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drawing7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KIM TAKİP LİSTESİ" sheetId="1" state="visible" r:id="rId2"/>
    <sheet name="TAKIM LİSTESİ" sheetId="2" state="visible" r:id="rId3"/>
    <sheet name="BİLENMİŞ-KIRILMIŞ TAKIM LİSTESİ" sheetId="3" state="visible" r:id="rId4"/>
    <sheet name="KULLANILMIŞ TAKIM" sheetId="4" state="visible" r:id="rId5"/>
    <sheet name="PARMAK FİREZEve TARAMA" sheetId="5" state="visible" r:id="rId6"/>
    <sheet name="Sayfa2" sheetId="6" state="visible" r:id="rId7"/>
    <sheet name="BİLENMİŞ TAKIM ve RAYBA" sheetId="7" state="visible" r:id="rId8"/>
  </sheets>
  <definedNames>
    <definedName function="false" hidden="true" localSheetId="2" name="_xlnm._FilterDatabase" vbProcedure="false">'BİLENMİŞ-KIRILMIŞ TAKIM LİSTESİ'!$B$1:$M$829</definedName>
    <definedName function="false" hidden="false" localSheetId="4" name="_xlnm.Print_Area" vbProcedure="false">'PARMAK FİREZEve TARAMA'!$G$40:$Q$68</definedName>
    <definedName function="false" hidden="true" localSheetId="1" name="_xlnm._FilterDatabase" vbProcedure="false">'TAKIM LİSTESİ'!$A$1:$D$1</definedName>
    <definedName function="false" hidden="true" localSheetId="0" name="_xlnm._FilterDatabase" vbProcedure="false">'TAKIM TAKİP LİSTESİ'!$A$6:$K$641</definedName>
    <definedName function="false" hidden="false" localSheetId="2" name="_xlnm._FilterDatabase" vbProcedure="false">'BİLENMİŞ-KIRILMIŞ TAKIM LİSTESİ'!$A$1:$M$829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<sst xmlns="http://schemas.openxmlformats.org/spreadsheetml/2006/main" count="21122" uniqueCount="2557">
  <si>
    <t xml:space="preserve">TAKIM SERİ NO</t>
  </si>
  <si>
    <t xml:space="preserve">TAKIM TANIMI</t>
  </si>
  <si>
    <t xml:space="preserve">PARÇA NO</t>
  </si>
  <si>
    <t xml:space="preserve">TALEP EDEN </t>
  </si>
  <si>
    <t xml:space="preserve">TOPLAM ADET</t>
  </si>
  <si>
    <t xml:space="preserve">TALEP ADETİ</t>
  </si>
  <si>
    <t xml:space="preserve">STOKTA KALAN</t>
  </si>
  <si>
    <t xml:space="preserve">TALEP TARİHİ-SAATİ</t>
  </si>
  <si>
    <t xml:space="preserve">TESLİM ADETİ</t>
  </si>
  <si>
    <t xml:space="preserve">TESLİM TARİHİ-SAATİ</t>
  </si>
  <si>
    <t xml:space="preserve">GÜNCEL STOK</t>
  </si>
  <si>
    <t xml:space="preserve">P.F0026</t>
  </si>
  <si>
    <t xml:space="preserve">ABDURRAHMAN GÜLEÇ</t>
  </si>
  <si>
    <t xml:space="preserve">P.F0058</t>
  </si>
  <si>
    <t xml:space="preserve">P.F0037</t>
  </si>
  <si>
    <t xml:space="preserve">P.F0046</t>
  </si>
  <si>
    <t xml:space="preserve">P.F0052</t>
  </si>
  <si>
    <t xml:space="preserve">M0006</t>
  </si>
  <si>
    <t xml:space="preserve">M0021</t>
  </si>
  <si>
    <t xml:space="preserve">M0098</t>
  </si>
  <si>
    <t xml:space="preserve">R.B006</t>
  </si>
  <si>
    <t xml:space="preserve">T.R012</t>
  </si>
  <si>
    <t xml:space="preserve">P.F0053</t>
  </si>
  <si>
    <t xml:space="preserve">OKAN GÜL</t>
  </si>
  <si>
    <t xml:space="preserve">P.F0049</t>
  </si>
  <si>
    <t xml:space="preserve">P.F0060</t>
  </si>
  <si>
    <t xml:space="preserve">P.F0043</t>
  </si>
  <si>
    <t xml:space="preserve">P.F0038</t>
  </si>
  <si>
    <t xml:space="preserve">M0118</t>
  </si>
  <si>
    <t xml:space="preserve">M0076</t>
  </si>
  <si>
    <t xml:space="preserve">M0090</t>
  </si>
  <si>
    <t xml:space="preserve">M0099</t>
  </si>
  <si>
    <t xml:space="preserve">M0116</t>
  </si>
  <si>
    <t xml:space="preserve">M0061</t>
  </si>
  <si>
    <t xml:space="preserve">R.B011</t>
  </si>
  <si>
    <t xml:space="preserve">SEYİT ÇOBAN</t>
  </si>
  <si>
    <t xml:space="preserve">M0054</t>
  </si>
  <si>
    <t xml:space="preserve">M0074</t>
  </si>
  <si>
    <t xml:space="preserve">M0034</t>
  </si>
  <si>
    <t xml:space="preserve">MUAMMER GÜLEÇ</t>
  </si>
  <si>
    <t xml:space="preserve">P.F0040</t>
  </si>
  <si>
    <t xml:space="preserve">M0067</t>
  </si>
  <si>
    <t xml:space="preserve">M0106</t>
  </si>
  <si>
    <t xml:space="preserve">R.B016</t>
  </si>
  <si>
    <t xml:space="preserve">R.B030</t>
  </si>
  <si>
    <t xml:space="preserve">FURKAN SOYSAL</t>
  </si>
  <si>
    <t xml:space="preserve"> ALİ HAYDAR BARAN</t>
  </si>
  <si>
    <t xml:space="preserve">P.F0055</t>
  </si>
  <si>
    <t xml:space="preserve">HAKAN DOĞANER</t>
  </si>
  <si>
    <t xml:space="preserve">P.F0011</t>
  </si>
  <si>
    <t xml:space="preserve">GÖKHAN TEK</t>
  </si>
  <si>
    <t xml:space="preserve">P.F0018</t>
  </si>
  <si>
    <t xml:space="preserve">P.F0036</t>
  </si>
  <si>
    <t xml:space="preserve">P.F0039</t>
  </si>
  <si>
    <t xml:space="preserve">M0027</t>
  </si>
  <si>
    <t xml:space="preserve">M0044</t>
  </si>
  <si>
    <t xml:space="preserve">M0064</t>
  </si>
  <si>
    <t xml:space="preserve">ORHAN YETER</t>
  </si>
  <si>
    <t xml:space="preserve">M0059</t>
  </si>
  <si>
    <t xml:space="preserve">M0028</t>
  </si>
  <si>
    <t xml:space="preserve">P.F0034</t>
  </si>
  <si>
    <t xml:space="preserve">OSMAN SİMİT</t>
  </si>
  <si>
    <t xml:space="preserve">P.F0041</t>
  </si>
  <si>
    <t xml:space="preserve">R.B009</t>
  </si>
  <si>
    <t xml:space="preserve">R.B018</t>
  </si>
  <si>
    <t xml:space="preserve">ALİ HAYDAR BARAN</t>
  </si>
  <si>
    <t xml:space="preserve">P.F0051</t>
  </si>
  <si>
    <t xml:space="preserve">M0046</t>
  </si>
  <si>
    <t xml:space="preserve">M0066</t>
  </si>
  <si>
    <t xml:space="preserve">M0161</t>
  </si>
  <si>
    <t xml:space="preserve">P.F0022</t>
  </si>
  <si>
    <t xml:space="preserve">P.F0050</t>
  </si>
  <si>
    <t xml:space="preserve">YETER MAKİNA</t>
  </si>
  <si>
    <t xml:space="preserve">M0108</t>
  </si>
  <si>
    <t xml:space="preserve">FURKAN KARATAŞCI</t>
  </si>
  <si>
    <t xml:space="preserve">K.L005</t>
  </si>
  <si>
    <t xml:space="preserve">K.L004</t>
  </si>
  <si>
    <t xml:space="preserve">M0136</t>
  </si>
  <si>
    <t xml:space="preserve">R.B007</t>
  </si>
  <si>
    <t xml:space="preserve">M0042</t>
  </si>
  <si>
    <t xml:space="preserve">P.F0019</t>
  </si>
  <si>
    <t xml:space="preserve">P.F0028</t>
  </si>
  <si>
    <t xml:space="preserve">P.F0003</t>
  </si>
  <si>
    <t xml:space="preserve">R.B015</t>
  </si>
  <si>
    <t xml:space="preserve">P.F0008</t>
  </si>
  <si>
    <t xml:space="preserve">P.F0059</t>
  </si>
  <si>
    <t xml:space="preserve">M0047</t>
  </si>
  <si>
    <t xml:space="preserve">FURKAN</t>
  </si>
  <si>
    <t xml:space="preserve">T.Ç0011</t>
  </si>
  <si>
    <t xml:space="preserve">SEYİT AHMET ÇOBAN</t>
  </si>
  <si>
    <t xml:space="preserve">P.F0007</t>
  </si>
  <si>
    <t xml:space="preserve">M0035</t>
  </si>
  <si>
    <t xml:space="preserve">M0070</t>
  </si>
  <si>
    <t xml:space="preserve">P.F0057</t>
  </si>
  <si>
    <t xml:space="preserve">M0101</t>
  </si>
  <si>
    <t xml:space="preserve">P.F0014</t>
  </si>
  <si>
    <t xml:space="preserve">M0156</t>
  </si>
  <si>
    <t xml:space="preserve">P.F0010</t>
  </si>
  <si>
    <t xml:space="preserve">M0146</t>
  </si>
  <si>
    <t xml:space="preserve">M0152</t>
  </si>
  <si>
    <t xml:space="preserve">HÜSEYİN TEK</t>
  </si>
  <si>
    <t xml:space="preserve">M0024</t>
  </si>
  <si>
    <t xml:space="preserve">M0025</t>
  </si>
  <si>
    <t xml:space="preserve">TURKAY</t>
  </si>
  <si>
    <t xml:space="preserve">M0023</t>
  </si>
  <si>
    <t xml:space="preserve">R.B003</t>
  </si>
  <si>
    <t xml:space="preserve">ÇAĞRI</t>
  </si>
  <si>
    <t xml:space="preserve">M0083</t>
  </si>
  <si>
    <t xml:space="preserve">M0121</t>
  </si>
  <si>
    <t xml:space="preserve">M0071</t>
  </si>
  <si>
    <t xml:space="preserve">M0016</t>
  </si>
  <si>
    <t xml:space="preserve">P.F0042</t>
  </si>
  <si>
    <t xml:space="preserve">SEYİT ÇOBAN YENİ TEZGAH</t>
  </si>
  <si>
    <t xml:space="preserve">P.F0044</t>
  </si>
  <si>
    <t xml:space="preserve">P.F0024</t>
  </si>
  <si>
    <t xml:space="preserve">M0065</t>
  </si>
  <si>
    <t xml:space="preserve">M0036</t>
  </si>
  <si>
    <t xml:space="preserve">M0041</t>
  </si>
  <si>
    <t xml:space="preserve">M0004</t>
  </si>
  <si>
    <t xml:space="preserve">M0033</t>
  </si>
  <si>
    <t xml:space="preserve">M0010</t>
  </si>
  <si>
    <t xml:space="preserve">M0081</t>
  </si>
  <si>
    <t xml:space="preserve">M0150</t>
  </si>
  <si>
    <t xml:space="preserve">M0094</t>
  </si>
  <si>
    <t xml:space="preserve">M0075</t>
  </si>
  <si>
    <t xml:space="preserve">M0056</t>
  </si>
  <si>
    <t xml:space="preserve">M0043</t>
  </si>
  <si>
    <t xml:space="preserve">P.F0023</t>
  </si>
  <si>
    <t xml:space="preserve">P.F0035</t>
  </si>
  <si>
    <t xml:space="preserve">P.F0005</t>
  </si>
  <si>
    <t xml:space="preserve">M0086</t>
  </si>
  <si>
    <t xml:space="preserve">M0038</t>
  </si>
  <si>
    <t xml:space="preserve">ATA</t>
  </si>
  <si>
    <t xml:space="preserve">M0029</t>
  </si>
  <si>
    <t xml:space="preserve">RAHMİ</t>
  </si>
  <si>
    <t xml:space="preserve">M0030</t>
  </si>
  <si>
    <t xml:space="preserve">M0144</t>
  </si>
  <si>
    <t xml:space="preserve">R.B021</t>
  </si>
  <si>
    <t xml:space="preserve">M0096</t>
  </si>
  <si>
    <t xml:space="preserve">MONTAJ</t>
  </si>
  <si>
    <t xml:space="preserve">P.F0025</t>
  </si>
  <si>
    <t xml:space="preserve">M0055</t>
  </si>
  <si>
    <t xml:space="preserve">P.F0029</t>
  </si>
  <si>
    <t xml:space="preserve">P.F0013</t>
  </si>
  <si>
    <t xml:space="preserve">M0058</t>
  </si>
  <si>
    <t xml:space="preserve">M0048</t>
  </si>
  <si>
    <t xml:space="preserve">R.B019</t>
  </si>
  <si>
    <t xml:space="preserve">OĞUZ</t>
  </si>
  <si>
    <t xml:space="preserve">P.F0030</t>
  </si>
  <si>
    <t xml:space="preserve">P.F0017</t>
  </si>
  <si>
    <t xml:space="preserve">P.F0047</t>
  </si>
  <si>
    <t xml:space="preserve">M0031</t>
  </si>
  <si>
    <t xml:space="preserve">M0100</t>
  </si>
  <si>
    <t xml:space="preserve">M0102</t>
  </si>
  <si>
    <t xml:space="preserve">M0159</t>
  </si>
  <si>
    <t xml:space="preserve">M0057</t>
  </si>
  <si>
    <t xml:space="preserve">ABDURRAHMİM GÜLEÇ</t>
  </si>
  <si>
    <t xml:space="preserve">P.F0002</t>
  </si>
  <si>
    <t xml:space="preserve">P.F0061</t>
  </si>
  <si>
    <t xml:space="preserve">M0158</t>
  </si>
  <si>
    <t xml:space="preserve">M0051</t>
  </si>
  <si>
    <t xml:space="preserve">M0078</t>
  </si>
  <si>
    <t xml:space="preserve">P.F0031</t>
  </si>
  <si>
    <t xml:space="preserve">M0139</t>
  </si>
  <si>
    <t xml:space="preserve">FATİH</t>
  </si>
  <si>
    <t xml:space="preserve">M0141</t>
  </si>
  <si>
    <t xml:space="preserve">M0039</t>
  </si>
  <si>
    <t xml:space="preserve">M0131</t>
  </si>
  <si>
    <t xml:space="preserve">M0114</t>
  </si>
  <si>
    <t xml:space="preserve">M0117</t>
  </si>
  <si>
    <t xml:space="preserve">P.F0045</t>
  </si>
  <si>
    <t xml:space="preserve">M0026</t>
  </si>
  <si>
    <t xml:space="preserve">P.F0048</t>
  </si>
  <si>
    <t xml:space="preserve">M0049</t>
  </si>
  <si>
    <t xml:space="preserve">P.F0056</t>
  </si>
  <si>
    <t xml:space="preserve">M0052</t>
  </si>
  <si>
    <t xml:space="preserve">M0084</t>
  </si>
  <si>
    <t xml:space="preserve">R.B017</t>
  </si>
  <si>
    <t xml:space="preserve">M0153</t>
  </si>
  <si>
    <t xml:space="preserve">R.B022</t>
  </si>
  <si>
    <t xml:space="preserve">P.F0054</t>
  </si>
  <si>
    <t xml:space="preserve">M0017</t>
  </si>
  <si>
    <t xml:space="preserve">M0089</t>
  </si>
  <si>
    <t xml:space="preserve">R.B020</t>
  </si>
  <si>
    <t xml:space="preserve">M0134</t>
  </si>
  <si>
    <t xml:space="preserve">P.F0001</t>
  </si>
  <si>
    <t xml:space="preserve">26,03.2020</t>
  </si>
  <si>
    <t xml:space="preserve">M0062</t>
  </si>
  <si>
    <t xml:space="preserve">P.F0021</t>
  </si>
  <si>
    <t xml:space="preserve">P.F0009</t>
  </si>
  <si>
    <t xml:space="preserve">P.F0027</t>
  </si>
  <si>
    <t xml:space="preserve">M0088</t>
  </si>
  <si>
    <t xml:space="preserve">M0022</t>
  </si>
  <si>
    <t xml:space="preserve">R.B023</t>
  </si>
  <si>
    <t xml:space="preserve">M0032</t>
  </si>
  <si>
    <t xml:space="preserve">M0009</t>
  </si>
  <si>
    <t xml:space="preserve">M0162</t>
  </si>
  <si>
    <t xml:space="preserve">R.B008</t>
  </si>
  <si>
    <t xml:space="preserve">P.F0020</t>
  </si>
  <si>
    <t xml:space="preserve">M0063</t>
  </si>
  <si>
    <t xml:space="preserve">M0160</t>
  </si>
  <si>
    <t xml:space="preserve">P.F0015</t>
  </si>
  <si>
    <t xml:space="preserve">M0079</t>
  </si>
  <si>
    <t xml:space="preserve">P.F0062</t>
  </si>
  <si>
    <t xml:space="preserve">T.R003</t>
  </si>
  <si>
    <t xml:space="preserve">M0157</t>
  </si>
  <si>
    <t xml:space="preserve">T.R009</t>
  </si>
  <si>
    <t xml:space="preserve">M0037</t>
  </si>
  <si>
    <t xml:space="preserve">M0012</t>
  </si>
  <si>
    <t xml:space="preserve">M0002</t>
  </si>
  <si>
    <t xml:space="preserve">M0019</t>
  </si>
  <si>
    <t xml:space="preserve">ÇIRAK YAKUP</t>
  </si>
  <si>
    <t xml:space="preserve">U.D0002</t>
  </si>
  <si>
    <t xml:space="preserve">çap 26 udiril</t>
  </si>
  <si>
    <t xml:space="preserve">ÇIRAK YUNUS</t>
  </si>
  <si>
    <t xml:space="preserve">M0103</t>
  </si>
  <si>
    <t xml:space="preserve">P.F0065</t>
  </si>
  <si>
    <t xml:space="preserve">P.F0063</t>
  </si>
  <si>
    <t xml:space="preserve">M0111</t>
  </si>
  <si>
    <t xml:space="preserve">R.B013</t>
  </si>
  <si>
    <t xml:space="preserve">M0073</t>
  </si>
  <si>
    <t xml:space="preserve">K.L024</t>
  </si>
  <si>
    <t xml:space="preserve">P.F0064</t>
  </si>
  <si>
    <t xml:space="preserve">K.L019</t>
  </si>
  <si>
    <t xml:space="preserve">M0080</t>
  </si>
  <si>
    <t xml:space="preserve">M0069</t>
  </si>
  <si>
    <t xml:space="preserve">K.L016</t>
  </si>
  <si>
    <t xml:space="preserve">M0126</t>
  </si>
  <si>
    <t xml:space="preserve">M0008</t>
  </si>
  <si>
    <t xml:space="preserve">K.L003</t>
  </si>
  <si>
    <t xml:space="preserve">M0104</t>
  </si>
  <si>
    <t xml:space="preserve">M0018</t>
  </si>
  <si>
    <t xml:space="preserve">P.F0032</t>
  </si>
  <si>
    <t xml:space="preserve">K.L018</t>
  </si>
  <si>
    <t xml:space="preserve">CİHAT</t>
  </si>
  <si>
    <t xml:space="preserve">P.F0070</t>
  </si>
  <si>
    <t xml:space="preserve">M0040</t>
  </si>
  <si>
    <t xml:space="preserve">M0122</t>
  </si>
  <si>
    <t xml:space="preserve">P.F0033</t>
  </si>
  <si>
    <t xml:space="preserve">U.D003</t>
  </si>
  <si>
    <t xml:space="preserve">çap 27 udiril</t>
  </si>
  <si>
    <t xml:space="preserve">M0072</t>
  </si>
  <si>
    <t xml:space="preserve">T.R022</t>
  </si>
  <si>
    <t xml:space="preserve">T.R024</t>
  </si>
  <si>
    <t xml:space="preserve">ENS.02</t>
  </si>
  <si>
    <t xml:space="preserve">çap 4</t>
  </si>
  <si>
    <t xml:space="preserve">R.B033</t>
  </si>
  <si>
    <t xml:space="preserve">T.R023</t>
  </si>
  <si>
    <t xml:space="preserve">M0020</t>
  </si>
  <si>
    <t xml:space="preserve">K.L015</t>
  </si>
  <si>
    <t xml:space="preserve">T.Ç0001</t>
  </si>
  <si>
    <t xml:space="preserve">HSS.M0022</t>
  </si>
  <si>
    <t xml:space="preserve">T.R018</t>
  </si>
  <si>
    <t xml:space="preserve">T.Ç0015</t>
  </si>
  <si>
    <t xml:space="preserve">T.R019</t>
  </si>
  <si>
    <t xml:space="preserve">T.R021</t>
  </si>
  <si>
    <t xml:space="preserve">M0109</t>
  </si>
  <si>
    <t xml:space="preserve">R.B029</t>
  </si>
  <si>
    <t xml:space="preserve">P.F0000</t>
  </si>
  <si>
    <t xml:space="preserve">M0113</t>
  </si>
  <si>
    <t xml:space="preserve">(YSM-016)HT0081-1005</t>
  </si>
  <si>
    <t xml:space="preserve">R.B025</t>
  </si>
  <si>
    <t xml:space="preserve">(YSM-015) GMF 1262-1001</t>
  </si>
  <si>
    <t xml:space="preserve">(YSM-013) TB4101-1019</t>
  </si>
  <si>
    <t xml:space="preserve">(YSM-013)TB4101-1019</t>
  </si>
  <si>
    <t xml:space="preserve">(YSM-003)TTSP 2002</t>
  </si>
  <si>
    <t xml:space="preserve">(YSM-015) GMF 1262-1005</t>
  </si>
  <si>
    <t xml:space="preserve">(YSM-001 GMF 1202-1003</t>
  </si>
  <si>
    <t xml:space="preserve">(YSM-005) TB0141-1022</t>
  </si>
  <si>
    <t xml:space="preserve">(YSM-003)HG0007-1004</t>
  </si>
  <si>
    <t xml:space="preserve">T.R006</t>
  </si>
  <si>
    <t xml:space="preserve">(YSM-013)HG0007-1007</t>
  </si>
  <si>
    <t xml:space="preserve">(YSM-005) TB0141-1020</t>
  </si>
  <si>
    <t xml:space="preserve">(YSM-003) GMC7016-1003</t>
  </si>
  <si>
    <t xml:space="preserve">(YSM-018) GMC1057-1001</t>
  </si>
  <si>
    <t xml:space="preserve">(YSM-003) GMC7016-1002</t>
  </si>
  <si>
    <t xml:space="preserve">(YSM-005) GMC7016-1001</t>
  </si>
  <si>
    <t xml:space="preserve">M0082</t>
  </si>
  <si>
    <t xml:space="preserve">R.B014</t>
  </si>
  <si>
    <t xml:space="preserve">(YSM-019) HG0007-1002</t>
  </si>
  <si>
    <t xml:space="preserve">(YSM-003)CF3538-1001</t>
  </si>
  <si>
    <t xml:space="preserve">(YSM-001) GMC4102-1017</t>
  </si>
  <si>
    <t xml:space="preserve">(YSM-001)HD2361-1002 </t>
  </si>
  <si>
    <t xml:space="preserve">K.L006</t>
  </si>
  <si>
    <t xml:space="preserve">(YSM-013) MAAC93-1003</t>
  </si>
  <si>
    <t xml:space="preserve">(YSM-018) GMC7016-1003</t>
  </si>
  <si>
    <t xml:space="preserve">(YSM-002) HG0007-1004</t>
  </si>
  <si>
    <t xml:space="preserve">T.R016</t>
  </si>
  <si>
    <t xml:space="preserve">(YSM-003) HM0115-1005</t>
  </si>
  <si>
    <t xml:space="preserve">(YSM-001) HG0007-1002</t>
  </si>
  <si>
    <t xml:space="preserve">M0163</t>
  </si>
  <si>
    <t xml:space="preserve">(YSM-015)TB4110-1021</t>
  </si>
  <si>
    <t xml:space="preserve">(YSM-014)HT0081-1005</t>
  </si>
  <si>
    <t xml:space="preserve">T.R005</t>
  </si>
  <si>
    <t xml:space="preserve">T.Ç0003</t>
  </si>
  <si>
    <t xml:space="preserve">(YSM-002) HG0007-1002</t>
  </si>
  <si>
    <t xml:space="preserve">(YSM-015)GMF1233-1020-21-22</t>
  </si>
  <si>
    <t xml:space="preserve">(YSM-013)GMD3750-1003-2-1</t>
  </si>
  <si>
    <t xml:space="preserve">(YSM-013)GMD3750-1003-2-2</t>
  </si>
  <si>
    <t xml:space="preserve">(YSM-013)GMF1233-1011</t>
  </si>
  <si>
    <t xml:space="preserve">T.R010</t>
  </si>
  <si>
    <t xml:space="preserve">(YSM-003) GMF1233-1018</t>
  </si>
  <si>
    <t xml:space="preserve">(YSM-001) GMC1057-1002</t>
  </si>
  <si>
    <t xml:space="preserve">(YSM-003) GMF1233-1016</t>
  </si>
  <si>
    <t xml:space="preserve">(YSM-005) GMF1233-1012</t>
  </si>
  <si>
    <t xml:space="preserve">(YSM-003) GMF1233-1017</t>
  </si>
  <si>
    <t xml:space="preserve">(YSM-013)GMF1233-1006-5-8-1028</t>
  </si>
  <si>
    <t xml:space="preserve">(YSM-013)GMF1233-1028</t>
  </si>
  <si>
    <t xml:space="preserve">(YSM-002) APRP033 DP000200</t>
  </si>
  <si>
    <t xml:space="preserve">(YSM-005)GMF1233-1004-7</t>
  </si>
  <si>
    <t xml:space="preserve">(YSM-003)GMF1233-1004-7</t>
  </si>
  <si>
    <t xml:space="preserve">(YSM-005)GMF1202-1020-1027</t>
  </si>
  <si>
    <t xml:space="preserve">(YSM-013)CF3838-1006-1003</t>
  </si>
  <si>
    <t xml:space="preserve">(YSM-003) MAAC93-2005</t>
  </si>
  <si>
    <t xml:space="preserve">(YSM-016)04829-1001</t>
  </si>
  <si>
    <t xml:space="preserve">(YSM-015)MAAC108-1013</t>
  </si>
  <si>
    <t xml:space="preserve">(YSM-003)6M05316-1002</t>
  </si>
  <si>
    <t xml:space="preserve">(YSM-018)HM0115-1001</t>
  </si>
  <si>
    <t xml:space="preserve">(YSM-003)GMF1262-1002</t>
  </si>
  <si>
    <t xml:space="preserve">(YSM-003)HG0007-1001</t>
  </si>
  <si>
    <t xml:space="preserve">(YSM-015)MAAC128-1005</t>
  </si>
  <si>
    <t xml:space="preserve">M0091</t>
  </si>
  <si>
    <t xml:space="preserve">(YSM-003)MAAC108-1004</t>
  </si>
  <si>
    <t xml:space="preserve">(YSM-014)HT0081-1006</t>
  </si>
  <si>
    <t xml:space="preserve">(YSM-014)HT0081-1007</t>
  </si>
  <si>
    <t xml:space="preserve">(YSM-001)GMD 3967-1001</t>
  </si>
  <si>
    <t xml:space="preserve">(YSM-014)GMF 1233-1001</t>
  </si>
  <si>
    <t xml:space="preserve">M0045</t>
  </si>
  <si>
    <t xml:space="preserve">(YSM-013)GMC2019-2182</t>
  </si>
  <si>
    <t xml:space="preserve">(YSM-018)T00-200506 CF9838-1001</t>
  </si>
  <si>
    <t xml:space="preserve">(YSM-014)GMC2019-2173</t>
  </si>
  <si>
    <t xml:space="preserve">(YSM-002)CF3838-1002-1005</t>
  </si>
  <si>
    <t xml:space="preserve">(YSM-003)CMC2019-2179</t>
  </si>
  <si>
    <t xml:space="preserve">(YSM-018)GMD 5176-1001</t>
  </si>
  <si>
    <t xml:space="preserve">(YSM-003)MAAC128-KÜRE</t>
  </si>
  <si>
    <t xml:space="preserve">(YSM-018)GMD 5176-1008</t>
  </si>
  <si>
    <t xml:space="preserve">(YSM-013CF3838-1006-1003</t>
  </si>
  <si>
    <t xml:space="preserve">(YSM-018)MAAC93-1001</t>
  </si>
  <si>
    <t xml:space="preserve">HSS.M0047</t>
  </si>
  <si>
    <t xml:space="preserve">(YSM-003)HD2320-1008</t>
  </si>
  <si>
    <t xml:space="preserve">R.B024</t>
  </si>
  <si>
    <t xml:space="preserve">(YSM-001) TOO-200265</t>
  </si>
  <si>
    <t xml:space="preserve">(YSM-003)TF88T011002035</t>
  </si>
  <si>
    <t xml:space="preserve">(YSM-015)GMC 7023-1004</t>
  </si>
  <si>
    <t xml:space="preserve">(YSM-002)HM0115-1015</t>
  </si>
  <si>
    <t xml:space="preserve">M0127</t>
  </si>
  <si>
    <t xml:space="preserve">(YSM-013)TRC 62100720232</t>
  </si>
  <si>
    <t xml:space="preserve">(YSM-015)TRC62200830210</t>
  </si>
  <si>
    <t xml:space="preserve">(YSM-014)H02320-1002</t>
  </si>
  <si>
    <t xml:space="preserve">(YSM-005)TRC6210720252</t>
  </si>
  <si>
    <t xml:space="preserve">(YSM-018)HD2320-21-1001</t>
  </si>
  <si>
    <t xml:space="preserve">(YSM-001)HD2320-21-1001</t>
  </si>
  <si>
    <t xml:space="preserve">(YSM-014)T60130-1001</t>
  </si>
  <si>
    <t xml:space="preserve">(YSM-002)HM0115-1008</t>
  </si>
  <si>
    <t xml:space="preserve">(YSM-003)GMC 7023-1005</t>
  </si>
  <si>
    <t xml:space="preserve">(YSM-016) İ653T226030000</t>
  </si>
  <si>
    <t xml:space="preserve">(YSM-005)HM0175-1023</t>
  </si>
  <si>
    <t xml:space="preserve">(YSM-003)GMC 7023-1004</t>
  </si>
  <si>
    <t xml:space="preserve">(YSM-014)GMC7023-1007</t>
  </si>
  <si>
    <t xml:space="preserve">(YSM-015)GMC 7024-1008</t>
  </si>
  <si>
    <t xml:space="preserve">(YSM-003)GMD5513-1008</t>
  </si>
  <si>
    <t xml:space="preserve">(YSM-005)LMD5513-1004</t>
  </si>
  <si>
    <t xml:space="preserve">(YSM-016)TRCG100 720230</t>
  </si>
  <si>
    <t xml:space="preserve">(YSM-003)TG0130-1004</t>
  </si>
  <si>
    <t xml:space="preserve">(YSM-001)T000595 HD2320-1004</t>
  </si>
  <si>
    <t xml:space="preserve">(YSM-016)TG0132-1002</t>
  </si>
  <si>
    <t xml:space="preserve">P.F0086</t>
  </si>
  <si>
    <t xml:space="preserve">(YSM-016)TG53T 22204 3800</t>
  </si>
  <si>
    <t xml:space="preserve">GMD5513-1003</t>
  </si>
  <si>
    <t xml:space="preserve">(YSM-005)TRC6210720246</t>
  </si>
  <si>
    <t xml:space="preserve">(YSM-015)GMD5513-1003</t>
  </si>
  <si>
    <t xml:space="preserve">(YSM-016)TG0130-1002</t>
  </si>
  <si>
    <t xml:space="preserve">(YSM-014)GMD5513-1001</t>
  </si>
  <si>
    <t xml:space="preserve">(YSM-013)GMD5222-1005</t>
  </si>
  <si>
    <t xml:space="preserve">(YSM-016)CF3816-1415</t>
  </si>
  <si>
    <t xml:space="preserve">(YSM-016)CMF3238-1012</t>
  </si>
  <si>
    <t xml:space="preserve">(YSM-014)GMD5222-1004</t>
  </si>
  <si>
    <t xml:space="preserve">(YSM-016)MAAC108-1011</t>
  </si>
  <si>
    <t xml:space="preserve">(YSM-014)GMF1240-1001</t>
  </si>
  <si>
    <t xml:space="preserve">(YSM-005)TRC621 720246</t>
  </si>
  <si>
    <t xml:space="preserve">(YSM-003)MAAC108-1014</t>
  </si>
  <si>
    <t xml:space="preserve">(YSM-015)MAAC108-1001</t>
  </si>
  <si>
    <t xml:space="preserve">(YSM-003)MAAC128-1014</t>
  </si>
  <si>
    <t xml:space="preserve">(YSM-016)GMF 1258-1005</t>
  </si>
  <si>
    <t xml:space="preserve">(YSM-016)GMF 1240-1005</t>
  </si>
  <si>
    <t xml:space="preserve">(YSM-014)GMD 5222-1002</t>
  </si>
  <si>
    <t xml:space="preserve">(YSM-002)HNO 115-1006</t>
  </si>
  <si>
    <t xml:space="preserve">R.B027</t>
  </si>
  <si>
    <t xml:space="preserve">(YSM-013) GMD5222-1005</t>
  </si>
  <si>
    <t xml:space="preserve">(YSM-00)GMF1238-1001</t>
  </si>
  <si>
    <t xml:space="preserve">(YSM-003)GMF1238-1023</t>
  </si>
  <si>
    <t xml:space="preserve">(YSM-003)GMF1238-1022</t>
  </si>
  <si>
    <t xml:space="preserve">(YSM-003)GMF1238-1002-5-7-4-10-21</t>
  </si>
  <si>
    <t xml:space="preserve">(YSM-016)HM 0117-1001</t>
  </si>
  <si>
    <t xml:space="preserve">P.F0068</t>
  </si>
  <si>
    <t xml:space="preserve">(YSM-016)TGT53T22205 1200</t>
  </si>
  <si>
    <t xml:space="preserve">(YSM-002)BATARYV1-2ÜST</t>
  </si>
  <si>
    <t xml:space="preserve">(YSM-015)GMF1258-1003</t>
  </si>
  <si>
    <t xml:space="preserve">(YSM-0015)GMF1240-GMF1258-1002</t>
  </si>
  <si>
    <t xml:space="preserve">R.B004</t>
  </si>
  <si>
    <t xml:space="preserve">(YSM-016)TGT53T226090600</t>
  </si>
  <si>
    <t xml:space="preserve">(YSM-013)GMF1238-1015</t>
  </si>
  <si>
    <t xml:space="preserve">(YSM-003)GMF1238-1021-23-22</t>
  </si>
  <si>
    <t xml:space="preserve">(YSM-003)GMF1238-1005-4-2-7-10</t>
  </si>
  <si>
    <t xml:space="preserve">(YSM-016)TGS3T222051400</t>
  </si>
  <si>
    <t xml:space="preserve">(YSM-014)GMD 3222-1007</t>
  </si>
  <si>
    <t xml:space="preserve">(YSM-015)GMF1258-1009</t>
  </si>
  <si>
    <t xml:space="preserve">(YSM-002)TH1554-1008-1009</t>
  </si>
  <si>
    <t xml:space="preserve">K.L002</t>
  </si>
  <si>
    <t xml:space="preserve">(YSM-015)GMF1240-1004</t>
  </si>
  <si>
    <t xml:space="preserve">(YSM-015)GMF112581004</t>
  </si>
  <si>
    <t xml:space="preserve">(YSM-014)GMD3222-1007</t>
  </si>
  <si>
    <t xml:space="preserve">T.R017</t>
  </si>
  <si>
    <t xml:space="preserve">(YSM-013)GMF1238-1016-1017</t>
  </si>
  <si>
    <t xml:space="preserve">(YSM-013)GMD 5222-1010-09-11-08</t>
  </si>
  <si>
    <t xml:space="preserve">(YSM-015)GMF1238-1009</t>
  </si>
  <si>
    <t xml:space="preserve">(YSM-002)HM0117-1006 HM118-1006</t>
  </si>
  <si>
    <t xml:space="preserve">M0077</t>
  </si>
  <si>
    <t xml:space="preserve">(YSM-015)GMF1238-1011-1019</t>
  </si>
  <si>
    <t xml:space="preserve">(YSM-014)GMD5222-1003-1012</t>
  </si>
  <si>
    <t xml:space="preserve">(YSM-001)GMF1238-1013</t>
  </si>
  <si>
    <t xml:space="preserve">(YSM-015)TRC62100720240</t>
  </si>
  <si>
    <t xml:space="preserve">(YSM-015)TRC62100720254</t>
  </si>
  <si>
    <t xml:space="preserve">(YSM-013)TRC62200830212</t>
  </si>
  <si>
    <t xml:space="preserve">ENSİ.02</t>
  </si>
  <si>
    <t xml:space="preserve">(YSM-013)TRC62100731342</t>
  </si>
  <si>
    <t xml:space="preserve">(YSM-003)HM0115-1016</t>
  </si>
  <si>
    <t xml:space="preserve">(YSM-005)GMD5222-1001</t>
  </si>
  <si>
    <t xml:space="preserve">T.R013</t>
  </si>
  <si>
    <t xml:space="preserve">(YSM-016)JT9841-0166-110</t>
  </si>
  <si>
    <t xml:space="preserve">(YSM-013)HM0115-1035-1030</t>
  </si>
  <si>
    <t xml:space="preserve">(YSM-013)GMC7024-1014</t>
  </si>
  <si>
    <t xml:space="preserve">(YSM-013)TB5267-1001</t>
  </si>
  <si>
    <t xml:space="preserve">(YSM-003)GMC7023-1004</t>
  </si>
  <si>
    <t xml:space="preserve">(YSM-003)GMC7023-1005</t>
  </si>
  <si>
    <t xml:space="preserve">(YSM-013)AT8126-5001</t>
  </si>
  <si>
    <t xml:space="preserve">(YSM-003)GMC7024-1005</t>
  </si>
  <si>
    <t xml:space="preserve">(YSM-018)KUTU C75602859</t>
  </si>
  <si>
    <t xml:space="preserve">(YSM-002)GMC2273-1006</t>
  </si>
  <si>
    <t xml:space="preserve">(YSM-003)GMC2273-1015</t>
  </si>
  <si>
    <t xml:space="preserve">(YSM-005)GMC2273-1008</t>
  </si>
  <si>
    <t xml:space="preserve">(YSM-002)GMD3979-1002</t>
  </si>
  <si>
    <t xml:space="preserve">(YSM-015)GMC2273-1009</t>
  </si>
  <si>
    <t xml:space="preserve">(YSM-014)PRT-20-0331 GA-MU9-01240</t>
  </si>
  <si>
    <t xml:space="preserve">(YSM-014)ET0228-1001</t>
  </si>
  <si>
    <t xml:space="preserve">(YSM-005)TB5270-1012</t>
  </si>
  <si>
    <t xml:space="preserve">(YSM-003)ET0228-1007</t>
  </si>
  <si>
    <t xml:space="preserve">(YSM-001)HM0118-1017</t>
  </si>
  <si>
    <t xml:space="preserve">(YSM-014)ET0229-1001</t>
  </si>
  <si>
    <t xml:space="preserve">(YSM-003)TB5271-1015</t>
  </si>
  <si>
    <t xml:space="preserve">(YSM-001)EA-MU9-60221</t>
  </si>
  <si>
    <t xml:space="preserve">(YSM-018)EA-MY09-70300</t>
  </si>
  <si>
    <t xml:space="preserve">(YSM-003)CF3679-1001</t>
  </si>
  <si>
    <t xml:space="preserve">M0060</t>
  </si>
  <si>
    <t xml:space="preserve">M0053</t>
  </si>
  <si>
    <t xml:space="preserve">(YSM-013)GMD3011-1002</t>
  </si>
  <si>
    <t xml:space="preserve">(YSM-003)CF3677-1003</t>
  </si>
  <si>
    <t xml:space="preserve">(YSM-002)EA-MUS-05250</t>
  </si>
  <si>
    <t xml:space="preserve">(YSM-002)GMD5176-1002</t>
  </si>
  <si>
    <t xml:space="preserve">(YSM-016)T00-200584 TH1554-1001-02</t>
  </si>
  <si>
    <t xml:space="preserve">(YSM-015) İŞ EMRİ YOK</t>
  </si>
  <si>
    <t xml:space="preserve">(YSM-013)HF0065-1002</t>
  </si>
  <si>
    <t xml:space="preserve">(YSM-005)A03494-1001</t>
  </si>
  <si>
    <t xml:space="preserve">(YSM-003)İŞ EMRİ YOK</t>
  </si>
  <si>
    <t xml:space="preserve">T.R020</t>
  </si>
  <si>
    <t xml:space="preserve">(YSM-016)T653T102095100</t>
  </si>
  <si>
    <t xml:space="preserve">(YSM-014)GMF1256-1001</t>
  </si>
  <si>
    <t xml:space="preserve">(YSM-016)T6T3T102095000</t>
  </si>
  <si>
    <t xml:space="preserve">(YSM-005)HF0065-1006</t>
  </si>
  <si>
    <t xml:space="preserve">(YSM-005)HF0065-1004</t>
  </si>
  <si>
    <t xml:space="preserve">(YSM-013)HF0065-1021</t>
  </si>
  <si>
    <t xml:space="preserve">(YSM-005)İŞ EMRİ YOK</t>
  </si>
  <si>
    <t xml:space="preserve">(YSM-018)EA-MUG01260</t>
  </si>
  <si>
    <t xml:space="preserve">(YSM-014)EA-MG01230</t>
  </si>
  <si>
    <t xml:space="preserve">(YSM-003)HF0061-1014</t>
  </si>
  <si>
    <t xml:space="preserve">(YSM-001)HF0065-1012</t>
  </si>
  <si>
    <t xml:space="preserve">(YSM-003)HF0061-1007</t>
  </si>
  <si>
    <t xml:space="preserve">(YSM-001)HF0072-1008</t>
  </si>
  <si>
    <t xml:space="preserve">(YSM-015)HF0072-1005</t>
  </si>
  <si>
    <t xml:space="preserve">(YSM-002)EA-MUJ-04220</t>
  </si>
  <si>
    <t xml:space="preserve">T.R001</t>
  </si>
  <si>
    <t xml:space="preserve">(YSM-018)EA-MG01260</t>
  </si>
  <si>
    <t xml:space="preserve">(YSM-015)GMD5544 Y001</t>
  </si>
  <si>
    <t xml:space="preserve">(YSM-016)TG53T310027200</t>
  </si>
  <si>
    <t xml:space="preserve">(YSM-005)EA-MUG01280</t>
  </si>
  <si>
    <t xml:space="preserve">(YSM-003)HM0120-1004</t>
  </si>
  <si>
    <t xml:space="preserve">T.R011</t>
  </si>
  <si>
    <t xml:space="preserve">(YSM-018)EA-MUG0240</t>
  </si>
  <si>
    <t xml:space="preserve">(YSM-005)HF0057-1003</t>
  </si>
  <si>
    <t xml:space="preserve">(YSM-003)GMC3003-1004</t>
  </si>
  <si>
    <t xml:space="preserve">(YSM-015)GMC3002-1003</t>
  </si>
  <si>
    <t xml:space="preserve">T.R004</t>
  </si>
  <si>
    <t xml:space="preserve">(YSM-014)EA-MG02220</t>
  </si>
  <si>
    <t xml:space="preserve">(YSM-015)GMC3002-1014</t>
  </si>
  <si>
    <t xml:space="preserve">(YSM-015)GMC3003-1014</t>
  </si>
  <si>
    <t xml:space="preserve">(YSM-005)GMC3003-1005</t>
  </si>
  <si>
    <t xml:space="preserve">(YSM-015)HM0121-1001</t>
  </si>
  <si>
    <t xml:space="preserve">(YSM-015)TG53T102030000</t>
  </si>
  <si>
    <t xml:space="preserve">(YSM-003)GMC3008-1009</t>
  </si>
  <si>
    <t xml:space="preserve">(YSM-003)GMC3009-1009</t>
  </si>
  <si>
    <t xml:space="preserve">(YSM-001)HM0120-1003</t>
  </si>
  <si>
    <t xml:space="preserve">(YSM-015)GMC-3002-1009-07</t>
  </si>
  <si>
    <t xml:space="preserve">(YSM-015)GMC-3003-1009</t>
  </si>
  <si>
    <t xml:space="preserve">(YSM-005)F 11412-1001</t>
  </si>
  <si>
    <t xml:space="preserve">(YSM-001)HM0120-1002</t>
  </si>
  <si>
    <t xml:space="preserve">(YSM-015)UM115T47232-0000</t>
  </si>
  <si>
    <t xml:space="preserve">P.F0012</t>
  </si>
  <si>
    <t xml:space="preserve">(YSM-003)M077-677</t>
  </si>
  <si>
    <t xml:space="preserve">(YSM-016)TG53T102030100</t>
  </si>
  <si>
    <t xml:space="preserve">(YSM-018)192-93-94-95-96-97-98-99/1001-1002</t>
  </si>
  <si>
    <t xml:space="preserve">(YSM-013)AO3494-1003</t>
  </si>
  <si>
    <t xml:space="preserve">(YSM-018)EA-MUG-01360</t>
  </si>
  <si>
    <t xml:space="preserve">(YSM-005)GMC3002-1006</t>
  </si>
  <si>
    <t xml:space="preserve">(YSM-003)GMC3008-1006-02</t>
  </si>
  <si>
    <t xml:space="preserve">(YSM-003)GMC3009-1006-02</t>
  </si>
  <si>
    <t xml:space="preserve">(YSM-013)HF0057-1003</t>
  </si>
  <si>
    <t xml:space="preserve">(YSM-014)GMD6551-1001</t>
  </si>
  <si>
    <t xml:space="preserve">(YSM-013)CF4032-1010</t>
  </si>
  <si>
    <t xml:space="preserve">(YSM-014)UM115T112520000</t>
  </si>
  <si>
    <t xml:space="preserve">(YSM-001)YM-2020-M077-665</t>
  </si>
  <si>
    <t xml:space="preserve">(YSM-014)GMC3003-3002-1002</t>
  </si>
  <si>
    <t xml:space="preserve">(YSM-003)GMD5273-1001</t>
  </si>
  <si>
    <t xml:space="preserve">(YSM-018)GMC3008-3009-1011</t>
  </si>
  <si>
    <t xml:space="preserve">K.L022</t>
  </si>
  <si>
    <t xml:space="preserve">(YSM-016)TG53T1020234</t>
  </si>
  <si>
    <t xml:space="preserve">(YSM-005)GMC3008-1004</t>
  </si>
  <si>
    <t xml:space="preserve">(YSM-001)HF0057-1001</t>
  </si>
  <si>
    <t xml:space="preserve">(YSM-005)GMC3008-3009-1008GMC3008-1010</t>
  </si>
  <si>
    <t xml:space="preserve">(YSM-005)GMC3009-1004</t>
  </si>
  <si>
    <t xml:space="preserve">P.F0080</t>
  </si>
  <si>
    <t xml:space="preserve">(YSM-014)GMC3002-1001</t>
  </si>
  <si>
    <t xml:space="preserve">(YSM-003)R04862-1002</t>
  </si>
  <si>
    <t xml:space="preserve">(YSM-005)F11412-13-1001</t>
  </si>
  <si>
    <t xml:space="preserve">(YSM-018)GMC3002-3003-1013</t>
  </si>
  <si>
    <t xml:space="preserve">(YSM-005)F11412-1002</t>
  </si>
  <si>
    <t xml:space="preserve">(YSM-003)R04862-1003</t>
  </si>
  <si>
    <t xml:space="preserve">(YSM-016)TG53T10202300</t>
  </si>
  <si>
    <t xml:space="preserve">(YSM-013)GMC-3008-3009-1001</t>
  </si>
  <si>
    <t xml:space="preserve">(YSM-002)MKUP033DP006900</t>
  </si>
  <si>
    <t xml:space="preserve">(YSM-016)R04862-1001</t>
  </si>
  <si>
    <t xml:space="preserve">(YSM-005)GMF1264-1001</t>
  </si>
  <si>
    <t xml:space="preserve">(YSM-013)MKUP033DP010716</t>
  </si>
  <si>
    <t xml:space="preserve">(YSM-003)R04862-1006</t>
  </si>
  <si>
    <t xml:space="preserve">(YSM-018)EA-MUG-01300</t>
  </si>
  <si>
    <t xml:space="preserve">(YSM-015)GMC3002-3003-1011</t>
  </si>
  <si>
    <t xml:space="preserve">(YSM-015)HM115T114 20000</t>
  </si>
  <si>
    <t xml:space="preserve">(YSM-003)HF0065-1003</t>
  </si>
  <si>
    <t xml:space="preserve">MEHMET</t>
  </si>
  <si>
    <t xml:space="preserve">(YSM-005)R04862-1005</t>
  </si>
  <si>
    <t xml:space="preserve">(YSM-016)T00-200783 R04864-1001</t>
  </si>
  <si>
    <t xml:space="preserve">(YSM-013)GMC-3003-1009</t>
  </si>
  <si>
    <t xml:space="preserve">(YSM-005)GCM3008-1007</t>
  </si>
  <si>
    <t xml:space="preserve">(YSM-015)CF4032-1012</t>
  </si>
  <si>
    <t xml:space="preserve">(YSM-013)E5-E3-E9-E11-E8-E7-E6-E1-E10-E12</t>
  </si>
  <si>
    <t xml:space="preserve">(YSM-013)A86748-1003</t>
  </si>
  <si>
    <t xml:space="preserve">(YSM-018)UM115T112320100/UM115T112220000</t>
  </si>
  <si>
    <t xml:space="preserve">(YSM-013)A36748-1005</t>
  </si>
  <si>
    <t xml:space="preserve">(YSM-018)T00-200820 HF0064-1001</t>
  </si>
  <si>
    <t xml:space="preserve">(YSM-002)ON1044/45-1005</t>
  </si>
  <si>
    <t xml:space="preserve">(YSM-018) MKUP033DP007600-5800</t>
  </si>
  <si>
    <t xml:space="preserve">P.F0016</t>
  </si>
  <si>
    <t xml:space="preserve">(YSM-015)MKUP033DP005700</t>
  </si>
  <si>
    <t xml:space="preserve">(YSM-005)TB4106-1001</t>
  </si>
  <si>
    <t xml:space="preserve">(YSM-003)UM115T113720000</t>
  </si>
  <si>
    <t xml:space="preserve">(YSM-015)TB4106-1032</t>
  </si>
  <si>
    <t xml:space="preserve">(YSM-015)TB4106-1027</t>
  </si>
  <si>
    <t xml:space="preserve">(YSM-015)TB4106-1004</t>
  </si>
  <si>
    <t xml:space="preserve">(YSM-001)MKUP033DP002600</t>
  </si>
  <si>
    <t xml:space="preserve">(YSM-015)TB4106-1005</t>
  </si>
  <si>
    <t xml:space="preserve">(YSM-016)TG53T222027000</t>
  </si>
  <si>
    <t xml:space="preserve">(YSM-002)RHIP027DP000200</t>
  </si>
  <si>
    <t xml:space="preserve">(YSM-015)GCM2133-1017</t>
  </si>
  <si>
    <t xml:space="preserve">(YSM-015)GCM7026-1024/48/49</t>
  </si>
  <si>
    <t xml:space="preserve">(YSM-015)GCM2133-1017/1016/1011/1014</t>
  </si>
  <si>
    <t xml:space="preserve">(YSM-001)T00-200745 CF2627-1001</t>
  </si>
  <si>
    <t xml:space="preserve">R.B002</t>
  </si>
  <si>
    <t xml:space="preserve">(YSM-015)GCM2133-1005</t>
  </si>
  <si>
    <t xml:space="preserve">(YSM-005)T00-200811 GMD5590-1001</t>
  </si>
  <si>
    <t xml:space="preserve">(YSM-013)GMD5222-EK</t>
  </si>
  <si>
    <t xml:space="preserve">M0085</t>
  </si>
  <si>
    <t xml:space="preserve">(YSM-005)T00-200811 GMD5590-1002</t>
  </si>
  <si>
    <t xml:space="preserve">(YSM-015)GCM7026-1032/1033</t>
  </si>
  <si>
    <t xml:space="preserve">(YSM-015)GCM77026-0014</t>
  </si>
  <si>
    <t xml:space="preserve">(YSM-015)GCM7026-1021/1027</t>
  </si>
  <si>
    <t xml:space="preserve">(YSM-015)T00-200795 CN1045-1002</t>
  </si>
  <si>
    <t xml:space="preserve">T.R008</t>
  </si>
  <si>
    <t xml:space="preserve">(YSM-016)TG53T310021000</t>
  </si>
  <si>
    <t xml:space="preserve">(YSM-015)GCM77026-1028</t>
  </si>
  <si>
    <t xml:space="preserve">(YSM-015)GMC1026-1023</t>
  </si>
  <si>
    <t xml:space="preserve">(YSM-015)GMC7076-1042/1014/1015/1016/1017/1018/1019</t>
  </si>
  <si>
    <t xml:space="preserve">(YSM-013)GMD5590-1006/1007</t>
  </si>
  <si>
    <t xml:space="preserve">(YSM-002)RC32T210051200F</t>
  </si>
  <si>
    <t xml:space="preserve">(YSM-014)CN1044-CN1045-1001</t>
  </si>
  <si>
    <t xml:space="preserve">(YSM-001)MC7026-1036</t>
  </si>
  <si>
    <t xml:space="preserve">(YSM-018)T00-200867 TB5075-1026</t>
  </si>
  <si>
    <t xml:space="preserve">(YSM-015)T00-200867 TB5075-1026</t>
  </si>
  <si>
    <t xml:space="preserve">(YSM-018)UM460T02004</t>
  </si>
  <si>
    <t xml:space="preserve">(YSM-003)UM460T0200 37200</t>
  </si>
  <si>
    <t xml:space="preserve">(YSM-015)UM460T020038600</t>
  </si>
  <si>
    <t xml:space="preserve">(YSM-015)UM460T020043200</t>
  </si>
  <si>
    <t xml:space="preserve">(YSM-005)GMG5590-1004-1001</t>
  </si>
  <si>
    <t xml:space="preserve">(YSM-015GMG5590-/10-10</t>
  </si>
  <si>
    <t xml:space="preserve">(YSM-018)EL009/10-4035-0408-04009</t>
  </si>
  <si>
    <t xml:space="preserve">(YSM-001)GMD5590-1002</t>
  </si>
  <si>
    <t xml:space="preserve">(YSM-005)GMD5590-1002</t>
  </si>
  <si>
    <t xml:space="preserve">(YSM-005)GMD5590-1003</t>
  </si>
  <si>
    <t xml:space="preserve">(YSM-013)GMD5590-1004/1001</t>
  </si>
  <si>
    <t xml:space="preserve">(YSM-015)EL0099-EL0010-4027</t>
  </si>
  <si>
    <t xml:space="preserve">(YSM-001)EL0010-4033-EL0009-4033</t>
  </si>
  <si>
    <t xml:space="preserve">(YSM-002)RC32T2100534</t>
  </si>
  <si>
    <t xml:space="preserve">(YSM-013)GMD3738-1002</t>
  </si>
  <si>
    <t xml:space="preserve">(YSM-013)GMD3809-1002</t>
  </si>
  <si>
    <t xml:space="preserve">(YSM-015)GMD5531-1002</t>
  </si>
  <si>
    <t xml:space="preserve">(YSM-013)GMD3738-1007</t>
  </si>
  <si>
    <t xml:space="preserve">(YSM-013)GMD3809-1007</t>
  </si>
  <si>
    <t xml:space="preserve">(YSM-015)GMD3738-1016</t>
  </si>
  <si>
    <t xml:space="preserve">(YSM-015)GMD3089-1016</t>
  </si>
  <si>
    <t xml:space="preserve">(YSM-013)GMD3738-1013</t>
  </si>
  <si>
    <t xml:space="preserve">(YSM-013)GMD3809-1013</t>
  </si>
  <si>
    <t xml:space="preserve">(YSM-002)UM460T020037600</t>
  </si>
  <si>
    <t xml:space="preserve">(YSM-001)A03455/3454-1003</t>
  </si>
  <si>
    <t xml:space="preserve">(YSM-002)A03455/3454-1002</t>
  </si>
  <si>
    <t xml:space="preserve">çap 32 tarama çelik</t>
  </si>
  <si>
    <t xml:space="preserve">(YSM-013)CF4122-1001</t>
  </si>
  <si>
    <t xml:space="preserve">(YSM-018)A03454/3455-1001</t>
  </si>
  <si>
    <t xml:space="preserve">(YSM-015)GMD5590-1008</t>
  </si>
  <si>
    <t xml:space="preserve">(YSM-016)GMC7026ASFX-000</t>
  </si>
  <si>
    <t xml:space="preserve">(YSM-015)CF4117-1003</t>
  </si>
  <si>
    <t xml:space="preserve">(YSM-015)GMD006-1006</t>
  </si>
  <si>
    <t xml:space="preserve">(YSM-014)A03455-1004</t>
  </si>
  <si>
    <t xml:space="preserve">(YSM-015)GMD3176-1008</t>
  </si>
  <si>
    <t xml:space="preserve">(YSM-003)CF4122-1002</t>
  </si>
  <si>
    <t xml:space="preserve">(YSM-013CF4122-1001</t>
  </si>
  <si>
    <t xml:space="preserve">BC0168-1003</t>
  </si>
  <si>
    <t xml:space="preserve">AHMET KÜRŞAT YİĞİT</t>
  </si>
  <si>
    <t xml:space="preserve">M0123</t>
  </si>
  <si>
    <t xml:space="preserve">(YSM-001CF4122-1003</t>
  </si>
  <si>
    <t xml:space="preserve">(YSM-015)GF4117-1003</t>
  </si>
  <si>
    <t xml:space="preserve">(YSM-002)MKUP033 DP01</t>
  </si>
  <si>
    <t xml:space="preserve">(YSM013)BC0168-1003</t>
  </si>
  <si>
    <t xml:space="preserve">(YSM-015)GF4119-1003</t>
  </si>
  <si>
    <t xml:space="preserve">(YSM-003)MKUP033DP012200</t>
  </si>
  <si>
    <t xml:space="preserve">(YSM-015)GF4123-1002</t>
  </si>
  <si>
    <t xml:space="preserve">(YSM-018)T971T301071800</t>
  </si>
  <si>
    <t xml:space="preserve">(YSM005A36763-1004</t>
  </si>
  <si>
    <t xml:space="preserve">(YSM-003)GMD5609-1008</t>
  </si>
  <si>
    <t xml:space="preserve">(YSM-003)GMD5609-1004</t>
  </si>
  <si>
    <t xml:space="preserve">(YSM005)A36763-1004</t>
  </si>
  <si>
    <t xml:space="preserve">(YSM-001)MKUP033 DP01</t>
  </si>
  <si>
    <t xml:space="preserve">(YSM-014)R04872-1001</t>
  </si>
  <si>
    <t xml:space="preserve">(YSM013)AB6763-9008</t>
  </si>
  <si>
    <t xml:space="preserve">(YSM-003)MKUP033DP010200</t>
  </si>
  <si>
    <t xml:space="preserve">(YSM-005)CASE COVER</t>
  </si>
  <si>
    <t xml:space="preserve">(YSM-013)CASE V2</t>
  </si>
  <si>
    <t xml:space="preserve">(YSM-003)MKUPD 33AP 01100</t>
  </si>
  <si>
    <t xml:space="preserve">(YSM-014)R04869-1001</t>
  </si>
  <si>
    <t xml:space="preserve">(YSM-003)GMD5609-1005</t>
  </si>
  <si>
    <t xml:space="preserve">(YSM-018)T971T301071900</t>
  </si>
  <si>
    <t xml:space="preserve">(YSM-005)APARAT UST ALCE HEDÜL(KNM7)</t>
  </si>
  <si>
    <t xml:space="preserve">(YSM-003)CF4147-1007</t>
  </si>
  <si>
    <t xml:space="preserve">(YSM-014)GMD 5066-1001</t>
  </si>
  <si>
    <t xml:space="preserve">(YSM-001)GMP0090-100331127</t>
  </si>
  <si>
    <t xml:space="preserve">(YSM-005)GMD5066-1010</t>
  </si>
  <si>
    <t xml:space="preserve">(YSM-005)CF4147-1005</t>
  </si>
  <si>
    <t xml:space="preserve">R.B032</t>
  </si>
  <si>
    <t xml:space="preserve">(YSM-018)BC0168-1001</t>
  </si>
  <si>
    <t xml:space="preserve">(YSM-016)R04872</t>
  </si>
  <si>
    <t xml:space="preserve">t.r003</t>
  </si>
  <si>
    <t xml:space="preserve">(YSM-003)GMP0090-1001</t>
  </si>
  <si>
    <t xml:space="preserve">(YSM-002)MKUP033 DP001900</t>
  </si>
  <si>
    <t xml:space="preserve">(YSM-003)GMC2073-1024</t>
  </si>
  <si>
    <t xml:space="preserve">(YSM-003)R04788-1001-9001</t>
  </si>
  <si>
    <t xml:space="preserve">(YSM-013)MM-7579-0145</t>
  </si>
  <si>
    <t xml:space="preserve">(YSM-013)MM-7579-0146</t>
  </si>
  <si>
    <t xml:space="preserve">(YSM-013)CF4096-1001</t>
  </si>
  <si>
    <t xml:space="preserve">(YSM-005)AB6763-1003</t>
  </si>
  <si>
    <t xml:space="preserve">(YSM-018)KNM-1 GÖVDE ALCR HERKÜL</t>
  </si>
  <si>
    <t xml:space="preserve">(YSM-016)R04869-1001</t>
  </si>
  <si>
    <t xml:space="preserve">(YSM-002)EA-MUG-60362</t>
  </si>
  <si>
    <t xml:space="preserve">(YSM-016)GMP0004-1022</t>
  </si>
  <si>
    <t xml:space="preserve">(YSM-003)CF4147-1005</t>
  </si>
  <si>
    <t xml:space="preserve">(YSM-013)CF4082-1001</t>
  </si>
  <si>
    <t xml:space="preserve">(YSM-003)CF4147-1004</t>
  </si>
  <si>
    <t xml:space="preserve">(YSM-016)GMC1057-1002</t>
  </si>
  <si>
    <t xml:space="preserve">(YSM-003)FL1790-1003</t>
  </si>
  <si>
    <t xml:space="preserve">(YSM-001)GMP0004-1022</t>
  </si>
  <si>
    <t xml:space="preserve">(YSM-013)GMP0004-1022</t>
  </si>
  <si>
    <t xml:space="preserve">(YSM-002)GVIP33DP000-1001</t>
  </si>
  <si>
    <t xml:space="preserve">(YSM-005)A03454-1001</t>
  </si>
  <si>
    <t xml:space="preserve">(YSM-001)EA-MUG-05260</t>
  </si>
  <si>
    <t xml:space="preserve">(YSM-003)A3454-1004</t>
  </si>
  <si>
    <t xml:space="preserve">(YSM-003)A3455-1004</t>
  </si>
  <si>
    <t xml:space="preserve">(YSM-001)GMD4260-61-1007</t>
  </si>
  <si>
    <t xml:space="preserve">(YSM-003)CF4143-1001</t>
  </si>
  <si>
    <t xml:space="preserve">(YSM-003)APARAT UST ALCE HEDÜL(KNM7)</t>
  </si>
  <si>
    <t xml:space="preserve">(YSM-003)EA-MUG04060</t>
  </si>
  <si>
    <t xml:space="preserve">(YSM-003)FL1790-1007</t>
  </si>
  <si>
    <t xml:space="preserve">(YSM-018)GMD 4260-1004</t>
  </si>
  <si>
    <t xml:space="preserve">(YSM-016)GMD4260/4261-1001</t>
  </si>
  <si>
    <t xml:space="preserve">(YSM-005)CF4119-1002</t>
  </si>
  <si>
    <t xml:space="preserve">(YSM-003) GMP0503-1007</t>
  </si>
  <si>
    <t xml:space="preserve">(YSM-013) ARALIYICI VİDA</t>
  </si>
  <si>
    <t xml:space="preserve">(YSM-001)EA-MUG-60220</t>
  </si>
  <si>
    <t xml:space="preserve">(YSM-018)EA-MUG-60220</t>
  </si>
  <si>
    <t xml:space="preserve">(YSM-005)CF4173-1001</t>
  </si>
  <si>
    <t xml:space="preserve">(YSM-018)EA-MUG-60242</t>
  </si>
  <si>
    <t xml:space="preserve">(YSM-001)EA-MUG-60322</t>
  </si>
  <si>
    <t xml:space="preserve">(YSM-001)CF4147-1001</t>
  </si>
  <si>
    <t xml:space="preserve">(YSM-003)CF4147-1003</t>
  </si>
  <si>
    <t xml:space="preserve">(YSM-015)GMD5628-1003</t>
  </si>
  <si>
    <t xml:space="preserve">(YSM-018)GMD 4260-100469</t>
  </si>
  <si>
    <t xml:space="preserve">(YSM-001)GMD7018-1002</t>
  </si>
  <si>
    <t xml:space="preserve">(YSM-003)CF4174-1001</t>
  </si>
  <si>
    <t xml:space="preserve">(YSM-003)CF4092-1001</t>
  </si>
  <si>
    <t xml:space="preserve">(YSM-003)CO1626001-AJP-01-0275</t>
  </si>
  <si>
    <t xml:space="preserve">(YSM-001)HT 0280-1006</t>
  </si>
  <si>
    <t xml:space="preserve">(YSM-014)GMD5628-1002</t>
  </si>
  <si>
    <t xml:space="preserve">(YSM-016) GMD 5628/29-1001</t>
  </si>
  <si>
    <t xml:space="preserve">(YSM-003) CF4147-1003</t>
  </si>
  <si>
    <t xml:space="preserve">YUNUS </t>
  </si>
  <si>
    <t xml:space="preserve">(YSM-018)EA-MUG-60282</t>
  </si>
  <si>
    <t xml:space="preserve">(YSM-002) R04788-1001</t>
  </si>
  <si>
    <t xml:space="preserve">(YSM-005)CF3774-1001</t>
  </si>
  <si>
    <t xml:space="preserve">(YSM-015) MKUP033 DP014200</t>
  </si>
  <si>
    <t xml:space="preserve">(YSM-005) GMD 4914-1002</t>
  </si>
  <si>
    <t xml:space="preserve">(YSM-005) BM5064-4907</t>
  </si>
  <si>
    <t xml:space="preserve">(YSM-018) HD2470-1001</t>
  </si>
  <si>
    <t xml:space="preserve">(YSM-005) BM5064-4902</t>
  </si>
  <si>
    <t xml:space="preserve">(YSM-002) BM5064-3080</t>
  </si>
  <si>
    <t xml:space="preserve">(YSM-002) GMC 1054-0027/24</t>
  </si>
  <si>
    <t xml:space="preserve">(YSM-015) HD2469-1002</t>
  </si>
  <si>
    <t xml:space="preserve">(YSM-018) GMP0004-1708</t>
  </si>
  <si>
    <t xml:space="preserve">(YSM-005) FL3217-1001</t>
  </si>
  <si>
    <t xml:space="preserve">(YSM-005) BC 1002-1056</t>
  </si>
  <si>
    <t xml:space="preserve">(YSM-015) BC 1002-1002</t>
  </si>
  <si>
    <t xml:space="preserve">(YSM-001) CN0017-1003</t>
  </si>
  <si>
    <t xml:space="preserve">(YSM-015) GMC1065-1001</t>
  </si>
  <si>
    <t xml:space="preserve">(YSM-002) BC 1002-1057</t>
  </si>
  <si>
    <t xml:space="preserve">K.L025</t>
  </si>
  <si>
    <t xml:space="preserve">YUNUS GÜNDÜZ</t>
  </si>
  <si>
    <t xml:space="preserve">(YSM-001) CN0017-1002</t>
  </si>
  <si>
    <t xml:space="preserve">(YSM-003) HD0844-1022/1024</t>
  </si>
  <si>
    <t xml:space="preserve">(YSM-013) HD0844-1023</t>
  </si>
  <si>
    <t xml:space="preserve">P.F0066</t>
  </si>
  <si>
    <t xml:space="preserve">(YSM-0135 HD0844-1023</t>
  </si>
  <si>
    <t xml:space="preserve">(YSM-015) HD0844-1023</t>
  </si>
  <si>
    <t xml:space="preserve">(YSM-015) TH1860-1001</t>
  </si>
  <si>
    <t xml:space="preserve">(YSM-015) TH1859-1001</t>
  </si>
  <si>
    <t xml:space="preserve">(YSM-016) JT0236-1001</t>
  </si>
  <si>
    <t xml:space="preserve">(YSM-015) HD2487-1009</t>
  </si>
  <si>
    <t xml:space="preserve">(YSM-003) HD2488-1004</t>
  </si>
  <si>
    <t xml:space="preserve">(YSM-002) CN0017-1001</t>
  </si>
  <si>
    <t xml:space="preserve">(YSM-018) TH1860-1001</t>
  </si>
  <si>
    <t xml:space="preserve">(YSM-005) GMC7036 ASX</t>
  </si>
  <si>
    <t xml:space="preserve">(YSM-002) HD2486-1001/1005</t>
  </si>
  <si>
    <t xml:space="preserve">(YSM-014) GMD5672-1001</t>
  </si>
  <si>
    <t xml:space="preserve">(YSM-015) FL3217-1002</t>
  </si>
  <si>
    <t xml:space="preserve">(YSM-016) ST0236-1001</t>
  </si>
  <si>
    <t xml:space="preserve">(YSM-002) HD2488-1006</t>
  </si>
  <si>
    <t xml:space="preserve">(YSM-002) HD2488-1006/7-8-9</t>
  </si>
  <si>
    <t xml:space="preserve">(YSM-018) GMD7036-1040</t>
  </si>
  <si>
    <t xml:space="preserve">(YSM-013) HD0844-1021/23</t>
  </si>
  <si>
    <t xml:space="preserve">(YSM-003) GMC7036-1052</t>
  </si>
  <si>
    <t xml:space="preserve">(YSM-018) GMC7036-205-1110</t>
  </si>
  <si>
    <t xml:space="preserve">(YSM-014) GMC 7036-1010</t>
  </si>
  <si>
    <t xml:space="preserve">(YSM-002) GMC 7008-0904KN</t>
  </si>
  <si>
    <t xml:space="preserve">(YSM-001) GMD 5626-1001</t>
  </si>
  <si>
    <t xml:space="preserve">MEHMET BARAN</t>
  </si>
  <si>
    <t xml:space="preserve">(YSM-002) GMD 5585-1001</t>
  </si>
  <si>
    <t xml:space="preserve">(YSM-013) GMD 5585-1003</t>
  </si>
  <si>
    <t xml:space="preserve">(YSM-002) RH1P027DP000100</t>
  </si>
  <si>
    <t xml:space="preserve">(YSM-015) RH1P027DP000200</t>
  </si>
  <si>
    <t xml:space="preserve">(YSM-001) BM0414-1009/10/11</t>
  </si>
  <si>
    <t xml:space="preserve">(YSM-003) GMD 5585-1004</t>
  </si>
  <si>
    <t xml:space="preserve">(YSM-001) RH1P027DP000100</t>
  </si>
  <si>
    <t xml:space="preserve">M0093</t>
  </si>
  <si>
    <t xml:space="preserve">(YSM-016) HD0844-1001</t>
  </si>
  <si>
    <t xml:space="preserve">K.L011</t>
  </si>
  <si>
    <t xml:space="preserve">(YSM-018) HM0151-1006</t>
  </si>
  <si>
    <t xml:space="preserve">K.L007</t>
  </si>
  <si>
    <t xml:space="preserve">(YSM-016) HM0844-1002</t>
  </si>
  <si>
    <t xml:space="preserve">(YSM-003) HM0151-1002</t>
  </si>
  <si>
    <t xml:space="preserve">(YSM-013) HD2487-1002</t>
  </si>
  <si>
    <t xml:space="preserve">(YSM-002) BM0414-1008</t>
  </si>
  <si>
    <t xml:space="preserve">(YSM-003) BM0414-1006</t>
  </si>
  <si>
    <t xml:space="preserve">(YSM-013) BM0414-1008</t>
  </si>
  <si>
    <t xml:space="preserve">(YSM-014) GMD5843-1001</t>
  </si>
  <si>
    <t xml:space="preserve">(YSM-003) GMC2195-1033</t>
  </si>
  <si>
    <t xml:space="preserve">(YSM-018) GMD5673-1001/02</t>
  </si>
  <si>
    <t xml:space="preserve">(YSM-016) TB4461-1001</t>
  </si>
  <si>
    <t xml:space="preserve">(YSM-005) GMD0024-1116</t>
  </si>
  <si>
    <t xml:space="preserve">(YSM-003) GMC12132-1011</t>
  </si>
  <si>
    <t xml:space="preserve">(YSM-018) FL1803-1001/02</t>
  </si>
  <si>
    <t xml:space="preserve">P.F0006</t>
  </si>
  <si>
    <t xml:space="preserve">(YSM-003) HD2345-1001</t>
  </si>
  <si>
    <t xml:space="preserve">(YSM-002) HD2544-1001</t>
  </si>
  <si>
    <t xml:space="preserve">(YSM-003) HD2343-1009</t>
  </si>
  <si>
    <t xml:space="preserve">(YSM-005) TRC643004302</t>
  </si>
  <si>
    <t xml:space="preserve">(YSM-013) TRC64300430250</t>
  </si>
  <si>
    <t xml:space="preserve">(YSM-013) GMF 1286-1001</t>
  </si>
  <si>
    <t xml:space="preserve">(YSM-002) T00-201117-TH1928-1001</t>
  </si>
  <si>
    <t xml:space="preserve">(YSM-005) R04874-1012</t>
  </si>
  <si>
    <t xml:space="preserve">(YSM-005) R04874-1012/1008</t>
  </si>
  <si>
    <t xml:space="preserve">(YSM-013) R04874-1006</t>
  </si>
  <si>
    <t xml:space="preserve">(YSM-002) R75604565</t>
  </si>
  <si>
    <t xml:space="preserve">(YSM-003) GMF 1128-1002</t>
  </si>
  <si>
    <t xml:space="preserve">(YSM-014) BM0414-1001</t>
  </si>
  <si>
    <t xml:space="preserve">(YSM-013) R04874-1003</t>
  </si>
  <si>
    <t xml:space="preserve">(YSM-001) MTAX</t>
  </si>
  <si>
    <t xml:space="preserve">(YSM-003) TRC 643004 70202</t>
  </si>
  <si>
    <t xml:space="preserve">(YSM-016) TH1926-1001</t>
  </si>
  <si>
    <t xml:space="preserve">(YSM-002) R756004565 KANİSTER</t>
  </si>
  <si>
    <t xml:space="preserve">(YSM-013) TRC00000160208</t>
  </si>
  <si>
    <t xml:space="preserve">(YSM-018) TAC M201130200</t>
  </si>
  <si>
    <t xml:space="preserve">(YSM-003) TB5275-1003</t>
  </si>
  <si>
    <t xml:space="preserve">(YSM-015) R756004565 KANİSTER</t>
  </si>
  <si>
    <t xml:space="preserve">(YSM-014) GMP 0026-1081</t>
  </si>
  <si>
    <t xml:space="preserve">(YSM-001) T002011131-GMP0016-1059</t>
  </si>
  <si>
    <t xml:space="preserve">(YSM-013) GMP0503-1022</t>
  </si>
  <si>
    <t xml:space="preserve">(YSM-013) RT1P032DP 000600</t>
  </si>
  <si>
    <t xml:space="preserve">(YSM-001) WOLT 31.11.20 RHIP0 32DP00030</t>
  </si>
  <si>
    <t xml:space="preserve">(YSM-016) R04874-1001</t>
  </si>
  <si>
    <t xml:space="preserve">(YSM-005) GMP0026-0203/0204</t>
  </si>
  <si>
    <t xml:space="preserve">MEHMET CAN BARAN</t>
  </si>
  <si>
    <t xml:space="preserve">(YSM-005) THIB99-1005</t>
  </si>
  <si>
    <t xml:space="preserve">(YSM-001) TH1899-1001/1002</t>
  </si>
  <si>
    <t xml:space="preserve">(YSM-002) THI 1899-1001</t>
  </si>
  <si>
    <t xml:space="preserve">(YSM-005) GMP0026-1087</t>
  </si>
  <si>
    <t xml:space="preserve">R.B034</t>
  </si>
  <si>
    <t xml:space="preserve">(YSM-003) GMP0503-1057</t>
  </si>
  <si>
    <t xml:space="preserve">(YSM-013) THI 1959-1001</t>
  </si>
  <si>
    <t xml:space="preserve">P.F0093</t>
  </si>
  <si>
    <t xml:space="preserve">(YSM-003) BAR 033DP 000800</t>
  </si>
  <si>
    <t xml:space="preserve">(YSM-015) THI558-1001</t>
  </si>
  <si>
    <t xml:space="preserve">(YSM-015) THI906-1007</t>
  </si>
  <si>
    <t xml:space="preserve">(YSM-003) GMP026-1078</t>
  </si>
  <si>
    <t xml:space="preserve">(YSM-003) R04858-1001/1002</t>
  </si>
  <si>
    <t xml:space="preserve">(YSM-013) THI 1922-1003</t>
  </si>
  <si>
    <t xml:space="preserve">(YSM-016) THI 1879-1002</t>
  </si>
  <si>
    <t xml:space="preserve">(YSM-014) GMP 0026-1084</t>
  </si>
  <si>
    <t xml:space="preserve">(YSM-016) TH1879-1004</t>
  </si>
  <si>
    <t xml:space="preserve">(YSM-002) TRC 62201130206</t>
  </si>
  <si>
    <t xml:space="preserve">(YSM-014) GMD 5842-1001</t>
  </si>
  <si>
    <t xml:space="preserve">(YSM-001) GMD-05842-1003</t>
  </si>
  <si>
    <t xml:space="preserve">(YSM-005) THI923-1001</t>
  </si>
  <si>
    <t xml:space="preserve">(YSM-013) BM50770020</t>
  </si>
  <si>
    <t xml:space="preserve">GMD5842-1004/1005/1006</t>
  </si>
  <si>
    <t xml:space="preserve">(YSM-013) RTIP032DP000600</t>
  </si>
  <si>
    <t xml:space="preserve">(YSM-003)GMD5842-1004/1005/1006</t>
  </si>
  <si>
    <t xml:space="preserve">(YSM-001) BARP033AP000800</t>
  </si>
  <si>
    <t xml:space="preserve">(YSM-005) UM115T14520000</t>
  </si>
  <si>
    <t xml:space="preserve">(YSM-001) R756045676</t>
  </si>
  <si>
    <t xml:space="preserve">(YSM-002) TH11880-1005</t>
  </si>
  <si>
    <t xml:space="preserve">(YSM-015) GMF 1272-1001</t>
  </si>
  <si>
    <t xml:space="preserve">(YSM-002) R756045676</t>
  </si>
  <si>
    <t xml:space="preserve">(YSM-015) HD2509-1001</t>
  </si>
  <si>
    <t xml:space="preserve">M0050</t>
  </si>
  <si>
    <t xml:space="preserve">(YSM-003)GMF 1092-1006</t>
  </si>
  <si>
    <t xml:space="preserve">(YSM-003) GMF 1275-1007</t>
  </si>
  <si>
    <t xml:space="preserve">(YSM-013) GMD5066-1001</t>
  </si>
  <si>
    <t xml:space="preserve">(YSM-005) UM115T11352100</t>
  </si>
  <si>
    <t xml:space="preserve">R.B010</t>
  </si>
  <si>
    <t xml:space="preserve">(YSM-018) TH1980-1001</t>
  </si>
  <si>
    <t xml:space="preserve">P.F0078</t>
  </si>
  <si>
    <t xml:space="preserve">(YSM-003) GMF 4863-1003</t>
  </si>
  <si>
    <t xml:space="preserve">(YSM-003) GMF 4067-1001</t>
  </si>
  <si>
    <t xml:space="preserve">(YSM-015)GMP 1106-1008</t>
  </si>
  <si>
    <t xml:space="preserve">(YSM-001) HF0074-1002</t>
  </si>
  <si>
    <t xml:space="preserve">(YSM-015) GMD 4782-1002</t>
  </si>
  <si>
    <t xml:space="preserve">(YSM-013) CT4192-1003</t>
  </si>
  <si>
    <t xml:space="preserve">P.F0095</t>
  </si>
  <si>
    <t xml:space="preserve">(YSM-003) CF4077-1001</t>
  </si>
  <si>
    <t xml:space="preserve">(YSM-013) CF4192-1004</t>
  </si>
  <si>
    <t xml:space="preserve">(YSM-003) TH1967-1003</t>
  </si>
  <si>
    <t xml:space="preserve">(YSM-001) UM115T111720000</t>
  </si>
  <si>
    <t xml:space="preserve">(YSM-003) C01626001-AJFA01-7103</t>
  </si>
  <si>
    <t xml:space="preserve">(YSM-013) CF4192-1002</t>
  </si>
  <si>
    <t xml:space="preserve">(YSM-018) TH1987-1002</t>
  </si>
  <si>
    <t xml:space="preserve">(YSM-016) TH1991-1002</t>
  </si>
  <si>
    <t xml:space="preserve">(YSM-015) CF4192-1004</t>
  </si>
  <si>
    <t xml:space="preserve">(YSM-014) TH1967-1001</t>
  </si>
  <si>
    <t xml:space="preserve">(YSM-013) HD2557-1001</t>
  </si>
  <si>
    <t xml:space="preserve">(YSM-003) CF4077-1003</t>
  </si>
  <si>
    <t xml:space="preserve">(YSM-001) TH1987-1003/1004/1007/1008</t>
  </si>
  <si>
    <t xml:space="preserve">(YSM-013) BM0448-1002/ BM0450-1002</t>
  </si>
  <si>
    <t xml:space="preserve">K.L028</t>
  </si>
  <si>
    <t xml:space="preserve">(YSM-003) R756045676</t>
  </si>
  <si>
    <t xml:space="preserve">(YSM-005) BM0448-1002/ BM0450-1002</t>
  </si>
  <si>
    <t xml:space="preserve">(YSM-013) CF4192-1001</t>
  </si>
  <si>
    <t xml:space="preserve">(YSM-014) TH1992-1002</t>
  </si>
  <si>
    <t xml:space="preserve">(YSM-014) MANUFACTURİN</t>
  </si>
  <si>
    <t xml:space="preserve">F.F0041</t>
  </si>
  <si>
    <t xml:space="preserve">Ø 6 çelik parmak freze</t>
  </si>
  <si>
    <t xml:space="preserve">(YSM-005) UM115T1145201</t>
  </si>
  <si>
    <t xml:space="preserve">(YSM-018) GMD5875</t>
  </si>
  <si>
    <t xml:space="preserve">(YSM-014) GMF1275-1016</t>
  </si>
  <si>
    <t xml:space="preserve">(YSM-001) TH1986-1003-1004-1005-1006</t>
  </si>
  <si>
    <t xml:space="preserve">(YSM-015) ET0047-1007</t>
  </si>
  <si>
    <t xml:space="preserve">(YSM-001) ET0047-1009</t>
  </si>
  <si>
    <t xml:space="preserve">(YSM-002) RC32T2100512000</t>
  </si>
  <si>
    <t xml:space="preserve">(YSM-018) GMD5863-1008</t>
  </si>
  <si>
    <t xml:space="preserve">(YSM-001) ET0046-1109</t>
  </si>
  <si>
    <t xml:space="preserve">(YSM-002) GMD5863-1009</t>
  </si>
  <si>
    <t xml:space="preserve">(YSM-016) TH1992-0001</t>
  </si>
  <si>
    <t xml:space="preserve">(YSM-015) GMD5863-1005</t>
  </si>
  <si>
    <t xml:space="preserve">(YSM-013) HD2519-1001 HD2513-1001 HD2517-1001</t>
  </si>
  <si>
    <t xml:space="preserve">(YSM-015) ET0118-1003</t>
  </si>
  <si>
    <t xml:space="preserve">(YSM-001) TRC64300130200</t>
  </si>
  <si>
    <t xml:space="preserve">(YSM-014) GMD 5863-1001</t>
  </si>
  <si>
    <t xml:space="preserve">(YSM-005) GMD 5863-1001</t>
  </si>
  <si>
    <t xml:space="preserve">(YSM-014) UM115T114120000</t>
  </si>
  <si>
    <t xml:space="preserve">(YSM-005) GMD 5853-1003</t>
  </si>
  <si>
    <t xml:space="preserve">(YSM-001) GMD5851-1001</t>
  </si>
  <si>
    <t xml:space="preserve">(YSM-003) GMD5864-1005</t>
  </si>
  <si>
    <t xml:space="preserve">(YSM-005) NZ 003-1003</t>
  </si>
  <si>
    <t xml:space="preserve">(YSM-001) R05576-1020</t>
  </si>
  <si>
    <t xml:space="preserve">(YSM-016) ET0118-1001</t>
  </si>
  <si>
    <t xml:space="preserve">(YSM-014) NZ003-1001</t>
  </si>
  <si>
    <t xml:space="preserve">M0014</t>
  </si>
  <si>
    <t xml:space="preserve">(YSM-002) TH1994-1003</t>
  </si>
  <si>
    <t xml:space="preserve">(YSM-018) HD 2555-1001</t>
  </si>
  <si>
    <t xml:space="preserve">(YSM-013) GMD5624-1001</t>
  </si>
  <si>
    <t xml:space="preserve">(YSM-005) GMF 1275-1002</t>
  </si>
  <si>
    <t xml:space="preserve">(YSM-001) TRC6230053200</t>
  </si>
  <si>
    <t xml:space="preserve">(YSM-003) TAİ- ÖZEL</t>
  </si>
  <si>
    <t xml:space="preserve">(YSM-015) GMD 5624-1007</t>
  </si>
  <si>
    <t xml:space="preserve">(YSM-014) TH1994-1004</t>
  </si>
  <si>
    <t xml:space="preserve">(YSM-015) GMD 3072-1003</t>
  </si>
  <si>
    <t xml:space="preserve">(YSM-003) GMF 1092-1029</t>
  </si>
  <si>
    <t xml:space="preserve">(YSM-001) GMD 3965-1006</t>
  </si>
  <si>
    <t xml:space="preserve">(YSM-003) R05576-1001</t>
  </si>
  <si>
    <t xml:space="preserve">(YSM-015) TRC00000160210</t>
  </si>
  <si>
    <t xml:space="preserve">(YSM-005) SİLAH-İD6</t>
  </si>
  <si>
    <t xml:space="preserve">(YSM-002) GT 0112-1003</t>
  </si>
  <si>
    <t xml:space="preserve">(YSM-005) GMD 5853-1004</t>
  </si>
  <si>
    <t xml:space="preserve">(YSM-003) GMP 0042-1003</t>
  </si>
  <si>
    <t xml:space="preserve">(YSM-003) HD2555-1001-1002</t>
  </si>
  <si>
    <t xml:space="preserve">(YSM-014) TRC623005110226</t>
  </si>
  <si>
    <t xml:space="preserve">(YSM-015) RC00000-160208</t>
  </si>
  <si>
    <t xml:space="preserve">(YSM-001) BMP 4159-1006</t>
  </si>
  <si>
    <t xml:space="preserve">(YSM-003) BMP 0042-1002</t>
  </si>
  <si>
    <t xml:space="preserve">(YSM-005)TH1983-1002</t>
  </si>
  <si>
    <t xml:space="preserve">(YSM-002) HD2493-1001-1002</t>
  </si>
  <si>
    <t xml:space="preserve">(YSM-003) GMD5878-1001</t>
  </si>
  <si>
    <t xml:space="preserve">(YSM-018) HD2551-1001</t>
  </si>
  <si>
    <t xml:space="preserve">(YSM-005) TH1983-1000</t>
  </si>
  <si>
    <t xml:space="preserve">(YSM-005) HF0078-1001</t>
  </si>
  <si>
    <t xml:space="preserve">(YSM-013) BM5121-1018 BM5122-1018</t>
  </si>
  <si>
    <t xml:space="preserve">(YSM-015) HD2551-1003 HD2552-1003</t>
  </si>
  <si>
    <t xml:space="preserve">(YSM-013) GMF1275-1022</t>
  </si>
  <si>
    <t xml:space="preserve">(YSM-015) HD2526-1004</t>
  </si>
  <si>
    <t xml:space="preserve">(YSM-015) HD2523-1004</t>
  </si>
  <si>
    <t xml:space="preserve">(YSM-013) GMF 5073-(1003-1004-1005-1006</t>
  </si>
  <si>
    <t xml:space="preserve">(YSM-016) CELL-UPPER-</t>
  </si>
  <si>
    <t xml:space="preserve">(YSM-014) GMF5073-1002</t>
  </si>
  <si>
    <t xml:space="preserve">(YSM-015) HD2521-2001- HD2523-2001</t>
  </si>
  <si>
    <t xml:space="preserve">(YSM-003) RBED 594200</t>
  </si>
  <si>
    <t xml:space="preserve">(YSM-014) TH1921-1004</t>
  </si>
  <si>
    <t xml:space="preserve">P.F0069</t>
  </si>
  <si>
    <t xml:space="preserve">(YSM-016) CELL-UPPER-RATE</t>
  </si>
  <si>
    <t xml:space="preserve">(YSM-005) TRC67300-520210</t>
  </si>
  <si>
    <t xml:space="preserve">(YSM-013) GMD1031-1001</t>
  </si>
  <si>
    <t xml:space="preserve">(YSM-002) 00055135</t>
  </si>
  <si>
    <t xml:space="preserve">(YSM-002) HM0082-1018- HM00182-1018</t>
  </si>
  <si>
    <t xml:space="preserve">(YSM-015) GMD1345-FMDI -1002</t>
  </si>
  <si>
    <t xml:space="preserve">(YSM-001) 00055135</t>
  </si>
  <si>
    <t xml:space="preserve">(YSM-003) RBED 592800</t>
  </si>
  <si>
    <t xml:space="preserve">(YSM-001 RC32T1010588</t>
  </si>
  <si>
    <t xml:space="preserve">(YSM-002 HM0182-1020-1024</t>
  </si>
  <si>
    <t xml:space="preserve">K.L001</t>
  </si>
  <si>
    <t xml:space="preserve">(YSM-015) T00 -210142- TH1907-1002-1001-1003-1004-1007-1009</t>
  </si>
  <si>
    <t xml:space="preserve">(YSM-001) TH1964-1004</t>
  </si>
  <si>
    <t xml:space="preserve">(YSM-015) GMC7037-1002 GMC7038-1002</t>
  </si>
  <si>
    <t xml:space="preserve">(YSM-003) GMC7079-1010</t>
  </si>
  <si>
    <t xml:space="preserve">(YSM-014) TH1921-1003</t>
  </si>
  <si>
    <t xml:space="preserve">(YSM-018) TH1907-1008- TH1907-1010</t>
  </si>
  <si>
    <t xml:space="preserve">(YSM-018) T667T106023801</t>
  </si>
  <si>
    <t xml:space="preserve">(YSM-003) HM0047-1001</t>
  </si>
  <si>
    <t xml:space="preserve">(YSM-015) GMC7039-1007 GMC 7040-1007</t>
  </si>
  <si>
    <t xml:space="preserve">(YSM-002) CF4204-1004</t>
  </si>
  <si>
    <t xml:space="preserve">(YSM-003) ASS236-9022-1062</t>
  </si>
  <si>
    <t xml:space="preserve">(YSM-003) CF4214-1003-1005-1004</t>
  </si>
  <si>
    <t xml:space="preserve">(YSM-001) TH1964-1001</t>
  </si>
  <si>
    <t xml:space="preserve">(YSM-015) CF4204-1006</t>
  </si>
  <si>
    <t xml:space="preserve">(YSM-005) HM0044-1008- HM0047- 1008</t>
  </si>
  <si>
    <t xml:space="preserve">(YSM-014) HD2625-1003</t>
  </si>
  <si>
    <t xml:space="preserve">(YSM-013) CF4214-1002</t>
  </si>
  <si>
    <t xml:space="preserve">(YSM-005) ATI0292-1001</t>
  </si>
  <si>
    <t xml:space="preserve">(YSM-001) GMD5905-1002</t>
  </si>
  <si>
    <t xml:space="preserve">(YSM-005) ATI0292-1002-1003-1004-1005</t>
  </si>
  <si>
    <t xml:space="preserve">(YSM-014) GMD5906-1008</t>
  </si>
  <si>
    <t xml:space="preserve">Ø 12 çelik parmak freze</t>
  </si>
  <si>
    <t xml:space="preserve">(YSM-015) CF4217-1003</t>
  </si>
  <si>
    <t xml:space="preserve">(YSM-005) BM5135-1012/ BM5136-1012</t>
  </si>
  <si>
    <t xml:space="preserve">(YSM-002) DJDJ-2001-60-50</t>
  </si>
  <si>
    <t xml:space="preserve">(YSM-018) GMD5905-1002</t>
  </si>
  <si>
    <t xml:space="preserve">(YSM-015) C01626022-DJ1601-1003</t>
  </si>
  <si>
    <t xml:space="preserve">(YSM-015) BM5135-1003</t>
  </si>
  <si>
    <t xml:space="preserve">(YSM-014) GMD5506-1008</t>
  </si>
  <si>
    <t xml:space="preserve">(YSM-013) HD2625-1004</t>
  </si>
  <si>
    <t xml:space="preserve">(YSM-005) TRC64200 72048</t>
  </si>
  <si>
    <t xml:space="preserve">(YSM-015) AA59121-1003</t>
  </si>
  <si>
    <t xml:space="preserve">Ø  10 çelik küre parmak freze</t>
  </si>
  <si>
    <t xml:space="preserve">(YSM-014) COLL-61/A</t>
  </si>
  <si>
    <t xml:space="preserve">(YSM-016) HD2521-1001</t>
  </si>
  <si>
    <t xml:space="preserve">(YSM-014) GMD5905-0006</t>
  </si>
  <si>
    <t xml:space="preserve">(YSM-002) DT05-2001-60-03</t>
  </si>
  <si>
    <t xml:space="preserve">(YSM-005) TRC64200 730200</t>
  </si>
  <si>
    <t xml:space="preserve">(YSM-015) BM5135-1013</t>
  </si>
  <si>
    <t xml:space="preserve">(YSM-013) HD2621-2003</t>
  </si>
  <si>
    <t xml:space="preserve">(YSM-018) CF4234-1001</t>
  </si>
  <si>
    <t xml:space="preserve">M0125</t>
  </si>
  <si>
    <t xml:space="preserve">(YSM-015) CF4240-1002</t>
  </si>
  <si>
    <t xml:space="preserve">(YSM-005) GMC7025- 1001</t>
  </si>
  <si>
    <t xml:space="preserve">(YSM-002) DTDS-2001-60-01</t>
  </si>
  <si>
    <t xml:space="preserve">(YSM-014) AA919-1001-1002 / AA9120-1005-1006</t>
  </si>
  <si>
    <t xml:space="preserve">(YSM-001) PDS-2001-60-02</t>
  </si>
  <si>
    <t xml:space="preserve">(YSM-005) AA9121-1016 /AA9119-1008 / AA9120-1015</t>
  </si>
  <si>
    <t xml:space="preserve">(YSM-001) AT12072-1001</t>
  </si>
  <si>
    <t xml:space="preserve">(YSM-013) TS02101500024</t>
  </si>
  <si>
    <t xml:space="preserve">U.D0003</t>
  </si>
  <si>
    <t xml:space="preserve">Ø 25 udiril</t>
  </si>
  <si>
    <t xml:space="preserve">(YSM-018) AA919-1001-1002 / AA9120-1005-1006</t>
  </si>
  <si>
    <t xml:space="preserve">(YSM-002) BM5135-1007 / BM5136-1006-1007</t>
  </si>
  <si>
    <t xml:space="preserve">(YSM-018) BM5136-1017</t>
  </si>
  <si>
    <t xml:space="preserve">(YSM-015) BM5136-1004 /BM5135-1004 </t>
  </si>
  <si>
    <t xml:space="preserve">(YSM-018) BM5135-1001 / BM5136-1001</t>
  </si>
  <si>
    <t xml:space="preserve">(YSM-002) ET0263-1003 / 1004</t>
  </si>
  <si>
    <t xml:space="preserve">(YSM-016) HD2523-1002 /1003</t>
  </si>
  <si>
    <t xml:space="preserve">(YSM-015) ET0263-1010</t>
  </si>
  <si>
    <t xml:space="preserve">(YSM-003) ET0263-1009</t>
  </si>
  <si>
    <t xml:space="preserve">(YSM-003) F001163-24</t>
  </si>
  <si>
    <t xml:space="preserve">(YSM-003) CF4192-1003</t>
  </si>
  <si>
    <t xml:space="preserve">(YSM-001) AT12105-1003 /1004</t>
  </si>
  <si>
    <t xml:space="preserve">(YSM-015) AA9119-1019</t>
  </si>
  <si>
    <t xml:space="preserve">(YSM-013) AS5398-8003</t>
  </si>
  <si>
    <t xml:space="preserve">(YSM-015) AT12108-1005</t>
  </si>
  <si>
    <t xml:space="preserve">(YSM-013) AS5419-8002</t>
  </si>
  <si>
    <t xml:space="preserve">(YSM-016) AA9120-1012</t>
  </si>
  <si>
    <t xml:space="preserve">(YSM-013) AA9121-1001</t>
  </si>
  <si>
    <t xml:space="preserve">(YSM-015) AT12105-0001</t>
  </si>
  <si>
    <t xml:space="preserve">(YSM-016) AA9120-1011</t>
  </si>
  <si>
    <t xml:space="preserve">(YSM-013) R94342630-002</t>
  </si>
  <si>
    <t xml:space="preserve">(YSM-005) R04893-1044</t>
  </si>
  <si>
    <t xml:space="preserve">R.B012</t>
  </si>
  <si>
    <t xml:space="preserve">(YSM-013) AA9121-1007</t>
  </si>
  <si>
    <t xml:space="preserve">(YSM-013) AT12096-1001</t>
  </si>
  <si>
    <t xml:space="preserve">(YSM-016) AA9120-1004</t>
  </si>
  <si>
    <t xml:space="preserve">(YSM-013) R94893-1053</t>
  </si>
  <si>
    <t xml:space="preserve">(YSM-014) AA9121-1002</t>
  </si>
  <si>
    <t xml:space="preserve">(YSM-015) AA9120-1003</t>
  </si>
  <si>
    <t xml:space="preserve">(YSM-001) R94892-1009-1007</t>
  </si>
  <si>
    <t xml:space="preserve">K.K028</t>
  </si>
  <si>
    <t xml:space="preserve">7/16-14 UNC Kılavuz</t>
  </si>
  <si>
    <t xml:space="preserve">(YSM-005) R94892-1024-1025-1026-1027</t>
  </si>
  <si>
    <t xml:space="preserve">P.F0082</t>
  </si>
  <si>
    <t xml:space="preserve">(YSM-001) R94892-1024-1025-1026-1027</t>
  </si>
  <si>
    <t xml:space="preserve">(YSM-015) HT0291-1013</t>
  </si>
  <si>
    <t xml:space="preserve">T.R002</t>
  </si>
  <si>
    <t xml:space="preserve">M0115</t>
  </si>
  <si>
    <t xml:space="preserve">(YSM-015) HT0291-1014</t>
  </si>
  <si>
    <t xml:space="preserve">(YSM-005) HD2672-1002</t>
  </si>
  <si>
    <t xml:space="preserve">(YSM-015) CF 4253</t>
  </si>
  <si>
    <t xml:space="preserve">(YSM-013) AT12093-1006</t>
  </si>
  <si>
    <t xml:space="preserve">(YSM-013) ET0093-0043</t>
  </si>
  <si>
    <t xml:space="preserve">(YSM-015) AT12093-1004</t>
  </si>
  <si>
    <t xml:space="preserve">(YSM-016) HT0291-1002</t>
  </si>
  <si>
    <t xml:space="preserve">R.B001</t>
  </si>
  <si>
    <t xml:space="preserve">P.F0092</t>
  </si>
  <si>
    <t xml:space="preserve">(YSM-014) R04892-1001</t>
  </si>
  <si>
    <t xml:space="preserve">K.L010</t>
  </si>
  <si>
    <t xml:space="preserve">(YSM-013) ET0093-5002</t>
  </si>
  <si>
    <t xml:space="preserve">(YSM-014) HD2609-1002</t>
  </si>
  <si>
    <t xml:space="preserve">(YSM-016) HD2609-1001</t>
  </si>
  <si>
    <t xml:space="preserve">(YSM-002) A03537-1001 /1002 A03538-1002</t>
  </si>
  <si>
    <t xml:space="preserve">(YSM-002) R04893-1017</t>
  </si>
  <si>
    <t xml:space="preserve">(YSM-018) R04893-1005</t>
  </si>
  <si>
    <t xml:space="preserve">(YSM-013) HG0059-1003</t>
  </si>
  <si>
    <t xml:space="preserve">(YSM-013) AT12091-1001</t>
  </si>
  <si>
    <t xml:space="preserve">(YSM-001) AT12091-1001</t>
  </si>
  <si>
    <t xml:space="preserve">(YSM-018) AT2083-1001 AT2088-1001</t>
  </si>
  <si>
    <t xml:space="preserve">(YSM-005) HD2675-1001-1002-1003-1004/ HD2678 -1001-1002-1003-1004</t>
  </si>
  <si>
    <t xml:space="preserve">(YSM-013) AT12086-1001 / AT2089-1001 /AT2090-1001 /AT 2091-1001</t>
  </si>
  <si>
    <t xml:space="preserve">R.b009</t>
  </si>
  <si>
    <t xml:space="preserve">(YSM-005) AT12088-1002</t>
  </si>
  <si>
    <t xml:space="preserve">(YSM-015) CF 4152-1004</t>
  </si>
  <si>
    <t xml:space="preserve">(YSM-001) AT12086-1001 / AT2089-1001 /AT2090-1001 /AT 2091-1001</t>
  </si>
  <si>
    <t xml:space="preserve">(YSM-013) TH6071-72-73-74 -1001</t>
  </si>
  <si>
    <t xml:space="preserve">(YSM-001) A03530-1001</t>
  </si>
  <si>
    <t xml:space="preserve">(YSM-005) GMD 5868-1001</t>
  </si>
  <si>
    <t xml:space="preserve"> (YSM-014) ATH6119-1001</t>
  </si>
  <si>
    <t xml:space="preserve">(YSM-016) AA9119-0006</t>
  </si>
  <si>
    <t xml:space="preserve">P.F0087</t>
  </si>
  <si>
    <t xml:space="preserve">(YSM-015) AT2083-1001 AT2088-1001</t>
  </si>
  <si>
    <t xml:space="preserve">(YSM-002) HG0109-1002</t>
  </si>
  <si>
    <t xml:space="preserve"> (YSM-014) TH6119-1001</t>
  </si>
  <si>
    <t xml:space="preserve">(YSM-013) A03530-1001</t>
  </si>
  <si>
    <t xml:space="preserve">(YSM-003) CF4151-1004</t>
  </si>
  <si>
    <t xml:space="preserve">(YSM-001) A03530-1006 / A03531-1006 / A03534-1006</t>
  </si>
  <si>
    <t xml:space="preserve">(YSM-002) HT0087-1012</t>
  </si>
  <si>
    <t xml:space="preserve">(YSM-013) BM5064-7646/ BM5064-</t>
  </si>
  <si>
    <t xml:space="preserve">(YSM-002) HD2698-1001</t>
  </si>
  <si>
    <t xml:space="preserve">FUAT YILMAZ</t>
  </si>
  <si>
    <t xml:space="preserve">(YSM-018) TH6102-1001</t>
  </si>
  <si>
    <t xml:space="preserve">(YSM-015) BS5064-7644 / BM5065-7644</t>
  </si>
  <si>
    <t xml:space="preserve">(YSM-003) TH6100-1003 / TH6101-1003 / TH6100-1004 / TH6101-1004</t>
  </si>
  <si>
    <t xml:space="preserve"> (YSM-015) TH6102-1004</t>
  </si>
  <si>
    <t xml:space="preserve"> (YSM-018) TH6103-1001</t>
  </si>
  <si>
    <t xml:space="preserve"> (YSM-015) GMC-7047-1005</t>
  </si>
  <si>
    <t xml:space="preserve"> (YSM-015) TH6099-1002/ 1004</t>
  </si>
  <si>
    <t xml:space="preserve">(YSM-005) TH6071-72-73-74 -1001</t>
  </si>
  <si>
    <t xml:space="preserve"> (YSM-014) TH6100-1002 / TH6099-1001 / TH6101-1002 / TH6105-1001</t>
  </si>
  <si>
    <t xml:space="preserve"> (YSM-005) GMD5869-1001/ 1003</t>
  </si>
  <si>
    <t xml:space="preserve"> (YSM-018) C8254415-00040428</t>
  </si>
  <si>
    <t xml:space="preserve">T.R014</t>
  </si>
  <si>
    <t xml:space="preserve"> (YSM-013) GMD5869-1001/ 1003</t>
  </si>
  <si>
    <t xml:space="preserve"> (YSM-016) TH6102-1005</t>
  </si>
  <si>
    <t xml:space="preserve">K.L012</t>
  </si>
  <si>
    <t xml:space="preserve"> (YSM-013) GMD5876-1002</t>
  </si>
  <si>
    <t xml:space="preserve"> (YSM-015) TH6087-1025/ 1028</t>
  </si>
  <si>
    <t xml:space="preserve">(YSM-002)BM5064 7651</t>
  </si>
  <si>
    <t xml:space="preserve">(YSM-015)BM5064 7665 / 7665 /BM5064 7110 </t>
  </si>
  <si>
    <t xml:space="preserve"> (YSM-018) GMD4260-1009</t>
  </si>
  <si>
    <t xml:space="preserve"> (YSM-016) TH6104-1005</t>
  </si>
  <si>
    <t xml:space="preserve"> (YSM-001) HD2685-1002</t>
  </si>
  <si>
    <t xml:space="preserve">(YSM-002)BM5064 7630</t>
  </si>
  <si>
    <t xml:space="preserve">(YSM-015) GM5064-7664</t>
  </si>
  <si>
    <t xml:space="preserve"> (YSM-016) TH6101-1005</t>
  </si>
  <si>
    <t xml:space="preserve"> (YSM-015) GMD4261-1008</t>
  </si>
  <si>
    <t xml:space="preserve">(YSM-015) HG0057-1001/1006</t>
  </si>
  <si>
    <t xml:space="preserve">(YSM-015) HT0087-1019</t>
  </si>
  <si>
    <t xml:space="preserve">M0155</t>
  </si>
  <si>
    <t xml:space="preserve"> (YSM-001) TH2685-1001/1002</t>
  </si>
  <si>
    <t xml:space="preserve">T.Ç0022</t>
  </si>
  <si>
    <t xml:space="preserve"> (YSM-016) GMD 4261/4260</t>
  </si>
  <si>
    <t xml:space="preserve">(YSM-015) CF2193-1004</t>
  </si>
  <si>
    <t xml:space="preserve"> (YSM-005) GMC 2277-1006</t>
  </si>
  <si>
    <t xml:space="preserve">(YSM-001) HD2687-1001</t>
  </si>
  <si>
    <t xml:space="preserve">(YSM-002) HD2722-1001</t>
  </si>
  <si>
    <t xml:space="preserve">(YSM-013) HT0087-1004</t>
  </si>
  <si>
    <t xml:space="preserve"> (YSM-016) GMC7047-1001</t>
  </si>
  <si>
    <t xml:space="preserve"> (YSM-018) RC32T101058800</t>
  </si>
  <si>
    <t xml:space="preserve">(YSM-005) GMC7749-1003</t>
  </si>
  <si>
    <t xml:space="preserve">(YSM-005) HD2686-1002</t>
  </si>
  <si>
    <t xml:space="preserve">(YSM-014) GMC2277-1004</t>
  </si>
  <si>
    <t xml:space="preserve">(YSM-014) BC0163-1004</t>
  </si>
  <si>
    <t xml:space="preserve">(YSM-015) BC0167-1011</t>
  </si>
  <si>
    <t xml:space="preserve">(YSM-015) HT0087-1030/1037</t>
  </si>
  <si>
    <t xml:space="preserve">(YSM-005) WP0018-1002</t>
  </si>
  <si>
    <t xml:space="preserve">(YSM-013) HT0087-1007</t>
  </si>
  <si>
    <t xml:space="preserve">(YSM-001) HT0087-1013/1009</t>
  </si>
  <si>
    <t xml:space="preserve"> (YSM-018) WP0016/18-1001</t>
  </si>
  <si>
    <t xml:space="preserve">(YSM-015) UM460T02003</t>
  </si>
  <si>
    <t xml:space="preserve">(YSM-015) UM460T02003740014</t>
  </si>
  <si>
    <t xml:space="preserve">(YSM-005) H60122-1004</t>
  </si>
  <si>
    <t xml:space="preserve">M0124</t>
  </si>
  <si>
    <t xml:space="preserve">K.L023</t>
  </si>
  <si>
    <t xml:space="preserve">(YSM-015) H60057-1003</t>
  </si>
  <si>
    <t xml:space="preserve">(YSM-013) HT0087-1010</t>
  </si>
  <si>
    <t xml:space="preserve">(YSM-005) H60126-1007</t>
  </si>
  <si>
    <t xml:space="preserve">(YSM-016) H6000-1001/TH6001-1001</t>
  </si>
  <si>
    <t xml:space="preserve">K.L014</t>
  </si>
  <si>
    <t xml:space="preserve">(YSM-005) H60121-1004</t>
  </si>
  <si>
    <t xml:space="preserve">(YSM-014) BC0167-1003</t>
  </si>
  <si>
    <t xml:space="preserve">(YSM-013) HT0087-1033</t>
  </si>
  <si>
    <t xml:space="preserve">(YSM-016) H6000-1002/TH6001-1002</t>
  </si>
  <si>
    <t xml:space="preserve">HSS.M0061</t>
  </si>
  <si>
    <t xml:space="preserve">(YSM-015) UM460T020045600</t>
  </si>
  <si>
    <t xml:space="preserve"> (YSM-018) PJ6V1PL0001</t>
  </si>
  <si>
    <t xml:space="preserve">(YSM-015) 75-76 PARÇA</t>
  </si>
  <si>
    <t xml:space="preserve">(YSM-016) H6000-1003/TH6001-1003</t>
  </si>
  <si>
    <t xml:space="preserve">(YSM-015) BM5065-7261</t>
  </si>
  <si>
    <t xml:space="preserve">(YSM-005) BM5064-7235</t>
  </si>
  <si>
    <t xml:space="preserve">(YSM-015) BBD1025-1002</t>
  </si>
  <si>
    <t xml:space="preserve">(YSM-002 RC32T210051200F</t>
  </si>
  <si>
    <t xml:space="preserve">(YSM-014) BC063-1003</t>
  </si>
  <si>
    <t xml:space="preserve">(YSM-005) BM5064-7241</t>
  </si>
  <si>
    <t xml:space="preserve">(YSM-013) RH1P027DP000100</t>
  </si>
  <si>
    <t xml:space="preserve">(YSM-002) HD2744-1001</t>
  </si>
  <si>
    <t xml:space="preserve"> (YSM-018) THKST012100200</t>
  </si>
  <si>
    <t xml:space="preserve">(YSM-005) BBD1025-1001</t>
  </si>
  <si>
    <t xml:space="preserve">(YSM-015) HT0087-1018</t>
  </si>
  <si>
    <t xml:space="preserve">(YSM-005) BM5065-7235R</t>
  </si>
  <si>
    <t xml:space="preserve">(YSM-013) FL1811-1001</t>
  </si>
  <si>
    <t xml:space="preserve">(YSM-002) BM5064-7267</t>
  </si>
  <si>
    <t xml:space="preserve">(YSM-003) BM5064-7251</t>
  </si>
  <si>
    <t xml:space="preserve">(YSM-015) 7256-7256R</t>
  </si>
  <si>
    <t xml:space="preserve">(YSM-001) CF3773-1006</t>
  </si>
  <si>
    <t xml:space="preserve">(YSM-013) UM115T112320100</t>
  </si>
  <si>
    <t xml:space="preserve">(YSM-015) BC0167-1010</t>
  </si>
  <si>
    <t xml:space="preserve">(YSM-015) TH6117-1012</t>
  </si>
  <si>
    <t xml:space="preserve">(YSM-015) TH60133-1003</t>
  </si>
  <si>
    <t xml:space="preserve">(YSM-015) TH6017-0009</t>
  </si>
  <si>
    <t xml:space="preserve">(YSM-001) TH6117-0010</t>
  </si>
  <si>
    <t xml:space="preserve">(YSM-002) FL1811-1001</t>
  </si>
  <si>
    <t xml:space="preserve">(YSM-003) BM5064-7284</t>
  </si>
  <si>
    <t xml:space="preserve">(YSM-015) TRC00000160310</t>
  </si>
  <si>
    <t xml:space="preserve">(YSM-014) BC0163-1001</t>
  </si>
  <si>
    <t xml:space="preserve">(YSM-015) TH6017-0008</t>
  </si>
  <si>
    <t xml:space="preserve">(YSM-018) BM5063-7253</t>
  </si>
  <si>
    <t xml:space="preserve">(YSM-005) AS5201-6007</t>
  </si>
  <si>
    <t xml:space="preserve">(YSM-001) T00-210460 BM5064-1663</t>
  </si>
  <si>
    <t xml:space="preserve">(YSM-005) AS5201-8001</t>
  </si>
  <si>
    <t xml:space="preserve">M0154</t>
  </si>
  <si>
    <t xml:space="preserve">(YSM-018) HM460T0200 37600</t>
  </si>
  <si>
    <t xml:space="preserve">(YSM-015) TH6117-1003</t>
  </si>
  <si>
    <t xml:space="preserve">(YSM-005) PJSN 1PC 0002</t>
  </si>
  <si>
    <t xml:space="preserve">(YSM-001) TH6142-1002</t>
  </si>
  <si>
    <t xml:space="preserve">K.L013</t>
  </si>
  <si>
    <t xml:space="preserve">(YSM-018) UM460 T020037800</t>
  </si>
  <si>
    <t xml:space="preserve">(YSM-015) TH60143-1003</t>
  </si>
  <si>
    <t xml:space="preserve">(YSM-005) TH6117-1002</t>
  </si>
  <si>
    <t xml:space="preserve">(YSM-016) TH6000-1014</t>
  </si>
  <si>
    <t xml:space="preserve">(YSM-013) TH6117-1001</t>
  </si>
  <si>
    <t xml:space="preserve">(YSM-002) TH6115-1002</t>
  </si>
  <si>
    <t xml:space="preserve">(YSM-002) TH6143-1001</t>
  </si>
  <si>
    <t xml:space="preserve">(YSM-016) TH6001-1014</t>
  </si>
  <si>
    <t xml:space="preserve">(YSM-005) TH6110-1121</t>
  </si>
  <si>
    <t xml:space="preserve">(YSM-015) TH6117-0005</t>
  </si>
  <si>
    <t xml:space="preserve">(YSM-014) ET0094-1001 /ET0093-1001</t>
  </si>
  <si>
    <t xml:space="preserve">(YSM-003) BM5065-7255</t>
  </si>
  <si>
    <t xml:space="preserve">SEMİH EVCİL</t>
  </si>
  <si>
    <t xml:space="preserve">(YSM-005) TH6117-1029</t>
  </si>
  <si>
    <t xml:space="preserve">TURKAY KARADEMIR</t>
  </si>
  <si>
    <t xml:space="preserve">(YSM-016) JT0303-1001</t>
  </si>
  <si>
    <t xml:space="preserve">(YSM-014) ET0264-1001</t>
  </si>
  <si>
    <t xml:space="preserve">(YSM-002) TH6117-1025</t>
  </si>
  <si>
    <t xml:space="preserve">(YSM-013) TH6109-1121 /TH6110-1121 / TH6117-1004</t>
  </si>
  <si>
    <t xml:space="preserve">(YSM-018) THG109-THG110-0004</t>
  </si>
  <si>
    <t xml:space="preserve">(YSM-001) TH6109-1122</t>
  </si>
  <si>
    <t xml:space="preserve">(YSM-014) GMD0124-1001</t>
  </si>
  <si>
    <t xml:space="preserve">(YSM-015) TH6117-0006</t>
  </si>
  <si>
    <t xml:space="preserve">(YSM-002) ET0264-1002</t>
  </si>
  <si>
    <t xml:space="preserve">(YSM-013) HU121T35100</t>
  </si>
  <si>
    <t xml:space="preserve">(YSM-016) GMF 1300-0001</t>
  </si>
  <si>
    <t xml:space="preserve">(YSM-015) HG0160-1003</t>
  </si>
  <si>
    <t xml:space="preserve">(YSM-015) HG0126-1003</t>
  </si>
  <si>
    <t xml:space="preserve">(YSM-002) GMD0115-1001</t>
  </si>
  <si>
    <t xml:space="preserve">(YSM-018) BM5064-01031</t>
  </si>
  <si>
    <t xml:space="preserve">K.L033</t>
  </si>
  <si>
    <t xml:space="preserve">(YSM-015) HG0133-1001</t>
  </si>
  <si>
    <t xml:space="preserve">(YSM-015) TH6103-1002/ TH6110-1002</t>
  </si>
  <si>
    <t xml:space="preserve">(YSM-013) HU121T362000000</t>
  </si>
  <si>
    <t xml:space="preserve">(YSM-003) GMD0124-1004/GMD0115-1008</t>
  </si>
  <si>
    <t xml:space="preserve">OSMAN ÇAKICI</t>
  </si>
  <si>
    <t xml:space="preserve">(YSM-018) GMD0130-1001-1007-1008</t>
  </si>
  <si>
    <t xml:space="preserve">(YSM-015) GMD5974-1010</t>
  </si>
  <si>
    <t xml:space="preserve">(YSM-002) GMD6917-1024</t>
  </si>
  <si>
    <t xml:space="preserve">(YSM-015) CF2481/82/83-1002 CF4279-1002</t>
  </si>
  <si>
    <t xml:space="preserve">(YSM-005 CF4208-1001</t>
  </si>
  <si>
    <t xml:space="preserve">(YSM-003) GMD5269-1002</t>
  </si>
  <si>
    <t xml:space="preserve">(YSM-013) HU121T268 000000</t>
  </si>
  <si>
    <t xml:space="preserve">(YSM-016) J0313-1001</t>
  </si>
  <si>
    <t xml:space="preserve">(YSM-013) GMD0118-1001</t>
  </si>
  <si>
    <t xml:space="preserve">PAF.016</t>
  </si>
  <si>
    <t xml:space="preserve">UNC 1/4 PAFTA</t>
  </si>
  <si>
    <t xml:space="preserve">(GİRİŞ KONTROL) GMD4551-1008</t>
  </si>
  <si>
    <t xml:space="preserve">CİHAT ÖZTOPRAK</t>
  </si>
  <si>
    <t xml:space="preserve">(YSM-015) R94342660</t>
  </si>
  <si>
    <t xml:space="preserve">(YSM-014) R94342660</t>
  </si>
  <si>
    <t xml:space="preserve">(YSM-003) R94342660</t>
  </si>
  <si>
    <t xml:space="preserve">(YSM-005) BM5064-7230 </t>
  </si>
  <si>
    <t xml:space="preserve">(YSM-001) GMD0121-1002</t>
  </si>
  <si>
    <t xml:space="preserve">(YSM-002) BM5064-7281</t>
  </si>
  <si>
    <t xml:space="preserve">(YSM-001) GMD0121-0001</t>
  </si>
  <si>
    <t xml:space="preserve">(YSM-014) R04916-1002</t>
  </si>
  <si>
    <t xml:space="preserve">(YSM-018) HD2910-2911-1001</t>
  </si>
  <si>
    <t xml:space="preserve">R.B028</t>
  </si>
  <si>
    <t xml:space="preserve">(YSM-013) HG0122-1002</t>
  </si>
  <si>
    <t xml:space="preserve">(YSM-005) R04915-1002</t>
  </si>
  <si>
    <t xml:space="preserve">(YSM-013) R04915-1003</t>
  </si>
  <si>
    <t xml:space="preserve">(YSM-001) HD2801-1001 HD2802-1001</t>
  </si>
  <si>
    <t xml:space="preserve">(YSM-005) R04916-1001</t>
  </si>
  <si>
    <t xml:space="preserve">(YSM-018) TH6117-0003-0004-0013</t>
  </si>
  <si>
    <t xml:space="preserve">(YSM-013) HU121T2336000000</t>
  </si>
  <si>
    <t xml:space="preserve">(YSM-013) BM5064-1002</t>
  </si>
  <si>
    <t xml:space="preserve">(YSM-003) R9434 2640</t>
  </si>
  <si>
    <t xml:space="preserve">(YSM-013) GMD4551-1009</t>
  </si>
  <si>
    <t xml:space="preserve">(YSM-015) BM-5064-2118</t>
  </si>
  <si>
    <t xml:space="preserve">FATİH EVCİL</t>
  </si>
  <si>
    <t xml:space="preserve">(YSM-002) GMD5181-1013</t>
  </si>
  <si>
    <t xml:space="preserve">(YSM-005) WP0038-1004</t>
  </si>
  <si>
    <t xml:space="preserve">(YSM-003) BM5064-7634</t>
  </si>
  <si>
    <t xml:space="preserve">(YSM-013) GMD4551-1007</t>
  </si>
  <si>
    <t xml:space="preserve">(YSM-013) KH5102-1003</t>
  </si>
  <si>
    <t xml:space="preserve">(YSM-005) HV121T238000000</t>
  </si>
  <si>
    <t xml:space="preserve">(YSM-018) JT0326-1001/ JT0331-1001</t>
  </si>
  <si>
    <t xml:space="preserve">(YSM-003) JT0352-1001</t>
  </si>
  <si>
    <t xml:space="preserve">HAKAN TABAK</t>
  </si>
  <si>
    <t xml:space="preserve">(YSM-015) JT0326-1001/ JT0331-1001</t>
  </si>
  <si>
    <t xml:space="preserve">(YSM-014)  WP0038-1002</t>
  </si>
  <si>
    <t xml:space="preserve">(YSM-003) JT0322-1001/JT0343-1001/ JT0328-1001</t>
  </si>
  <si>
    <t xml:space="preserve">(YSM-003) JT0361-1001/JT0360-1001</t>
  </si>
  <si>
    <t xml:space="preserve">(YSM-013) GMD5946-1001</t>
  </si>
  <si>
    <t xml:space="preserve">(YSM-015) TH6117-0012</t>
  </si>
  <si>
    <t xml:space="preserve">(YSM-003) GMD 5991-1001</t>
  </si>
  <si>
    <t xml:space="preserve">(YSM-003) CF4208-1007</t>
  </si>
  <si>
    <t xml:space="preserve">(YSM-003) BM5064-1049</t>
  </si>
  <si>
    <t xml:space="preserve">(YSM-003) BM5064-2241</t>
  </si>
  <si>
    <t xml:space="preserve">(YSM-018) GMC2017-1004</t>
  </si>
  <si>
    <t xml:space="preserve">(YSM-015) BM5064-2396</t>
  </si>
  <si>
    <t xml:space="preserve">(YSM-003) CF4278-1001</t>
  </si>
  <si>
    <t xml:space="preserve">(YSM-002) GMD4551-1006</t>
  </si>
  <si>
    <t xml:space="preserve">T.Ç0013</t>
  </si>
  <si>
    <t xml:space="preserve">(YSM-018) DTDS 2001-30-03-05</t>
  </si>
  <si>
    <t xml:space="preserve">(YSM-003) GMD5994-1002</t>
  </si>
  <si>
    <t xml:space="preserve">(YSM-001) GMD3621-1006 /GMD3622-1006</t>
  </si>
  <si>
    <t xml:space="preserve">(YSM-015) GMD5181-1010</t>
  </si>
  <si>
    <t xml:space="preserve">(YSM-013) GMD3072-1003</t>
  </si>
  <si>
    <t xml:space="preserve">(YSM-018) GMD 3624-25 -1001-1006</t>
  </si>
  <si>
    <t xml:space="preserve">PAF.033</t>
  </si>
  <si>
    <t xml:space="preserve">UNF 1/4 PAFTA</t>
  </si>
  <si>
    <t xml:space="preserve">CIHAT ÖZTOPRAK</t>
  </si>
  <si>
    <t xml:space="preserve">(YSM-002) BM5064-1798</t>
  </si>
  <si>
    <t xml:space="preserve">(YSM-005) GMD4151-1009</t>
  </si>
  <si>
    <t xml:space="preserve">(YSM-003) GMD4551-1008</t>
  </si>
  <si>
    <t xml:space="preserve">(YSM-015) GMD5118-1007</t>
  </si>
  <si>
    <t xml:space="preserve">(YSM-005) GMD4541-1007</t>
  </si>
  <si>
    <t xml:space="preserve">(YSM-015) GMD5181-1002</t>
  </si>
  <si>
    <t xml:space="preserve">(YSM-014) JT0036-1001</t>
  </si>
  <si>
    <t xml:space="preserve">Y.Z02</t>
  </si>
  <si>
    <t xml:space="preserve">Ø 6 Yazı kalemı</t>
  </si>
  <si>
    <t xml:space="preserve">PAF.029</t>
  </si>
  <si>
    <t xml:space="preserve">UNF 1/2-20 PAFTA</t>
  </si>
  <si>
    <t xml:space="preserve">BM5064-7675</t>
  </si>
  <si>
    <t xml:space="preserve">(YSM-013) JT0384-1001</t>
  </si>
  <si>
    <t xml:space="preserve">(YSM-014) JT0039-1001</t>
  </si>
  <si>
    <t xml:space="preserve">(YSM-001) GMD3625-1001</t>
  </si>
  <si>
    <t xml:space="preserve">(YSM-018) GMD3625-1001</t>
  </si>
  <si>
    <t xml:space="preserve">(YSM-001) GMD3604-1006 GMD 3605-1006</t>
  </si>
  <si>
    <t xml:space="preserve">(YSM-005) JT0448-1001</t>
  </si>
  <si>
    <t xml:space="preserve">(YSM-014) JT0442-1001</t>
  </si>
  <si>
    <t xml:space="preserve">(YSM-014) JT0453-1001</t>
  </si>
  <si>
    <t xml:space="preserve">(YSM-015) JT0447-1001</t>
  </si>
  <si>
    <t xml:space="preserve">(YSM-003) D140001-1004</t>
  </si>
  <si>
    <t xml:space="preserve">(YSM-014) HD2749-1001</t>
  </si>
  <si>
    <t xml:space="preserve">(YSM-005) GMD3604-1001</t>
  </si>
  <si>
    <t xml:space="preserve">(YSM-001) CF4208-0006</t>
  </si>
  <si>
    <t xml:space="preserve">(YSM-003) GMF1037-1003</t>
  </si>
  <si>
    <t xml:space="preserve">(YSM-003) JT0485-1002</t>
  </si>
  <si>
    <t xml:space="preserve">(YSM-014) HD3027-1003</t>
  </si>
  <si>
    <t xml:space="preserve">(YSM-002) DK0001-1002</t>
  </si>
  <si>
    <t xml:space="preserve">(YSM-016) HJ53T1200200</t>
  </si>
  <si>
    <t xml:space="preserve">(YSM-003) GMP0503-1062</t>
  </si>
  <si>
    <t xml:space="preserve">(YSM-005) GMD6039-1003</t>
  </si>
  <si>
    <t xml:space="preserve">(YSM-001) DK0001-1001</t>
  </si>
  <si>
    <t xml:space="preserve">(YSM-018) AT12122-AT12123-1001</t>
  </si>
  <si>
    <t xml:space="preserve">Ø 5.7 matkap </t>
  </si>
  <si>
    <t xml:space="preserve">(YSM-005) SH2615-1001</t>
  </si>
  <si>
    <t xml:space="preserve">(YSM-014) F11418-1008</t>
  </si>
  <si>
    <t xml:space="preserve">(YSM-001) JT0463-1001</t>
  </si>
  <si>
    <t xml:space="preserve">(YSM-002) HD3027-1001</t>
  </si>
  <si>
    <t xml:space="preserve">(YSM-003) SH2612-1003</t>
  </si>
  <si>
    <t xml:space="preserve">(YSM-002) HG3024-1001</t>
  </si>
  <si>
    <t xml:space="preserve">(YSM-003) SH2615-1010</t>
  </si>
  <si>
    <t xml:space="preserve">(YSM-018) R04905-1001-1002</t>
  </si>
  <si>
    <t xml:space="preserve">K.L020</t>
  </si>
  <si>
    <t xml:space="preserve">(YSM-015) SH2612-1006</t>
  </si>
  <si>
    <t xml:space="preserve">(YSM-005) GMD0014-1041</t>
  </si>
  <si>
    <t xml:space="preserve">(YSM-005) CF4242-1004-1001</t>
  </si>
  <si>
    <t xml:space="preserve">(YSM-003) BM5065-1682 </t>
  </si>
  <si>
    <t xml:space="preserve">PAF.031</t>
  </si>
  <si>
    <t xml:space="preserve">UNF 3/8 PAFTA</t>
  </si>
  <si>
    <t xml:space="preserve">BM 5079-1214</t>
  </si>
  <si>
    <t xml:space="preserve">(YSM-013) SH2615-1006 </t>
  </si>
  <si>
    <t xml:space="preserve">(YSM-002) PİDS-2000</t>
  </si>
  <si>
    <t xml:space="preserve">(YSM-005) SH2612-1005</t>
  </si>
  <si>
    <t xml:space="preserve">(YSM-013) SH2612-1006</t>
  </si>
  <si>
    <t xml:space="preserve">(YSM-002) PC1811-1001</t>
  </si>
  <si>
    <t xml:space="preserve">(YSM-001) JT0460-JT0462-JT0463-1001</t>
  </si>
  <si>
    <t xml:space="preserve">(YSM-015) JT 10009-1016</t>
  </si>
  <si>
    <t xml:space="preserve">(YSM-002) R7560-4565</t>
  </si>
  <si>
    <t xml:space="preserve">(YSM-015) GMD6019-1003</t>
  </si>
  <si>
    <t xml:space="preserve">(YSM-013) HT0087-1038 - HT0087-1039</t>
  </si>
  <si>
    <t xml:space="preserve">(YSM-018) JT0009-1001-1015-1035-1036</t>
  </si>
  <si>
    <t xml:space="preserve">(YSM-015) JT10009-1020</t>
  </si>
  <si>
    <t xml:space="preserve">(YSM-005) CF4242-1003</t>
  </si>
  <si>
    <t xml:space="preserve">(YSM-001) GMD6050- GMD6051-0001 /GMD6050-GMD6051-1002</t>
  </si>
  <si>
    <t xml:space="preserve">(YSM-015) GMP0178-1005-1006</t>
  </si>
  <si>
    <t xml:space="preserve">(YSM-013) NZ006-1004</t>
  </si>
  <si>
    <t xml:space="preserve">(YSM-015) GMD-0503-1009</t>
  </si>
  <si>
    <t xml:space="preserve">(YSM-003) AT8189-1006</t>
  </si>
  <si>
    <t xml:space="preserve">Sıra No</t>
  </si>
  <si>
    <t xml:space="preserve">Takım  Seri No</t>
  </si>
  <si>
    <t xml:space="preserve">Takım Tanımı </t>
  </si>
  <si>
    <t xml:space="preserve">Takım Adeti</t>
  </si>
  <si>
    <t xml:space="preserve">M0001</t>
  </si>
  <si>
    <t xml:space="preserve">Ø 0.4 matkap </t>
  </si>
  <si>
    <t xml:space="preserve">Ø 0.5 matkap </t>
  </si>
  <si>
    <t xml:space="preserve">M0003</t>
  </si>
  <si>
    <t xml:space="preserve">Ø 0.6matkap </t>
  </si>
  <si>
    <t xml:space="preserve">Ø 0.8 matkap </t>
  </si>
  <si>
    <t xml:space="preserve">M0005</t>
  </si>
  <si>
    <t xml:space="preserve">Ø 0.9 matkap </t>
  </si>
  <si>
    <t xml:space="preserve">Ø 1 matkap </t>
  </si>
  <si>
    <t xml:space="preserve">M0007</t>
  </si>
  <si>
    <t xml:space="preserve">Ø 1.1 matkap </t>
  </si>
  <si>
    <t xml:space="preserve">Ø 1.2 matkap </t>
  </si>
  <si>
    <t xml:space="preserve">Ø1.3 matkap </t>
  </si>
  <si>
    <t xml:space="preserve">Ø1.4 matkap </t>
  </si>
  <si>
    <t xml:space="preserve">M0011</t>
  </si>
  <si>
    <t xml:space="preserve">Ø1.5 matkap </t>
  </si>
  <si>
    <t xml:space="preserve">Ø1.6 matkap </t>
  </si>
  <si>
    <t xml:space="preserve">M0013</t>
  </si>
  <si>
    <t xml:space="preserve">Ø 1.7 matkap </t>
  </si>
  <si>
    <t xml:space="preserve">Ø 1.8 matkap </t>
  </si>
  <si>
    <t xml:space="preserve">M0015</t>
  </si>
  <si>
    <t xml:space="preserve">Ø 1.9 matkap </t>
  </si>
  <si>
    <t xml:space="preserve">Ø 2 matkap </t>
  </si>
  <si>
    <t xml:space="preserve">Ø 2.1 matkap </t>
  </si>
  <si>
    <t xml:space="preserve">Ø 2.2 matkap </t>
  </si>
  <si>
    <t xml:space="preserve">Ø 2.3 matkap </t>
  </si>
  <si>
    <t xml:space="preserve">Ø 2.4 matkap </t>
  </si>
  <si>
    <t xml:space="preserve">Ø 2.5 matkap </t>
  </si>
  <si>
    <t xml:space="preserve">Ø 2.6 matkap </t>
  </si>
  <si>
    <t xml:space="preserve">Ø 2.7 matkap </t>
  </si>
  <si>
    <t xml:space="preserve">Ø 2.8 matkap </t>
  </si>
  <si>
    <t xml:space="preserve">Ø 2.9 matkap </t>
  </si>
  <si>
    <t xml:space="preserve">Ø 3.0 matkap </t>
  </si>
  <si>
    <t xml:space="preserve">Ø 3.1 matkap </t>
  </si>
  <si>
    <t xml:space="preserve">Ø 3.2 matkap </t>
  </si>
  <si>
    <t xml:space="preserve">Ø 3.3 matkap </t>
  </si>
  <si>
    <t xml:space="preserve">Ø 3.4 matkap </t>
  </si>
  <si>
    <t xml:space="preserve">Ø 3.5 matkap </t>
  </si>
  <si>
    <t xml:space="preserve">Ø 3.6 matkap </t>
  </si>
  <si>
    <t xml:space="preserve">Ø 3.7matkap </t>
  </si>
  <si>
    <t xml:space="preserve">Ø 3.8matkap </t>
  </si>
  <si>
    <t xml:space="preserve">Ø 3.9 matkap </t>
  </si>
  <si>
    <t xml:space="preserve">Ø 4.0 matkap </t>
  </si>
  <si>
    <t xml:space="preserve">Ø 4.1 matkap </t>
  </si>
  <si>
    <t xml:space="preserve">Ø 4.2 matkap </t>
  </si>
  <si>
    <t xml:space="preserve">Ø 4.3 matkap </t>
  </si>
  <si>
    <t xml:space="preserve">Ø 4.4 matkap </t>
  </si>
  <si>
    <t xml:space="preserve">Ø 4.5 matkap </t>
  </si>
  <si>
    <t xml:space="preserve">Ø 4.6 matkap </t>
  </si>
  <si>
    <t xml:space="preserve">Ø 4.7matkap </t>
  </si>
  <si>
    <t xml:space="preserve">Ø 4.8 matkap </t>
  </si>
  <si>
    <t xml:space="preserve">Ø 4.9 matkap </t>
  </si>
  <si>
    <t xml:space="preserve">Ø 5.0 matkap </t>
  </si>
  <si>
    <t xml:space="preserve">Ø 5.1 matkap </t>
  </si>
  <si>
    <t xml:space="preserve">Ø 5.2 matkap </t>
  </si>
  <si>
    <t xml:space="preserve">Ø 5.3 matkap </t>
  </si>
  <si>
    <t xml:space="preserve">Ø 5.4 matkap </t>
  </si>
  <si>
    <t xml:space="preserve">Ø 5.5 matkap </t>
  </si>
  <si>
    <t xml:space="preserve">Ø 5.6matkap </t>
  </si>
  <si>
    <t xml:space="preserve">Ø 5.8 matkap </t>
  </si>
  <si>
    <t xml:space="preserve">Ø 5.9 matkap </t>
  </si>
  <si>
    <t xml:space="preserve">Ø 6 .0matkap </t>
  </si>
  <si>
    <t xml:space="preserve">Ø 6.1 matkap </t>
  </si>
  <si>
    <t xml:space="preserve">Ø 6.2matkap </t>
  </si>
  <si>
    <t xml:space="preserve">Ø 6.3 matkap </t>
  </si>
  <si>
    <t xml:space="preserve">Ø 6.4 matkap </t>
  </si>
  <si>
    <t xml:space="preserve">Ø 6.5 matkap </t>
  </si>
  <si>
    <t xml:space="preserve">Ø 6.6 matkap </t>
  </si>
  <si>
    <t xml:space="preserve">Ø 6.7 matkap </t>
  </si>
  <si>
    <t xml:space="preserve">Ø 6.8 matkap </t>
  </si>
  <si>
    <t xml:space="preserve">Ø 6.9 matkap </t>
  </si>
  <si>
    <t xml:space="preserve">Ø 7.0 matkap </t>
  </si>
  <si>
    <t xml:space="preserve">Ø 7.1 matkap </t>
  </si>
  <si>
    <t xml:space="preserve">M0068</t>
  </si>
  <si>
    <t xml:space="preserve">Ø 7.2 matkap </t>
  </si>
  <si>
    <t xml:space="preserve">Ø 7.3 matkap </t>
  </si>
  <si>
    <t xml:space="preserve">Ø 7.4 matkap </t>
  </si>
  <si>
    <t xml:space="preserve">Ø 7.5 matkap </t>
  </si>
  <si>
    <t xml:space="preserve">Ø 7.6 matkap </t>
  </si>
  <si>
    <t xml:space="preserve">Ø 7.7 matkap </t>
  </si>
  <si>
    <t xml:space="preserve">Ø 7.8 matkap </t>
  </si>
  <si>
    <t xml:space="preserve">Ø 7.9 matkap </t>
  </si>
  <si>
    <t xml:space="preserve">Ø 8.0 matkap </t>
  </si>
  <si>
    <t xml:space="preserve">Ø 8.1 matkap </t>
  </si>
  <si>
    <t xml:space="preserve">Ø 8.2 matkap </t>
  </si>
  <si>
    <t xml:space="preserve">Ø 8.3 matkap </t>
  </si>
  <si>
    <t xml:space="preserve"> Ø 8.4 matkap </t>
  </si>
  <si>
    <t xml:space="preserve">Ø 8.5 matkap </t>
  </si>
  <si>
    <t xml:space="preserve">Ø 8.6 matkap </t>
  </si>
  <si>
    <t xml:space="preserve">Ø 8.7matkap </t>
  </si>
  <si>
    <t xml:space="preserve">Ø 8.8 matkap </t>
  </si>
  <si>
    <t xml:space="preserve">Ø 8.9 matkap </t>
  </si>
  <si>
    <t xml:space="preserve">Ø 9.0 matkap </t>
  </si>
  <si>
    <t xml:space="preserve">M0087</t>
  </si>
  <si>
    <t xml:space="preserve">Ø 9.1 matkap </t>
  </si>
  <si>
    <t xml:space="preserve">Ø 9.2 matkap </t>
  </si>
  <si>
    <t xml:space="preserve">Ø 9.3 matkap </t>
  </si>
  <si>
    <t xml:space="preserve">Ø 9.4 matkap </t>
  </si>
  <si>
    <t xml:space="preserve">Ø 9.5 matkap</t>
  </si>
  <si>
    <t xml:space="preserve">M0092</t>
  </si>
  <si>
    <t xml:space="preserve">Ø 9.6 matkap </t>
  </si>
  <si>
    <t xml:space="preserve">Ø 9.7 matkap </t>
  </si>
  <si>
    <t xml:space="preserve">Ø 9.8 matkap </t>
  </si>
  <si>
    <t xml:space="preserve">M0095</t>
  </si>
  <si>
    <t xml:space="preserve">Ø 9.9 matkap </t>
  </si>
  <si>
    <t xml:space="preserve">Ø 10.0 matkap</t>
  </si>
  <si>
    <t xml:space="preserve">M0097</t>
  </si>
  <si>
    <t xml:space="preserve">Ø 10.1matkap </t>
  </si>
  <si>
    <t xml:space="preserve">Ø 10.2 matkap </t>
  </si>
  <si>
    <t xml:space="preserve">Ø 10.3 matkap </t>
  </si>
  <si>
    <t xml:space="preserve">Ø 10.4 matkap </t>
  </si>
  <si>
    <t xml:space="preserve">Ø 10.5 matkap </t>
  </si>
  <si>
    <t xml:space="preserve">Ø 10.6 matkap </t>
  </si>
  <si>
    <t xml:space="preserve">Ø 10.7 matkap </t>
  </si>
  <si>
    <t xml:space="preserve">Ø 10.8 matkap </t>
  </si>
  <si>
    <t xml:space="preserve">M0105</t>
  </si>
  <si>
    <t xml:space="preserve">Ø 10.9 matkap </t>
  </si>
  <si>
    <t xml:space="preserve">Ø 11.0 matkap </t>
  </si>
  <si>
    <t xml:space="preserve">M0107</t>
  </si>
  <si>
    <t xml:space="preserve">Ø 11.1 matkap </t>
  </si>
  <si>
    <t xml:space="preserve">Ø 11.2 matkap </t>
  </si>
  <si>
    <t xml:space="preserve">Ø 11.3 matkap </t>
  </si>
  <si>
    <t xml:space="preserve">M0110</t>
  </si>
  <si>
    <t xml:space="preserve">Ø 11.4 matkap </t>
  </si>
  <si>
    <t xml:space="preserve">Ø 11.5 matkap </t>
  </si>
  <si>
    <t xml:space="preserve">M0112</t>
  </si>
  <si>
    <t xml:space="preserve">Ø 11.6 matkap </t>
  </si>
  <si>
    <t xml:space="preserve">Ø 11.7 matkap </t>
  </si>
  <si>
    <t xml:space="preserve">Ø 11.8 matkap </t>
  </si>
  <si>
    <t xml:space="preserve">Ø 11.9 matkap </t>
  </si>
  <si>
    <t xml:space="preserve">Ø 12.0 matkap </t>
  </si>
  <si>
    <t xml:space="preserve">Ø 12.1 matkap </t>
  </si>
  <si>
    <t xml:space="preserve">Ø 12.2 matkap </t>
  </si>
  <si>
    <t xml:space="preserve">M0119</t>
  </si>
  <si>
    <t xml:space="preserve">Ø 12.3 matkap </t>
  </si>
  <si>
    <t xml:space="preserve">M0120</t>
  </si>
  <si>
    <t xml:space="preserve">Ø 12.4 matkap </t>
  </si>
  <si>
    <t xml:space="preserve">Ø 12.5 matkap </t>
  </si>
  <si>
    <t xml:space="preserve">Ø 12.6 matkap </t>
  </si>
  <si>
    <t xml:space="preserve">Ø 12.7 matkap </t>
  </si>
  <si>
    <t xml:space="preserve">Ø 12.8 matkap </t>
  </si>
  <si>
    <t xml:space="preserve">Ø 12.9 matkap ucu</t>
  </si>
  <si>
    <t xml:space="preserve">Ø 13.0 matkap ucu</t>
  </si>
  <si>
    <t xml:space="preserve">Ø 13.1 matkap ucu</t>
  </si>
  <si>
    <t xml:space="preserve">M0128</t>
  </si>
  <si>
    <t xml:space="preserve">Ø 13.2 matkap ucu</t>
  </si>
  <si>
    <t xml:space="preserve">M0129</t>
  </si>
  <si>
    <t xml:space="preserve">Ø 13.3 matkap ucu</t>
  </si>
  <si>
    <t xml:space="preserve">M0130</t>
  </si>
  <si>
    <t xml:space="preserve">Ø 13.4 matkap ucu</t>
  </si>
  <si>
    <t xml:space="preserve">Ø 13.5 matkap ucu</t>
  </si>
  <si>
    <t xml:space="preserve">M0132</t>
  </si>
  <si>
    <t xml:space="preserve">Ø 13.6 matkap ucu</t>
  </si>
  <si>
    <t xml:space="preserve">M0133</t>
  </si>
  <si>
    <t xml:space="preserve">Ø 13.7 matkap ucu</t>
  </si>
  <si>
    <t xml:space="preserve">Ø 13.8 matkap ucu</t>
  </si>
  <si>
    <t xml:space="preserve">M0135</t>
  </si>
  <si>
    <t xml:space="preserve">Ø 13.9 matkap ucu</t>
  </si>
  <si>
    <t xml:space="preserve">Ø 14.0 matkap ucu</t>
  </si>
  <si>
    <t xml:space="preserve">M0137</t>
  </si>
  <si>
    <t xml:space="preserve">Ø 14.1 matkap ucu</t>
  </si>
  <si>
    <t xml:space="preserve">M0138</t>
  </si>
  <si>
    <t xml:space="preserve">Ø 14.2 matkap ucu</t>
  </si>
  <si>
    <t xml:space="preserve">Ø 14.3 matkap ucu</t>
  </si>
  <si>
    <t xml:space="preserve">M0140</t>
  </si>
  <si>
    <t xml:space="preserve">Ø 14.4 matkap ucu</t>
  </si>
  <si>
    <t xml:space="preserve">Ø 14.5 matkap ucu</t>
  </si>
  <si>
    <t xml:space="preserve">M0142</t>
  </si>
  <si>
    <t xml:space="preserve">Ø 14.6 matkap ucu</t>
  </si>
  <si>
    <t xml:space="preserve">M0143</t>
  </si>
  <si>
    <t xml:space="preserve">Ø 14.7 matkap ucu</t>
  </si>
  <si>
    <t xml:space="preserve">Ø 14.8 matkap ucu</t>
  </si>
  <si>
    <t xml:space="preserve">M0145</t>
  </si>
  <si>
    <t xml:space="preserve">Ø 14.9 matkap ucu</t>
  </si>
  <si>
    <t xml:space="preserve">Ø 15.0 matkap ucu</t>
  </si>
  <si>
    <t xml:space="preserve">M0147</t>
  </si>
  <si>
    <t xml:space="preserve">Ø 15.1 matkap ucu</t>
  </si>
  <si>
    <t xml:space="preserve">M0148</t>
  </si>
  <si>
    <t xml:space="preserve">Ø 15.2 matkap ucu</t>
  </si>
  <si>
    <t xml:space="preserve">M0149</t>
  </si>
  <si>
    <t xml:space="preserve">Ø 15.3 matkap ucu</t>
  </si>
  <si>
    <t xml:space="preserve">Ø 15.4 matkap ucu</t>
  </si>
  <si>
    <t xml:space="preserve">M0151</t>
  </si>
  <si>
    <t xml:space="preserve">Ø 15.5 matkap ucu</t>
  </si>
  <si>
    <t xml:space="preserve">Ø 15.6 matkap ucu</t>
  </si>
  <si>
    <t xml:space="preserve">Ø 15.7 matkap ucu</t>
  </si>
  <si>
    <t xml:space="preserve">Ø 15.8 matkap ucu</t>
  </si>
  <si>
    <t xml:space="preserve">Ø 15.9 matkap ucu</t>
  </si>
  <si>
    <t xml:space="preserve">Ø 16.0 matkap ucu</t>
  </si>
  <si>
    <t xml:space="preserve">Ø 16.5 matkap ucu</t>
  </si>
  <si>
    <t xml:space="preserve">Ø 16.7 matkap ucu</t>
  </si>
  <si>
    <t xml:space="preserve">Ø 17.0 matkap ucu</t>
  </si>
  <si>
    <t xml:space="preserve">Ø 17.5 matkap ucu</t>
  </si>
  <si>
    <t xml:space="preserve">Ø 18.0 matkap ucu</t>
  </si>
  <si>
    <t xml:space="preserve">Ø 18.5matkap ucu</t>
  </si>
  <si>
    <t xml:space="preserve">Ø 19.0 matkap ucu</t>
  </si>
  <si>
    <t xml:space="preserve">U.M0002</t>
  </si>
  <si>
    <t xml:space="preserve">Ø 6 Uzun matkap </t>
  </si>
  <si>
    <t xml:space="preserve">U.M0003</t>
  </si>
  <si>
    <t xml:space="preserve">Ø 6.5 Uzun matkap ucu</t>
  </si>
  <si>
    <t xml:space="preserve">U.M0004</t>
  </si>
  <si>
    <t xml:space="preserve">Ø 7.5 Uzun matkap ucu</t>
  </si>
  <si>
    <t xml:space="preserve">U.M0005</t>
  </si>
  <si>
    <t xml:space="preserve">Ø 9 Uzun matkap ucu</t>
  </si>
  <si>
    <t xml:space="preserve">U.M0006</t>
  </si>
  <si>
    <t xml:space="preserve">Ø 10.5 Uzun matkap ucu</t>
  </si>
  <si>
    <t xml:space="preserve">U.M0007</t>
  </si>
  <si>
    <t xml:space="preserve">Ø 11.5 Uzun matkap ucu</t>
  </si>
  <si>
    <t xml:space="preserve">U.M0008</t>
  </si>
  <si>
    <t xml:space="preserve">Ø  12 Uzun matkap ucu</t>
  </si>
  <si>
    <t xml:space="preserve">U.M0009</t>
  </si>
  <si>
    <t xml:space="preserve">Ø  12.5 Uzun matkap ucu</t>
  </si>
  <si>
    <t xml:space="preserve">U.M0010</t>
  </si>
  <si>
    <t xml:space="preserve">Ø  13 Uzun matkap biri mors</t>
  </si>
  <si>
    <t xml:space="preserve">U.M0011</t>
  </si>
  <si>
    <t xml:space="preserve">Ø  14.3 Uzun matkap ucu</t>
  </si>
  <si>
    <t xml:space="preserve">U.M0012</t>
  </si>
  <si>
    <t xml:space="preserve">Ø  16.5 Uzun  matkap ucu</t>
  </si>
  <si>
    <t xml:space="preserve">U.M0013</t>
  </si>
  <si>
    <t xml:space="preserve">Ø 18 Uzun matkap ucu</t>
  </si>
  <si>
    <t xml:space="preserve">U.M0014</t>
  </si>
  <si>
    <t xml:space="preserve">Ø 19.6 Uzun matkap ucu</t>
  </si>
  <si>
    <t xml:space="preserve">U.M0015</t>
  </si>
  <si>
    <t xml:space="preserve">Ø  21.5 Uzun matkap ucu</t>
  </si>
  <si>
    <t xml:space="preserve">HSS.M0001</t>
  </si>
  <si>
    <t xml:space="preserve">Ø  28 matkap </t>
  </si>
  <si>
    <t xml:space="preserve">HSS.M0002</t>
  </si>
  <si>
    <t xml:space="preserve">Ø  1 matkap ucu</t>
  </si>
  <si>
    <t xml:space="preserve">HSS.M0003</t>
  </si>
  <si>
    <t xml:space="preserve">Ø  1.4 matkap ucu</t>
  </si>
  <si>
    <t xml:space="preserve">HSS.M0004</t>
  </si>
  <si>
    <t xml:space="preserve">Ø  1.6 matkap ucu</t>
  </si>
  <si>
    <t xml:space="preserve">HSS.M0005</t>
  </si>
  <si>
    <t xml:space="preserve">Ø  1.7 matkap ucu</t>
  </si>
  <si>
    <t xml:space="preserve">HSS.M0006</t>
  </si>
  <si>
    <t xml:space="preserve">Ø  2.5 matkap ucu</t>
  </si>
  <si>
    <t xml:space="preserve">HSS.M0007</t>
  </si>
  <si>
    <t xml:space="preserve">Ø  2.6 matkap ucu</t>
  </si>
  <si>
    <t xml:space="preserve">HSS.M0008</t>
  </si>
  <si>
    <t xml:space="preserve">Ø  2.8 matkap ucu</t>
  </si>
  <si>
    <t xml:space="preserve">HSS.M0009</t>
  </si>
  <si>
    <t xml:space="preserve">Ø  3 matkap ucu</t>
  </si>
  <si>
    <t xml:space="preserve">HSS.M0010</t>
  </si>
  <si>
    <t xml:space="preserve">Ø  3.15 matkap ucu</t>
  </si>
  <si>
    <t xml:space="preserve">HSS.M0011</t>
  </si>
  <si>
    <t xml:space="preserve">Ø  3.2 matkap ucu</t>
  </si>
  <si>
    <t xml:space="preserve">HSS.M0012</t>
  </si>
  <si>
    <t xml:space="preserve">Ø  3.5 matkap ucu</t>
  </si>
  <si>
    <t xml:space="preserve">HSS.M0013</t>
  </si>
  <si>
    <t xml:space="preserve">Ø  3.8 matkap ucu</t>
  </si>
  <si>
    <t xml:space="preserve">HSS.M0014</t>
  </si>
  <si>
    <t xml:space="preserve">Ø  4 matkap ucu</t>
  </si>
  <si>
    <t xml:space="preserve">HSS.M0015</t>
  </si>
  <si>
    <t xml:space="preserve">Ø  4.2 matkap ucu</t>
  </si>
  <si>
    <t xml:space="preserve">HSS.M0016</t>
  </si>
  <si>
    <t xml:space="preserve">Ø  4.5 matkap ucu</t>
  </si>
  <si>
    <t xml:space="preserve">HSS.M0017</t>
  </si>
  <si>
    <t xml:space="preserve">Ø  4.6 matkap ucu</t>
  </si>
  <si>
    <t xml:space="preserve">HSS.M0018</t>
  </si>
  <si>
    <t xml:space="preserve">Ø  4.7 matkap ucu</t>
  </si>
  <si>
    <t xml:space="preserve">HSS.M0019</t>
  </si>
  <si>
    <t xml:space="preserve">Ø  5 matkap ucu</t>
  </si>
  <si>
    <t xml:space="preserve">HSS.M0020</t>
  </si>
  <si>
    <t xml:space="preserve">Ø  5.2 matkap</t>
  </si>
  <si>
    <t xml:space="preserve">HSS.M0021</t>
  </si>
  <si>
    <t xml:space="preserve">Ø  5.8 matkap ucu</t>
  </si>
  <si>
    <t xml:space="preserve">Ø  6 matkap ucu</t>
  </si>
  <si>
    <t xml:space="preserve">HSS.M0023</t>
  </si>
  <si>
    <t xml:space="preserve">Ø  6.15 matkap ucu</t>
  </si>
  <si>
    <t xml:space="preserve">HSS.M0024</t>
  </si>
  <si>
    <t xml:space="preserve">Ø  6.5 matkap ucu</t>
  </si>
  <si>
    <t xml:space="preserve">HSS.M0025</t>
  </si>
  <si>
    <t xml:space="preserve">Ø  6.6 matkap ucu</t>
  </si>
  <si>
    <t xml:space="preserve">HSS.M0026</t>
  </si>
  <si>
    <t xml:space="preserve">Ø  6.75 matkap ucu</t>
  </si>
  <si>
    <t xml:space="preserve">HSS.M0027</t>
  </si>
  <si>
    <t xml:space="preserve">Ø  7 matkap ucu</t>
  </si>
  <si>
    <t xml:space="preserve">HSS.M0028</t>
  </si>
  <si>
    <t xml:space="preserve">Ø  7.3 matkap ucu</t>
  </si>
  <si>
    <t xml:space="preserve">HSS.M0029</t>
  </si>
  <si>
    <t xml:space="preserve">Ø  7.5 matkap ucu</t>
  </si>
  <si>
    <t xml:space="preserve">HSS.M0030</t>
  </si>
  <si>
    <t xml:space="preserve">Ø  7.9 matkap ucu</t>
  </si>
  <si>
    <t xml:space="preserve">HSS.M0031</t>
  </si>
  <si>
    <t xml:space="preserve">Ø  8 matkap ucu</t>
  </si>
  <si>
    <t xml:space="preserve">HSS.M0032</t>
  </si>
  <si>
    <t xml:space="preserve">Ø  8.5 matkap ucu</t>
  </si>
  <si>
    <t xml:space="preserve">HSS.M0033</t>
  </si>
  <si>
    <t xml:space="preserve">Ø  8.8 matkap ucu</t>
  </si>
  <si>
    <t xml:space="preserve">HSS.M0034</t>
  </si>
  <si>
    <t xml:space="preserve">Ø  9.15 matkap ucu</t>
  </si>
  <si>
    <t xml:space="preserve">HSS.M0035</t>
  </si>
  <si>
    <t xml:space="preserve">Ø  9.3 matkap ucu</t>
  </si>
  <si>
    <t xml:space="preserve">HSS.M0036</t>
  </si>
  <si>
    <t xml:space="preserve">Ø 9.4 matkap ucu</t>
  </si>
  <si>
    <t xml:space="preserve">HSS.M0037</t>
  </si>
  <si>
    <t xml:space="preserve">Ø  9.5 matkap ucu</t>
  </si>
  <si>
    <t xml:space="preserve">HSS.M0038</t>
  </si>
  <si>
    <t xml:space="preserve">Ø  9.8 matkap ucu</t>
  </si>
  <si>
    <t xml:space="preserve">HSS.M0039</t>
  </si>
  <si>
    <t xml:space="preserve">Ø  10.15 matkap ucu</t>
  </si>
  <si>
    <t xml:space="preserve">HSS.M0040</t>
  </si>
  <si>
    <t xml:space="preserve">Ø  10.75 matkap ucu</t>
  </si>
  <si>
    <t xml:space="preserve">HSS.M0041</t>
  </si>
  <si>
    <t xml:space="preserve">Ø  11 matkap ucu</t>
  </si>
  <si>
    <t xml:space="preserve">HSS.M0042</t>
  </si>
  <si>
    <t xml:space="preserve">Ø  11.2 matkap ucu</t>
  </si>
  <si>
    <t xml:space="preserve">HSS.M0043</t>
  </si>
  <si>
    <t xml:space="preserve">Ø  11.5 matkap ucu</t>
  </si>
  <si>
    <t xml:space="preserve">HSS.M0044</t>
  </si>
  <si>
    <t xml:space="preserve">Ø  12 matkap ucu</t>
  </si>
  <si>
    <t xml:space="preserve">HSS.M0045</t>
  </si>
  <si>
    <t xml:space="preserve">Ø  12.5 matkap ucu</t>
  </si>
  <si>
    <t xml:space="preserve">HSS.M0046</t>
  </si>
  <si>
    <t xml:space="preserve">Ø  12.7 matkap ucu</t>
  </si>
  <si>
    <t xml:space="preserve">Ø  13 matkap ucu</t>
  </si>
  <si>
    <t xml:space="preserve">HSS.M0048</t>
  </si>
  <si>
    <t xml:space="preserve">Ø  13.8 matkap ucu</t>
  </si>
  <si>
    <t xml:space="preserve">HSS.M0049</t>
  </si>
  <si>
    <t xml:space="preserve">Ø  14 matkap ucu</t>
  </si>
  <si>
    <t xml:space="preserve">HSS.M0050</t>
  </si>
  <si>
    <t xml:space="preserve">Ø  14.8 matkap ucu</t>
  </si>
  <si>
    <t xml:space="preserve">HSS.M0051</t>
  </si>
  <si>
    <t xml:space="preserve">Ø  15 matkap ucu</t>
  </si>
  <si>
    <t xml:space="preserve">HSS.M0052</t>
  </si>
  <si>
    <t xml:space="preserve">Ø  15.5matkap ucu</t>
  </si>
  <si>
    <t xml:space="preserve">HSS.M0053</t>
  </si>
  <si>
    <t xml:space="preserve">Ø  15.7 matkap ucu</t>
  </si>
  <si>
    <t xml:space="preserve">HSS.M0054</t>
  </si>
  <si>
    <t xml:space="preserve">Ø  15.8 matkap ucu</t>
  </si>
  <si>
    <t xml:space="preserve">HSS.M0055</t>
  </si>
  <si>
    <t xml:space="preserve">Ø  15.9matkap ucu</t>
  </si>
  <si>
    <t xml:space="preserve">HSS.M0056</t>
  </si>
  <si>
    <t xml:space="preserve">Ø  16 matkap ucu</t>
  </si>
  <si>
    <t xml:space="preserve">HSS.M0057</t>
  </si>
  <si>
    <t xml:space="preserve">Ø  16.2 matkap ucu</t>
  </si>
  <si>
    <t xml:space="preserve">HSS.M0058</t>
  </si>
  <si>
    <t xml:space="preserve">Ø  17.8 matkap ucu</t>
  </si>
  <si>
    <t xml:space="preserve">HSS.M0059</t>
  </si>
  <si>
    <t xml:space="preserve">Ø 18 matkap ucu</t>
  </si>
  <si>
    <t xml:space="preserve">HSS.M0060</t>
  </si>
  <si>
    <t xml:space="preserve">Ø  19.7 matkap ucu</t>
  </si>
  <si>
    <t xml:space="preserve">Ø  20 matkap ucu</t>
  </si>
  <si>
    <t xml:space="preserve">Ø 0.5 parmak freze</t>
  </si>
  <si>
    <t xml:space="preserve">Ø 0.6 parmak freze</t>
  </si>
  <si>
    <t xml:space="preserve">Ø 1.0 parmak freze</t>
  </si>
  <si>
    <t xml:space="preserve">Ø 1küre parmak freze</t>
  </si>
  <si>
    <t xml:space="preserve">P.F0004</t>
  </si>
  <si>
    <t xml:space="preserve">Ø 1.4 parmak freze</t>
  </si>
  <si>
    <t xml:space="preserve">Ø 1.5 çelik  parmak freze</t>
  </si>
  <si>
    <t xml:space="preserve">Ø 1.5 alm parmak freze</t>
  </si>
  <si>
    <t xml:space="preserve">Ø 1.5 küre parmak freze</t>
  </si>
  <si>
    <t xml:space="preserve">Ø 2 alm parmak freze</t>
  </si>
  <si>
    <t xml:space="preserve">Ø 2 çelik parmak freze</t>
  </si>
  <si>
    <t xml:space="preserve">Ø 2 küre parmak freze</t>
  </si>
  <si>
    <t xml:space="preserve">Ø 2.5 alm parmak freze</t>
  </si>
  <si>
    <t xml:space="preserve">Ø 2.5 çelik parmak freze</t>
  </si>
  <si>
    <t xml:space="preserve">Ø 2.5 küre parmak freze</t>
  </si>
  <si>
    <t xml:space="preserve">Ø 3 alm standart parmak freze</t>
  </si>
  <si>
    <t xml:space="preserve">Ø 3 alm şaftlı parmak freze</t>
  </si>
  <si>
    <t xml:space="preserve">Ø 3 alm uzun parmak freze</t>
  </si>
  <si>
    <t xml:space="preserve">Ø 3 alm küre parmak freze</t>
  </si>
  <si>
    <t xml:space="preserve">Ø 3 çelik standart parmak freze</t>
  </si>
  <si>
    <t xml:space="preserve">Ø 3 çelik şaftlı parmak freze</t>
  </si>
  <si>
    <t xml:space="preserve">Ø 3 çelik uzun parmak freze</t>
  </si>
  <si>
    <t xml:space="preserve">Ø 3 çelik küresel parmak freze</t>
  </si>
  <si>
    <t xml:space="preserve">Ø 4 alm standart parmak freze</t>
  </si>
  <si>
    <t xml:space="preserve">Ø 4 alm şaftlı parmak freze</t>
  </si>
  <si>
    <t xml:space="preserve">Ø 4 alm uzun parmak freze</t>
  </si>
  <si>
    <t xml:space="preserve">Ø 4 alm küre parmak freze</t>
  </si>
  <si>
    <t xml:space="preserve">Ø  4 çelik standart parmak freze</t>
  </si>
  <si>
    <t xml:space="preserve">Ø 4 çelik şaftlı parmak freze</t>
  </si>
  <si>
    <t xml:space="preserve">Ø 4 çelik uzun parmak freze</t>
  </si>
  <si>
    <t xml:space="preserve">Ø 4 çelik küre parmak freze</t>
  </si>
  <si>
    <t xml:space="preserve">Ø 5 alm standart parmak freze</t>
  </si>
  <si>
    <t xml:space="preserve">Ø 5 alm şaftlı parmak freze</t>
  </si>
  <si>
    <t xml:space="preserve">Ø 5 alm uzun parmak freze</t>
  </si>
  <si>
    <t xml:space="preserve">Ø 5 alm küre parmak freze</t>
  </si>
  <si>
    <t xml:space="preserve">Ø 5 çelik standart parmak freze</t>
  </si>
  <si>
    <t xml:space="preserve">Ø 5 çelik şaftlı parmak freze</t>
  </si>
  <si>
    <t xml:space="preserve">Ø 5 çelik uzun parmak freze</t>
  </si>
  <si>
    <t xml:space="preserve">Ø 5 çelik küre parmak freze</t>
  </si>
  <si>
    <t xml:space="preserve">Ø 6 alm parmak freze</t>
  </si>
  <si>
    <t xml:space="preserve">Ø 6 alm uzun parmak freze</t>
  </si>
  <si>
    <t xml:space="preserve">Ø 6alm küre parmak freze</t>
  </si>
  <si>
    <t xml:space="preserve">Ø 6 uzun çelik parmak freze</t>
  </si>
  <si>
    <t xml:space="preserve">Ø 6 çelik küresel parmak freze</t>
  </si>
  <si>
    <t xml:space="preserve">Ø 8 alm parmak freze</t>
  </si>
  <si>
    <t xml:space="preserve">Ø 8 alm uzun parmak freze</t>
  </si>
  <si>
    <t xml:space="preserve">Ø 8 alm küre parmak freze</t>
  </si>
  <si>
    <t xml:space="preserve">Ø 8 çelik parmak freze</t>
  </si>
  <si>
    <t xml:space="preserve">Ø 8 çelik uzunparmak freze</t>
  </si>
  <si>
    <t xml:space="preserve">Ø 8 çelik küre parmak freze</t>
  </si>
  <si>
    <t xml:space="preserve">Ø 10 alm parmak freze</t>
  </si>
  <si>
    <t xml:space="preserve">Ø 10 alm uzun parmak freze</t>
  </si>
  <si>
    <t xml:space="preserve">Ø 10 alm küre parmak freze</t>
  </si>
  <si>
    <t xml:space="preserve">Ø 10 çelik parmak freze</t>
  </si>
  <si>
    <t xml:space="preserve">Ø 10 çelik uzun parmak freze</t>
  </si>
  <si>
    <t xml:space="preserve">Ø 12 alm parmak freze</t>
  </si>
  <si>
    <t xml:space="preserve">Ø 12 alm uzun parmak freze</t>
  </si>
  <si>
    <t xml:space="preserve">Ø 12 alm küre parmak freze</t>
  </si>
  <si>
    <t xml:space="preserve">Ø 12çelik uzun parmak freze</t>
  </si>
  <si>
    <t xml:space="preserve">Ø 12 çelik küre parmak freze</t>
  </si>
  <si>
    <t xml:space="preserve">Ø 16 alm parmak freze</t>
  </si>
  <si>
    <t xml:space="preserve">Ø 16 alm uzun parmak freze</t>
  </si>
  <si>
    <t xml:space="preserve">Ø 16 çelik parmak freze</t>
  </si>
  <si>
    <t xml:space="preserve">Ø 16 çelik uzun parmak freze</t>
  </si>
  <si>
    <t xml:space="preserve">Ø 16 alm küre parmak freze</t>
  </si>
  <si>
    <t xml:space="preserve">P.F0067</t>
  </si>
  <si>
    <t xml:space="preserve">Ø 16 çelik küre parmak freze</t>
  </si>
  <si>
    <t xml:space="preserve">P.F0096</t>
  </si>
  <si>
    <t xml:space="preserve">Ø 14 alm uzun parmak freze</t>
  </si>
  <si>
    <t xml:space="preserve">Ø 20 alm parmak freze</t>
  </si>
  <si>
    <t xml:space="preserve">Ø 20 çelik parmak freze</t>
  </si>
  <si>
    <t xml:space="preserve">Ø 20 alm  parmak freze</t>
  </si>
  <si>
    <t xml:space="preserve">P.F0071</t>
  </si>
  <si>
    <t xml:space="preserve">Ø 20 alm küre parmak freze</t>
  </si>
  <si>
    <t xml:space="preserve">P.F0072</t>
  </si>
  <si>
    <t xml:space="preserve">Ø 4 alm R1 parmak freze</t>
  </si>
  <si>
    <t xml:space="preserve">P.F0073</t>
  </si>
  <si>
    <t xml:space="preserve">Ø 4 alm R2 parmak freze</t>
  </si>
  <si>
    <t xml:space="preserve">P.F0074</t>
  </si>
  <si>
    <t xml:space="preserve">Ø  4 alm R0.5 parmak freze</t>
  </si>
  <si>
    <t xml:space="preserve">P.F0075</t>
  </si>
  <si>
    <t xml:space="preserve">Ø  5alm R0.5 parmak freze</t>
  </si>
  <si>
    <t xml:space="preserve">P.F0076</t>
  </si>
  <si>
    <t xml:space="preserve">Ø  5 alm R1 parmak freze</t>
  </si>
  <si>
    <t xml:space="preserve">P.F0077</t>
  </si>
  <si>
    <t xml:space="preserve">Ø  5 alm R1 çelik parmak freze</t>
  </si>
  <si>
    <t xml:space="preserve">Ø  6 alm R2 parmak freze</t>
  </si>
  <si>
    <t xml:space="preserve">P.F0079</t>
  </si>
  <si>
    <t xml:space="preserve">Ø  6 alm R1 parmak freze</t>
  </si>
  <si>
    <t xml:space="preserve">Ø  8 çelik R0.5 parmak freze</t>
  </si>
  <si>
    <t xml:space="preserve">P.F0081</t>
  </si>
  <si>
    <t xml:space="preserve">Ø  8 alm R2 parmak freze</t>
  </si>
  <si>
    <t xml:space="preserve">Ø  8 alm R1 parmak freze</t>
  </si>
  <si>
    <t xml:space="preserve">P.F0083</t>
  </si>
  <si>
    <t xml:space="preserve">Ø  8 çelik R1 parmak freze</t>
  </si>
  <si>
    <t xml:space="preserve">P.F0084</t>
  </si>
  <si>
    <t xml:space="preserve">Ø  8 çelik R1.5 parmak freze</t>
  </si>
  <si>
    <t xml:space="preserve">P.F0085</t>
  </si>
  <si>
    <t xml:space="preserve">Ø  8 çelik R2 parmak freze</t>
  </si>
  <si>
    <t xml:space="preserve">Ø  10 alm R1 parmak freze</t>
  </si>
  <si>
    <t xml:space="preserve">P.F0088</t>
  </si>
  <si>
    <t xml:space="preserve">Ø  10 alm R2 parmak freze</t>
  </si>
  <si>
    <t xml:space="preserve">P.F0089</t>
  </si>
  <si>
    <t xml:space="preserve">Ø  10 alm R4 parmak freze</t>
  </si>
  <si>
    <t xml:space="preserve">P.F0090</t>
  </si>
  <si>
    <t xml:space="preserve">Ø  10 çelik R1 parmak freze</t>
  </si>
  <si>
    <t xml:space="preserve">P.F0091</t>
  </si>
  <si>
    <t xml:space="preserve">Ø  10 çelik R1.5 parmak freze</t>
  </si>
  <si>
    <t xml:space="preserve">Ø  12 alm R1 parmak freze</t>
  </si>
  <si>
    <t xml:space="preserve">Ø  12 alm R2 parmak freze</t>
  </si>
  <si>
    <t xml:space="preserve">P.F0094</t>
  </si>
  <si>
    <t xml:space="preserve">Ø  12 çelik R0.5 parmak freze</t>
  </si>
  <si>
    <t xml:space="preserve">Ø  16 çelik R1 parmak freze</t>
  </si>
  <si>
    <t xml:space="preserve">Haypit tarama çelik Ø 26</t>
  </si>
  <si>
    <t xml:space="preserve">Haypit tarama çelik Ø 20</t>
  </si>
  <si>
    <t xml:space="preserve">Haypit tarama çelik Ø 17</t>
  </si>
  <si>
    <t xml:space="preserve">APKT tarama çelik Ø 21</t>
  </si>
  <si>
    <t xml:space="preserve">Küçük APKT çelik Ø 17</t>
  </si>
  <si>
    <t xml:space="preserve">Küçük APKT çelik Ø 20</t>
  </si>
  <si>
    <t xml:space="preserve">T.R007</t>
  </si>
  <si>
    <t xml:space="preserve">Üç PKT çelik</t>
  </si>
  <si>
    <t xml:space="preserve">Küresel 17 çelik</t>
  </si>
  <si>
    <t xml:space="preserve">Ø 52 tarama çelik</t>
  </si>
  <si>
    <t xml:space="preserve">Ø 32 tarama alm</t>
  </si>
  <si>
    <t xml:space="preserve">Ø 50 tarama alm</t>
  </si>
  <si>
    <t xml:space="preserve">Ø 32 tarama çelik</t>
  </si>
  <si>
    <t xml:space="preserve">Kennametal Ø 63 çelik tarama</t>
  </si>
  <si>
    <t xml:space="preserve">Kennametal Ø 80 çelik tarama</t>
  </si>
  <si>
    <t xml:space="preserve">T.R015</t>
  </si>
  <si>
    <t xml:space="preserve">Taegutec Ø 70 çelik tarama</t>
  </si>
  <si>
    <t xml:space="preserve">Ø 80 alm tarama</t>
  </si>
  <si>
    <t xml:space="preserve">32 tarama ucu çelik</t>
  </si>
  <si>
    <t xml:space="preserve">52 tarama ucu çelik</t>
  </si>
  <si>
    <t xml:space="preserve">kennametal 63 ve 80 çelik uç</t>
  </si>
  <si>
    <t xml:space="preserve">haypit tarama ucu</t>
  </si>
  <si>
    <t xml:space="preserve">APKT tarama çelik ucu</t>
  </si>
  <si>
    <t xml:space="preserve">Alm 32 ve 50 tarama ucu</t>
  </si>
  <si>
    <t xml:space="preserve">kennametal 32 tarama ucu çelik</t>
  </si>
  <si>
    <t xml:space="preserve">Ø 2 Rayba</t>
  </si>
  <si>
    <t xml:space="preserve">Ø 2.3 Rayba</t>
  </si>
  <si>
    <t xml:space="preserve">Ø 2,48 Rayba</t>
  </si>
  <si>
    <t xml:space="preserve">Ø 2,5 Rayba</t>
  </si>
  <si>
    <t xml:space="preserve">Ø 3 Rayba</t>
  </si>
  <si>
    <t xml:space="preserve">Ø 3.17Rayba</t>
  </si>
  <si>
    <t xml:space="preserve">Ø 4 Rayba</t>
  </si>
  <si>
    <t xml:space="preserve">Ø 4.76 Rayba</t>
  </si>
  <si>
    <t xml:space="preserve">Ø  5 Rayba</t>
  </si>
  <si>
    <t xml:space="preserve">Ø 6 Rayba</t>
  </si>
  <si>
    <t xml:space="preserve">Ø 6.1 Rayba</t>
  </si>
  <si>
    <t xml:space="preserve">Ø 6.35 Rayba</t>
  </si>
  <si>
    <t xml:space="preserve">Ø 7 Rayba</t>
  </si>
  <si>
    <t xml:space="preserve">Ø 7.92 Rayba</t>
  </si>
  <si>
    <t xml:space="preserve">Ø 7.90Rayba</t>
  </si>
  <si>
    <t xml:space="preserve">Ø 8 Rayba</t>
  </si>
  <si>
    <t xml:space="preserve">Ø 9 Rayba</t>
  </si>
  <si>
    <t xml:space="preserve">Ø 9.52 Rayba</t>
  </si>
  <si>
    <t xml:space="preserve">Ø 10 Rayba</t>
  </si>
  <si>
    <t xml:space="preserve">Ø 10.3 Rayba</t>
  </si>
  <si>
    <t xml:space="preserve">Ø 12 Rayba</t>
  </si>
  <si>
    <t xml:space="preserve">Ø 12.7 Rayba</t>
  </si>
  <si>
    <t xml:space="preserve">Ø 14 Rayba</t>
  </si>
  <si>
    <t xml:space="preserve">Ø 15 Rayba</t>
  </si>
  <si>
    <t xml:space="preserve">Ø 15.9 Rayba</t>
  </si>
  <si>
    <t xml:space="preserve">Ø 16 Rayba</t>
  </si>
  <si>
    <t xml:space="preserve">Ø 17 Rayba</t>
  </si>
  <si>
    <t xml:space="preserve">R.B026</t>
  </si>
  <si>
    <t xml:space="preserve">Ø 18 Rayba</t>
  </si>
  <si>
    <t xml:space="preserve">Ø 19 Rayba</t>
  </si>
  <si>
    <t xml:space="preserve">Ø 19.05 Rayba</t>
  </si>
  <si>
    <t xml:space="preserve">Ø 20 Rayba</t>
  </si>
  <si>
    <t xml:space="preserve">Ø 22 Rayba</t>
  </si>
  <si>
    <t xml:space="preserve">R.B031</t>
  </si>
  <si>
    <t xml:space="preserve">Dansöz</t>
  </si>
  <si>
    <t xml:space="preserve">M12 Klıvavuz</t>
  </si>
  <si>
    <t xml:space="preserve">M10 Klıvavuz</t>
  </si>
  <si>
    <t xml:space="preserve">M8 Klıvavuz</t>
  </si>
  <si>
    <t xml:space="preserve">M6 Klıvavuz</t>
  </si>
  <si>
    <t xml:space="preserve">M5 Klıvavuz</t>
  </si>
  <si>
    <t xml:space="preserve">M4 Klıvavuz</t>
  </si>
  <si>
    <t xml:space="preserve">M3 Klıvavuz</t>
  </si>
  <si>
    <t xml:space="preserve">K.L008</t>
  </si>
  <si>
    <t xml:space="preserve">M2.5 Klıvavuz</t>
  </si>
  <si>
    <t xml:space="preserve">K.L009</t>
  </si>
  <si>
    <t xml:space="preserve">M8 X 1 Klıvavuz</t>
  </si>
  <si>
    <t xml:space="preserve">M10 X 1,25 Klıvavuz</t>
  </si>
  <si>
    <t xml:space="preserve">M12  Klıvavuz</t>
  </si>
  <si>
    <t xml:space="preserve">M12 X 1 Klıvavuz</t>
  </si>
  <si>
    <t xml:space="preserve">M12 X 1,25 Klıvavuz</t>
  </si>
  <si>
    <t xml:space="preserve">M 16 X 1 Klıvavuz</t>
  </si>
  <si>
    <t xml:space="preserve">M 16 X 1,5 Klıvavuz</t>
  </si>
  <si>
    <t xml:space="preserve">M 14 Klıvavuz</t>
  </si>
  <si>
    <t xml:space="preserve">K.L017</t>
  </si>
  <si>
    <t xml:space="preserve">M 14x1.5 Klıvavuz</t>
  </si>
  <si>
    <t xml:space="preserve">UNF1/4-28Klıvavuz</t>
  </si>
  <si>
    <t xml:space="preserve">5/16-18 UNC Klıvavuz</t>
  </si>
  <si>
    <t xml:space="preserve">3/14-10 UNC Klıvavuz</t>
  </si>
  <si>
    <t xml:space="preserve">K.L021</t>
  </si>
  <si>
    <t xml:space="preserve">NR-10_24 UNC Klıvavuz</t>
  </si>
  <si>
    <t xml:space="preserve">UNC 8-32 Kılavuz</t>
  </si>
  <si>
    <t xml:space="preserve">1/4-20 UNC Klıvavuz</t>
  </si>
  <si>
    <t xml:space="preserve">M16X1,5 Klıvavuz</t>
  </si>
  <si>
    <t xml:space="preserve">3/8-16 UNC Klıvavuz</t>
  </si>
  <si>
    <t xml:space="preserve">K.L026</t>
  </si>
  <si>
    <t xml:space="preserve">10-24 UNC Kılavuz</t>
  </si>
  <si>
    <t xml:space="preserve">K.L027</t>
  </si>
  <si>
    <t xml:space="preserve">12-24 UNC Klıvavuz</t>
  </si>
  <si>
    <t xml:space="preserve">NR 6-32 UNC Klıvavuz</t>
  </si>
  <si>
    <t xml:space="preserve">K.L029</t>
  </si>
  <si>
    <t xml:space="preserve">K.L030</t>
  </si>
  <si>
    <t xml:space="preserve">1/2-13 UNC Klıvavuz</t>
  </si>
  <si>
    <t xml:space="preserve">K.L031</t>
  </si>
  <si>
    <t xml:space="preserve">3/8-24 UNF Klıvavuz</t>
  </si>
  <si>
    <t xml:space="preserve">K.L032</t>
  </si>
  <si>
    <t xml:space="preserve">1/2- UNF Klıvavuz</t>
  </si>
  <si>
    <t xml:space="preserve">10-32 NR UNF Klıvavuz</t>
  </si>
  <si>
    <t xml:space="preserve">K.L034</t>
  </si>
  <si>
    <t xml:space="preserve">5/16-24 UNF Klıvavuz</t>
  </si>
  <si>
    <t xml:space="preserve">K.L035</t>
  </si>
  <si>
    <t xml:space="preserve">1  1/8-12 UNF Klıvavuz</t>
  </si>
  <si>
    <t xml:space="preserve">K.L036</t>
  </si>
  <si>
    <t xml:space="preserve">3/4-16 UNF Klıvavuz</t>
  </si>
  <si>
    <t xml:space="preserve">T.Ç0000</t>
  </si>
  <si>
    <t xml:space="preserve">Kırlangıç</t>
  </si>
  <si>
    <t xml:space="preserve">Ø 27.9x2 Testere</t>
  </si>
  <si>
    <t xml:space="preserve">T.Ç0002</t>
  </si>
  <si>
    <t xml:space="preserve">Ø 35.6x1.76 Testere</t>
  </si>
  <si>
    <t xml:space="preserve">Ø 34.6x2 Testere</t>
  </si>
  <si>
    <t xml:space="preserve">T.Ç0004</t>
  </si>
  <si>
    <t xml:space="preserve">Ø 34.7x3 Testere</t>
  </si>
  <si>
    <t xml:space="preserve">T.Ç0005</t>
  </si>
  <si>
    <t xml:space="preserve">Ø 28x1.2 Testere</t>
  </si>
  <si>
    <t xml:space="preserve">T.Ç0006</t>
  </si>
  <si>
    <t xml:space="preserve">Ø 14.2x2.15 Testere</t>
  </si>
  <si>
    <t xml:space="preserve">T.Ç0007</t>
  </si>
  <si>
    <t xml:space="preserve">Ø 17.25x5 Testere</t>
  </si>
  <si>
    <t xml:space="preserve">T.Ç0008</t>
  </si>
  <si>
    <t xml:space="preserve">Ø 22.40x2 Testere</t>
  </si>
  <si>
    <t xml:space="preserve">T.Ç0009</t>
  </si>
  <si>
    <t xml:space="preserve">Ø 10.40x3 Testere</t>
  </si>
  <si>
    <t xml:space="preserve">T.Ç0010</t>
  </si>
  <si>
    <t xml:space="preserve">Ø 16.40x3 Testere</t>
  </si>
  <si>
    <t xml:space="preserve">Ø 19.40x4 Testere</t>
  </si>
  <si>
    <t xml:space="preserve">T.Ç0012</t>
  </si>
  <si>
    <t xml:space="preserve">Ø 25.3x4 Testere</t>
  </si>
  <si>
    <t xml:space="preserve">Ø 28.5x8 Testere</t>
  </si>
  <si>
    <t xml:space="preserve">T.Ç0014</t>
  </si>
  <si>
    <t xml:space="preserve">Ø 14.7x2 Testere</t>
  </si>
  <si>
    <t xml:space="preserve">Ø 16.5x3 Testere</t>
  </si>
  <si>
    <t xml:space="preserve">T.Ç0016</t>
  </si>
  <si>
    <t xml:space="preserve">Ø 13.5x3 Tesere</t>
  </si>
  <si>
    <t xml:space="preserve">T.Ç0017</t>
  </si>
  <si>
    <t xml:space="preserve">Ø 10x1.10 Testere</t>
  </si>
  <si>
    <t xml:space="preserve">T.Ç0018</t>
  </si>
  <si>
    <t xml:space="preserve">Ø 6x1 Testere</t>
  </si>
  <si>
    <t xml:space="preserve">T.Ç0019</t>
  </si>
  <si>
    <t xml:space="preserve">Ø 19.8x3.3 Testere</t>
  </si>
  <si>
    <t xml:space="preserve">T.Ç0020</t>
  </si>
  <si>
    <t xml:space="preserve">Ø 22.5x5 Testere</t>
  </si>
  <si>
    <t xml:space="preserve">T.Ç0021</t>
  </si>
  <si>
    <t xml:space="preserve">Ø 25.5x6 Testere</t>
  </si>
  <si>
    <t xml:space="preserve">Ø 1ox2 Testere</t>
  </si>
  <si>
    <t xml:space="preserve">T.Ç0023</t>
  </si>
  <si>
    <t xml:space="preserve">Ø 15x2 Testere</t>
  </si>
  <si>
    <t xml:space="preserve">T.Ç0024</t>
  </si>
  <si>
    <t xml:space="preserve">Ø 6x1.1 Testere</t>
  </si>
  <si>
    <t xml:space="preserve">T.Ç0025</t>
  </si>
  <si>
    <t xml:space="preserve">Ø 32.5x8 Testere</t>
  </si>
  <si>
    <t xml:space="preserve">T.Ç0026</t>
  </si>
  <si>
    <t xml:space="preserve">Ø 31.5x12.8 Testere</t>
  </si>
  <si>
    <t xml:space="preserve">T.Ç0027</t>
  </si>
  <si>
    <t xml:space="preserve">Ø 30x12.4 Testere</t>
  </si>
  <si>
    <t xml:space="preserve">T.Ç0028</t>
  </si>
  <si>
    <t xml:space="preserve">Ø 31.7x12.4 Testere</t>
  </si>
  <si>
    <t xml:space="preserve">T.Ç0029</t>
  </si>
  <si>
    <t xml:space="preserve">Ø 28.4x8 Testere</t>
  </si>
  <si>
    <t xml:space="preserve">T.Ç0030</t>
  </si>
  <si>
    <t xml:space="preserve">Ø 32.4x9.8 Testere</t>
  </si>
  <si>
    <t xml:space="preserve">T.Ç0031</t>
  </si>
  <si>
    <t xml:space="preserve">Ø 25.5x7 Testere</t>
  </si>
  <si>
    <t xml:space="preserve">T.Ç0032</t>
  </si>
  <si>
    <t xml:space="preserve">Ø 28.3x8 Testere</t>
  </si>
  <si>
    <t xml:space="preserve">U.D0001</t>
  </si>
  <si>
    <t xml:space="preserve">Ø 16 udiril</t>
  </si>
  <si>
    <t xml:space="preserve">Ø 24 udiril</t>
  </si>
  <si>
    <t xml:space="preserve">U.D0004</t>
  </si>
  <si>
    <t xml:space="preserve">Ø 27 udiril</t>
  </si>
  <si>
    <t xml:space="preserve">ENSİ.01</t>
  </si>
  <si>
    <t xml:space="preserve">Ø 3 Pah takımı</t>
  </si>
  <si>
    <t xml:space="preserve">Ø 4 Pah takımı</t>
  </si>
  <si>
    <t xml:space="preserve">ENSİ.03</t>
  </si>
  <si>
    <t xml:space="preserve">Ø 5 Pah takımı</t>
  </si>
  <si>
    <t xml:space="preserve">ENSİ.04</t>
  </si>
  <si>
    <t xml:space="preserve">Ø 6 Pah takımı</t>
  </si>
  <si>
    <t xml:space="preserve">ENSİ.05</t>
  </si>
  <si>
    <t xml:space="preserve">Ø 8 Pah takımı</t>
  </si>
  <si>
    <t xml:space="preserve">ENSİ.06</t>
  </si>
  <si>
    <t xml:space="preserve">Ø 10 Pah takımı</t>
  </si>
  <si>
    <t xml:space="preserve">ENSİ.07</t>
  </si>
  <si>
    <t xml:space="preserve">Ø 12 Pah takımı</t>
  </si>
  <si>
    <t xml:space="preserve">Y.Z01</t>
  </si>
  <si>
    <t xml:space="preserve">Ø 4 Yazı kalemı</t>
  </si>
  <si>
    <t xml:space="preserve">H.M01</t>
  </si>
  <si>
    <t xml:space="preserve">Ø 8 Havşa matkabı</t>
  </si>
  <si>
    <t xml:space="preserve">H.M02</t>
  </si>
  <si>
    <t xml:space="preserve">Ø 10 Havşa matkabı</t>
  </si>
  <si>
    <t xml:space="preserve">H.M03</t>
  </si>
  <si>
    <t xml:space="preserve">Ø 12 Havşa matkabı</t>
  </si>
  <si>
    <t xml:space="preserve">H.M04</t>
  </si>
  <si>
    <t xml:space="preserve">Ø 16 Havşa matkabı</t>
  </si>
  <si>
    <t xml:space="preserve">H.M05</t>
  </si>
  <si>
    <t xml:space="preserve">Ø 16.5 Havşa matkabı</t>
  </si>
  <si>
    <t xml:space="preserve">H.M06</t>
  </si>
  <si>
    <t xml:space="preserve">Ø 20 Havşa matkabı</t>
  </si>
  <si>
    <t xml:space="preserve">H.M07</t>
  </si>
  <si>
    <t xml:space="preserve">Ø 25 Havşa matkabı</t>
  </si>
  <si>
    <t xml:space="preserve">H.M08</t>
  </si>
  <si>
    <t xml:space="preserve">Ø 30 Havşa matkabı</t>
  </si>
  <si>
    <t xml:space="preserve">H.M09</t>
  </si>
  <si>
    <t xml:space="preserve">Ø 40 Havşa matkabı</t>
  </si>
  <si>
    <t xml:space="preserve">PAF.001</t>
  </si>
  <si>
    <t xml:space="preserve">M2 PAFTA</t>
  </si>
  <si>
    <t xml:space="preserve">PAF.002</t>
  </si>
  <si>
    <t xml:space="preserve">M3 PAFTA</t>
  </si>
  <si>
    <t xml:space="preserve">PAF.003</t>
  </si>
  <si>
    <t xml:space="preserve">M3X0.5 PAFTA</t>
  </si>
  <si>
    <t xml:space="preserve">PAF.004</t>
  </si>
  <si>
    <t xml:space="preserve">M4 PAFTA</t>
  </si>
  <si>
    <t xml:space="preserve">PAF.005</t>
  </si>
  <si>
    <t xml:space="preserve">M5 PAFTA</t>
  </si>
  <si>
    <t xml:space="preserve">PAF.006</t>
  </si>
  <si>
    <t xml:space="preserve">M6 PAFTA</t>
  </si>
  <si>
    <t xml:space="preserve">PAF.007</t>
  </si>
  <si>
    <t xml:space="preserve">M6X1.0 PAFTA</t>
  </si>
  <si>
    <t xml:space="preserve">PAF.008</t>
  </si>
  <si>
    <t xml:space="preserve">M8X1.25 PAFTA</t>
  </si>
  <si>
    <t xml:space="preserve">PAF.009</t>
  </si>
  <si>
    <t xml:space="preserve">M10 PAFTA</t>
  </si>
  <si>
    <t xml:space="preserve">PAF.010</t>
  </si>
  <si>
    <t xml:space="preserve">M12X1,5 PAFTA</t>
  </si>
  <si>
    <t xml:space="preserve">PAF.011</t>
  </si>
  <si>
    <t xml:space="preserve">M16 PAFTA</t>
  </si>
  <si>
    <t xml:space="preserve">PAF.012</t>
  </si>
  <si>
    <t xml:space="preserve">M16X1,5 PAFTA</t>
  </si>
  <si>
    <t xml:space="preserve">PAF.013</t>
  </si>
  <si>
    <t xml:space="preserve">M15X1, PAFTA</t>
  </si>
  <si>
    <t xml:space="preserve">PAF.014</t>
  </si>
  <si>
    <t xml:space="preserve">5/16 UNC PAFTA</t>
  </si>
  <si>
    <t xml:space="preserve">PAF.015</t>
  </si>
  <si>
    <t xml:space="preserve">3/8 UNC PAFTA</t>
  </si>
  <si>
    <t xml:space="preserve">PAF.017</t>
  </si>
  <si>
    <t xml:space="preserve">UNC NO.10 PAFTA</t>
  </si>
  <si>
    <t xml:space="preserve">PAF.018</t>
  </si>
  <si>
    <t xml:space="preserve">UNC 1/2 PAFTA</t>
  </si>
  <si>
    <t xml:space="preserve">PAF.019</t>
  </si>
  <si>
    <t xml:space="preserve">UNC 3/4 PAFTA</t>
  </si>
  <si>
    <t xml:space="preserve">PAF.020</t>
  </si>
  <si>
    <t xml:space="preserve">UNC 5/8-11 PAFTA</t>
  </si>
  <si>
    <t xml:space="preserve">PAF.021</t>
  </si>
  <si>
    <t xml:space="preserve">UNC 7/8 PAFTA</t>
  </si>
  <si>
    <t xml:space="preserve">PAF.022</t>
  </si>
  <si>
    <t xml:space="preserve">UNF 5/16 PAFTA</t>
  </si>
  <si>
    <t xml:space="preserve">PAF.023</t>
  </si>
  <si>
    <t xml:space="preserve">UNF N0.10 PAFTA</t>
  </si>
  <si>
    <t xml:space="preserve">PAF.024</t>
  </si>
  <si>
    <t xml:space="preserve">UNC N0.4 PAFTA</t>
  </si>
  <si>
    <t xml:space="preserve">PAF.025</t>
  </si>
  <si>
    <t xml:space="preserve">UNF 1/2 PAFTA</t>
  </si>
  <si>
    <t xml:space="preserve">PAF.026</t>
  </si>
  <si>
    <t xml:space="preserve">UNF 9/16 PAFTA</t>
  </si>
  <si>
    <t xml:space="preserve">PAF.027</t>
  </si>
  <si>
    <t xml:space="preserve">UNF 3/4-16 PAFTA</t>
  </si>
  <si>
    <t xml:space="preserve">PAF.028</t>
  </si>
  <si>
    <t xml:space="preserve">UNF 5/8 PAFTA</t>
  </si>
  <si>
    <t xml:space="preserve">PAF.030</t>
  </si>
  <si>
    <t xml:space="preserve">UNF 7/16-20 PAFTA</t>
  </si>
  <si>
    <t xml:space="preserve">PAF.032</t>
  </si>
  <si>
    <t xml:space="preserve">PAF.034</t>
  </si>
  <si>
    <t xml:space="preserve">M 2.5 PAFTA</t>
  </si>
  <si>
    <t xml:space="preserve">PAF.035</t>
  </si>
  <si>
    <t xml:space="preserve">M 12X 1.75 PAFTA</t>
  </si>
  <si>
    <t xml:space="preserve">PAF.036</t>
  </si>
  <si>
    <t xml:space="preserve">UNC NO. 8 PAFTA</t>
  </si>
  <si>
    <t xml:space="preserve">PAF.037</t>
  </si>
  <si>
    <t xml:space="preserve">BİLENECEK</t>
  </si>
  <si>
    <t xml:space="preserve">GELİŞ TARİHİ</t>
  </si>
  <si>
    <t xml:space="preserve">KIRILDI</t>
  </si>
  <si>
    <t xml:space="preserve">çap 12 çelik parmak freze</t>
  </si>
  <si>
    <t xml:space="preserve">HAKAN</t>
  </si>
  <si>
    <t xml:space="preserve">ALİ  BARAN</t>
  </si>
  <si>
    <t xml:space="preserve">ABDURRAHİM GÜLEÇ</t>
  </si>
  <si>
    <t xml:space="preserve">TESVİYE</t>
  </si>
  <si>
    <t xml:space="preserve">ÇİRAK YUNUS</t>
  </si>
  <si>
    <t xml:space="preserve">YAKUP</t>
  </si>
  <si>
    <t xml:space="preserve">ATÖLYE</t>
  </si>
  <si>
    <t xml:space="preserve">TÜRKAY</t>
  </si>
  <si>
    <t xml:space="preserve">KULLANILMIŞ TAKIM</t>
  </si>
  <si>
    <t xml:space="preserve">Doküman No:</t>
  </si>
  <si>
    <t xml:space="preserve">R TAKIMLAR</t>
  </si>
  <si>
    <t xml:space="preserve">Yayın Tarihi</t>
  </si>
  <si>
    <t xml:space="preserve">çap 3 alm standart parmak freze</t>
  </si>
  <si>
    <t xml:space="preserve">çap 4 alm R1 parmak freze</t>
  </si>
  <si>
    <t xml:space="preserve">çap 3 alm şaftlı parmak freze</t>
  </si>
  <si>
    <t xml:space="preserve">çap 4 alm R2 parmak freze</t>
  </si>
  <si>
    <t xml:space="preserve">çap 3 alm uzun parmak freze</t>
  </si>
  <si>
    <t xml:space="preserve">çap 4 alm R0.5 parmak freze</t>
  </si>
  <si>
    <t xml:space="preserve">çap 3 alm küre parmak freze</t>
  </si>
  <si>
    <t xml:space="preserve">çap 5alm R0.5 parmak freze</t>
  </si>
  <si>
    <t xml:space="preserve">çap 3 çelik parmak freze</t>
  </si>
  <si>
    <t xml:space="preserve">çap 5 alm R1 parmak freze</t>
  </si>
  <si>
    <t xml:space="preserve">çap 3 çelik uzun parmak freze</t>
  </si>
  <si>
    <t xml:space="preserve">---</t>
  </si>
  <si>
    <t xml:space="preserve">çap 5 alm R1 çelik parmak freze</t>
  </si>
  <si>
    <t xml:space="preserve">çap 3 çelikküre parmak freze</t>
  </si>
  <si>
    <t xml:space="preserve">çap 6 alm R2 parmak freze</t>
  </si>
  <si>
    <t xml:space="preserve">çap 4 alm standart parmak freze</t>
  </si>
  <si>
    <t xml:space="preserve">çap 6 alm R1 parmak freze</t>
  </si>
  <si>
    <t xml:space="preserve">çap 4 alm şaftlı parmak freze</t>
  </si>
  <si>
    <t xml:space="preserve">çap 6 çelik parmak freze</t>
  </si>
  <si>
    <t xml:space="preserve">çap 4 alm uzun parmak freze</t>
  </si>
  <si>
    <t xml:space="preserve">çap 8 alm R2 parmak freze</t>
  </si>
  <si>
    <t xml:space="preserve">çap 4 alm küre parmak freze</t>
  </si>
  <si>
    <t xml:space="preserve">çap 8 alm R1 parmak freze</t>
  </si>
  <si>
    <t xml:space="preserve">çap 4 çelik standart parmak freze</t>
  </si>
  <si>
    <t xml:space="preserve">çap 8 çelik R1 parmak freze</t>
  </si>
  <si>
    <t xml:space="preserve">çap 4 çelik şaftlı parmak freze</t>
  </si>
  <si>
    <t xml:space="preserve">çap 8 çelik R1.5 parmak freze</t>
  </si>
  <si>
    <t xml:space="preserve">çap 4 çelik uzun parmak freze</t>
  </si>
  <si>
    <t xml:space="preserve">çap 8 çelik R2 parmak freze</t>
  </si>
  <si>
    <t xml:space="preserve">çap 4 çelik küresel parmak freze</t>
  </si>
  <si>
    <t xml:space="preserve">çap 10 alm R1 parmak freze</t>
  </si>
  <si>
    <t xml:space="preserve">çap 5 alm standart parmak freze</t>
  </si>
  <si>
    <t xml:space="preserve">çap 5 alm şaftlı parmak freze</t>
  </si>
  <si>
    <t xml:space="preserve">çap 10 alm R2 parmak freze</t>
  </si>
  <si>
    <t xml:space="preserve">çap 5 alm küreparmak freze</t>
  </si>
  <si>
    <t xml:space="preserve">çap 10 alm R4 parmak freze</t>
  </si>
  <si>
    <t xml:space="preserve">çap 5 çelik standart parmak freze</t>
  </si>
  <si>
    <t xml:space="preserve">çap 10 çelik R1 parmak freze</t>
  </si>
  <si>
    <t xml:space="preserve">çap 5 şaftlı parmak freze</t>
  </si>
  <si>
    <t xml:space="preserve">çap 10 çelik R1.5 parmak freze</t>
  </si>
  <si>
    <t xml:space="preserve">çap 5 çelik uzunparmak freze</t>
  </si>
  <si>
    <t xml:space="preserve">çap 12 alm R1 parmak freze</t>
  </si>
  <si>
    <t xml:space="preserve">çap 5 çelik küre parmak freze</t>
  </si>
  <si>
    <t xml:space="preserve">çap 12 alm R2 parmak freze</t>
  </si>
  <si>
    <t xml:space="preserve">çap 6 alm parmak freze</t>
  </si>
  <si>
    <t xml:space="preserve">çap 12 çelik R0.5 parmak freze</t>
  </si>
  <si>
    <t xml:space="preserve">çap 6 alm uzun parmak freze</t>
  </si>
  <si>
    <t xml:space="preserve">çap 16 çelik R1 parmak freze</t>
  </si>
  <si>
    <t xml:space="preserve">çap 6 alm küre parmak freze</t>
  </si>
  <si>
    <t xml:space="preserve">çap 6 çelik uzun parmak freze</t>
  </si>
  <si>
    <t xml:space="preserve">çap 6 çelik küre parmak freze</t>
  </si>
  <si>
    <t xml:space="preserve">çap 8 alm parmak freze</t>
  </si>
  <si>
    <t xml:space="preserve">BİLENECEK TAKIMLAR</t>
  </si>
  <si>
    <t xml:space="preserve">Doküman No</t>
  </si>
  <si>
    <t xml:space="preserve">çap 8 alm uzun parmak freze</t>
  </si>
  <si>
    <t xml:space="preserve">Yayın Tarihi 3.06.2021</t>
  </si>
  <si>
    <t xml:space="preserve">P.F0097</t>
  </si>
  <si>
    <t xml:space="preserve">çap 8 alm küresel parmak freze</t>
  </si>
  <si>
    <t xml:space="preserve">12.02.2020 /ÇARŞAMBA</t>
  </si>
  <si>
    <t xml:space="preserve">P.F0098</t>
  </si>
  <si>
    <t xml:space="preserve">çap 8 çelik parmak freze</t>
  </si>
  <si>
    <t xml:space="preserve">4.06.2020 / PERŞEMBE</t>
  </si>
  <si>
    <t xml:space="preserve">P.F0099</t>
  </si>
  <si>
    <t xml:space="preserve">çap 8 çelik uzun parmak freze</t>
  </si>
  <si>
    <t xml:space="preserve">P.F0100</t>
  </si>
  <si>
    <t xml:space="preserve">çap 8 çelik küre parmak freze</t>
  </si>
  <si>
    <t xml:space="preserve">Çap 6 p.f</t>
  </si>
  <si>
    <t xml:space="preserve">ağiz bileme</t>
  </si>
  <si>
    <t xml:space="preserve">P.F0101</t>
  </si>
  <si>
    <t xml:space="preserve">çap 10 alm parmak freze</t>
  </si>
  <si>
    <t xml:space="preserve">zırh bileme</t>
  </si>
  <si>
    <t xml:space="preserve">P.F0102</t>
  </si>
  <si>
    <t xml:space="preserve">çap 10 alm uzun parmak freze</t>
  </si>
  <si>
    <t xml:space="preserve">Çap 8 p.f</t>
  </si>
  <si>
    <t xml:space="preserve">P.F0103</t>
  </si>
  <si>
    <t xml:space="preserve">çap 10 alm küre parmak freze</t>
  </si>
  <si>
    <t xml:space="preserve">P.F0104</t>
  </si>
  <si>
    <t xml:space="preserve">çap 10 çelik parmak freze</t>
  </si>
  <si>
    <t xml:space="preserve">Çap 10 p.f</t>
  </si>
  <si>
    <t xml:space="preserve">P.F0105</t>
  </si>
  <si>
    <t xml:space="preserve">çap 10 çelik uzun parmak freze</t>
  </si>
  <si>
    <t xml:space="preserve">P.F0106</t>
  </si>
  <si>
    <t xml:space="preserve">çap 10 çelik küre parmak freze</t>
  </si>
  <si>
    <t xml:space="preserve">Çap 12 p.f</t>
  </si>
  <si>
    <t xml:space="preserve">P.F0107</t>
  </si>
  <si>
    <t xml:space="preserve">çap 12 alm parmak freze</t>
  </si>
  <si>
    <t xml:space="preserve">P.F0108</t>
  </si>
  <si>
    <t xml:space="preserve">çap 12 alm uzun parmak freze</t>
  </si>
  <si>
    <t xml:space="preserve">Çap 16 p.f</t>
  </si>
  <si>
    <t xml:space="preserve">P.F0109</t>
  </si>
  <si>
    <t xml:space="preserve">çap 12 alm küre parmak freze</t>
  </si>
  <si>
    <t xml:space="preserve">Çap 20 p.f</t>
  </si>
  <si>
    <t xml:space="preserve">P.F0110</t>
  </si>
  <si>
    <t xml:space="preserve"> </t>
  </si>
  <si>
    <t xml:space="preserve">TOPLAM: 302</t>
  </si>
  <si>
    <t xml:space="preserve">P.F0111</t>
  </si>
  <si>
    <t xml:space="preserve">çap 12 çelik uzun parmak freze</t>
  </si>
  <si>
    <t xml:space="preserve">P.F0112</t>
  </si>
  <si>
    <t xml:space="preserve">çap 12 çelik küre parmak freze</t>
  </si>
  <si>
    <t xml:space="preserve">P.F0113</t>
  </si>
  <si>
    <t xml:space="preserve">parmak freze</t>
  </si>
  <si>
    <t xml:space="preserve">T ÇAKI TAKIM</t>
  </si>
  <si>
    <t xml:space="preserve">çap 27.9x2</t>
  </si>
  <si>
    <t xml:space="preserve">çap 35.6x1.76</t>
  </si>
  <si>
    <t xml:space="preserve">BİLENECEK MATKAPLAR</t>
  </si>
  <si>
    <t xml:space="preserve">çap 34.6x2</t>
  </si>
  <si>
    <t xml:space="preserve">çap 34.7x3</t>
  </si>
  <si>
    <t xml:space="preserve">çap 21.5x1.5</t>
  </si>
  <si>
    <t xml:space="preserve">çap 14.2x2.15</t>
  </si>
  <si>
    <t xml:space="preserve">ADET</t>
  </si>
  <si>
    <t xml:space="preserve">çap17.25x5</t>
  </si>
  <si>
    <t xml:space="preserve">Çap 1.6</t>
  </si>
  <si>
    <t xml:space="preserve">çap 22.40x2</t>
  </si>
  <si>
    <t xml:space="preserve">Çap 1.9</t>
  </si>
  <si>
    <t xml:space="preserve">çap 10.40x3</t>
  </si>
  <si>
    <t xml:space="preserve">Çap 2</t>
  </si>
  <si>
    <t xml:space="preserve">çap 16.40x3</t>
  </si>
  <si>
    <t xml:space="preserve">Çap 2,2</t>
  </si>
  <si>
    <t xml:space="preserve">çap 19.40x4</t>
  </si>
  <si>
    <t xml:space="preserve">Çap 2,3</t>
  </si>
  <si>
    <t xml:space="preserve">çap 25.3x4</t>
  </si>
  <si>
    <t xml:space="preserve">Çap 2.4</t>
  </si>
  <si>
    <t xml:space="preserve">çap 28.5x8</t>
  </si>
  <si>
    <t xml:space="preserve">Çap 2.5</t>
  </si>
  <si>
    <t xml:space="preserve">çap 14.7x2</t>
  </si>
  <si>
    <t xml:space="preserve">Çap 2.6</t>
  </si>
  <si>
    <t xml:space="preserve">çap 16.5x3</t>
  </si>
  <si>
    <t xml:space="preserve">Çap 2.7</t>
  </si>
  <si>
    <t xml:space="preserve">çap 13.5x3</t>
  </si>
  <si>
    <t xml:space="preserve">Çap 2.8</t>
  </si>
  <si>
    <t xml:space="preserve">çap 10x1.10</t>
  </si>
  <si>
    <t xml:space="preserve">Çap 2.9</t>
  </si>
  <si>
    <t xml:space="preserve">çap 6x1</t>
  </si>
  <si>
    <t xml:space="preserve">Çap 3</t>
  </si>
  <si>
    <t xml:space="preserve">çap 19.8x3.3</t>
  </si>
  <si>
    <t xml:space="preserve">Çap 3.1</t>
  </si>
  <si>
    <t xml:space="preserve">çap 22.5x5</t>
  </si>
  <si>
    <t xml:space="preserve">Çap 3.2</t>
  </si>
  <si>
    <t xml:space="preserve">çap 25.5x6</t>
  </si>
  <si>
    <t xml:space="preserve">Çap3.4</t>
  </si>
  <si>
    <t xml:space="preserve">çap 1ox2</t>
  </si>
  <si>
    <t xml:space="preserve">Çap 3.5</t>
  </si>
  <si>
    <t xml:space="preserve">çap 15x2</t>
  </si>
  <si>
    <t xml:space="preserve">Çap 3.8</t>
  </si>
  <si>
    <t xml:space="preserve">çap6x1.1</t>
  </si>
  <si>
    <t xml:space="preserve">Çap 3.9</t>
  </si>
  <si>
    <t xml:space="preserve">çap 32.5x8</t>
  </si>
  <si>
    <t xml:space="preserve">Çap 4</t>
  </si>
  <si>
    <t xml:space="preserve">çap 31.5x12.8</t>
  </si>
  <si>
    <t xml:space="preserve">Çap 4.1</t>
  </si>
  <si>
    <t xml:space="preserve">çap 30x12.4</t>
  </si>
  <si>
    <t xml:space="preserve">Çap 4.2</t>
  </si>
  <si>
    <t xml:space="preserve">çap 31.7x12.4</t>
  </si>
  <si>
    <t xml:space="preserve">Çap 4.3</t>
  </si>
  <si>
    <t xml:space="preserve">çap 28.4x8</t>
  </si>
  <si>
    <t xml:space="preserve">Çap 4.4</t>
  </si>
  <si>
    <t xml:space="preserve">çap 32.4x9.8</t>
  </si>
  <si>
    <t xml:space="preserve">Çap 4.5</t>
  </si>
  <si>
    <t xml:space="preserve">çap 25.5x7</t>
  </si>
  <si>
    <t xml:space="preserve">Çap 4.6</t>
  </si>
  <si>
    <t xml:space="preserve">çap 28.3x8</t>
  </si>
  <si>
    <t xml:space="preserve">Çap 4.7</t>
  </si>
  <si>
    <t xml:space="preserve">T.Ç0033</t>
  </si>
  <si>
    <t xml:space="preserve">Çap 4.8</t>
  </si>
  <si>
    <t xml:space="preserve">T.Ç0034</t>
  </si>
  <si>
    <t xml:space="preserve">Çap 4.9</t>
  </si>
  <si>
    <t xml:space="preserve">T.Ç0035</t>
  </si>
  <si>
    <t xml:space="preserve">Çap 5</t>
  </si>
  <si>
    <t xml:space="preserve">T.Ç0036</t>
  </si>
  <si>
    <t xml:space="preserve">Çap 5.1</t>
  </si>
  <si>
    <t xml:space="preserve">T.Ç0037</t>
  </si>
  <si>
    <t xml:space="preserve">Çap 5.2</t>
  </si>
  <si>
    <t xml:space="preserve">Çap 5.3</t>
  </si>
  <si>
    <t xml:space="preserve">Çap 5.4</t>
  </si>
  <si>
    <t xml:space="preserve">Çap 5.5</t>
  </si>
  <si>
    <t xml:space="preserve">Çap 5.6</t>
  </si>
  <si>
    <t xml:space="preserve">Çap 5.8</t>
  </si>
  <si>
    <t xml:space="preserve">Çap 5.9</t>
  </si>
  <si>
    <t xml:space="preserve">Çap 6</t>
  </si>
  <si>
    <t xml:space="preserve">Çap6.1</t>
  </si>
  <si>
    <t xml:space="preserve">Çap 6.2</t>
  </si>
  <si>
    <t xml:space="preserve">Çap 6.3</t>
  </si>
  <si>
    <t xml:space="preserve">Çap 6.4</t>
  </si>
  <si>
    <t xml:space="preserve">Çap 6.5</t>
  </si>
  <si>
    <t xml:space="preserve">Çap 6.6</t>
  </si>
  <si>
    <t xml:space="preserve">Çap 6.7</t>
  </si>
  <si>
    <t xml:space="preserve">Çap 6.8</t>
  </si>
  <si>
    <t xml:space="preserve">Çap 6.9</t>
  </si>
  <si>
    <t xml:space="preserve">Çap 7</t>
  </si>
  <si>
    <t xml:space="preserve">Çap 7.1</t>
  </si>
  <si>
    <t xml:space="preserve">Çap 7.2</t>
  </si>
  <si>
    <t xml:space="preserve">Çap 7.4</t>
  </si>
  <si>
    <t xml:space="preserve">Çap 7.5</t>
  </si>
  <si>
    <t xml:space="preserve">Çap 7.8</t>
  </si>
  <si>
    <t xml:space="preserve">Çap 7.9</t>
  </si>
  <si>
    <t xml:space="preserve">Çap 8</t>
  </si>
  <si>
    <t xml:space="preserve">Çap 8.1</t>
  </si>
  <si>
    <t xml:space="preserve">1--</t>
  </si>
  <si>
    <t xml:space="preserve">Çap 8.2</t>
  </si>
  <si>
    <t xml:space="preserve">Çap 8.3</t>
  </si>
  <si>
    <t xml:space="preserve">Çap 8.4</t>
  </si>
  <si>
    <t xml:space="preserve">Çap 8.5</t>
  </si>
  <si>
    <t xml:space="preserve">Çap 8.6</t>
  </si>
  <si>
    <t xml:space="preserve">Çap8.7</t>
  </si>
  <si>
    <t xml:space="preserve">Çap 9</t>
  </si>
  <si>
    <t xml:space="preserve">Çap 9.3</t>
  </si>
  <si>
    <t xml:space="preserve">Çap 9.4</t>
  </si>
  <si>
    <t xml:space="preserve">Çap 9.5</t>
  </si>
  <si>
    <t xml:space="preserve">Çap 9.8</t>
  </si>
  <si>
    <t xml:space="preserve">Çap 10</t>
  </si>
  <si>
    <t xml:space="preserve">Çap 10.2</t>
  </si>
  <si>
    <t xml:space="preserve">Çap 10.3</t>
  </si>
  <si>
    <t xml:space="preserve">Çap 10.4</t>
  </si>
  <si>
    <t xml:space="preserve">Çap 10.5</t>
  </si>
  <si>
    <t xml:space="preserve">Çap 10.7</t>
  </si>
  <si>
    <t xml:space="preserve">ÇAP 11</t>
  </si>
  <si>
    <t xml:space="preserve">ÇAP 11,5</t>
  </si>
  <si>
    <t xml:space="preserve">ÇAP 11.6</t>
  </si>
  <si>
    <t xml:space="preserve">Çap 11.8</t>
  </si>
  <si>
    <t xml:space="preserve">Çap 11.9</t>
  </si>
  <si>
    <t xml:space="preserve">Çap 12</t>
  </si>
  <si>
    <t xml:space="preserve">Çap 12.1</t>
  </si>
  <si>
    <t xml:space="preserve">Çap 12.5</t>
  </si>
  <si>
    <t xml:space="preserve">Çap 12.7</t>
  </si>
  <si>
    <t xml:space="preserve">Çap12.9</t>
  </si>
  <si>
    <t xml:space="preserve">Çap 13</t>
  </si>
  <si>
    <t xml:space="preserve">Çap 14</t>
  </si>
  <si>
    <t xml:space="preserve">Çap 14,5</t>
  </si>
  <si>
    <t xml:space="preserve">Çap 17.5</t>
  </si>
  <si>
    <t xml:space="preserve">Çap 17.8</t>
  </si>
  <si>
    <t xml:space="preserve">Çap</t>
  </si>
  <si>
    <t xml:space="preserve">TAKIM LİSTESİ</t>
  </si>
  <si>
    <t xml:space="preserve">TARAMALAR VE UÇLAR</t>
  </si>
  <si>
    <t xml:space="preserve">cap 0.6 parmak freze</t>
  </si>
  <si>
    <t xml:space="preserve">Haypit tarama çelik çap 26</t>
  </si>
  <si>
    <t xml:space="preserve">cap 1.0 parmak freze</t>
  </si>
  <si>
    <t xml:space="preserve">Haypit tarama çelik çap 20</t>
  </si>
  <si>
    <t xml:space="preserve">cap 1küre parmak freze</t>
  </si>
  <si>
    <t xml:space="preserve">Haypit tarama çelik çap 17</t>
  </si>
  <si>
    <t xml:space="preserve">çap 1.4 parmak freze</t>
  </si>
  <si>
    <t xml:space="preserve">APKT tarama çelik çap 21</t>
  </si>
  <si>
    <t xml:space="preserve">çap 1.5parmak freze</t>
  </si>
  <si>
    <t xml:space="preserve">Küçük APKT çelik çap 17</t>
  </si>
  <si>
    <t xml:space="preserve">çap 1.5 küre parmak freze</t>
  </si>
  <si>
    <t xml:space="preserve">Küçük APKT çelik çap 20</t>
  </si>
  <si>
    <t xml:space="preserve">çap 2 parmak freze</t>
  </si>
  <si>
    <t xml:space="preserve">çap 2 küre parmak freze</t>
  </si>
  <si>
    <t xml:space="preserve">Küresel çap17 çelik</t>
  </si>
  <si>
    <t xml:space="preserve">çap 2.5 parmak freze</t>
  </si>
  <si>
    <t xml:space="preserve">çap 50 tarama çelik</t>
  </si>
  <si>
    <t xml:space="preserve">çap 50 tarama alm</t>
  </si>
  <si>
    <t xml:space="preserve">Kennametal çap 63 çelik tarama</t>
  </si>
  <si>
    <t xml:space="preserve">çap 3 çelik standart parmak freze</t>
  </si>
  <si>
    <t xml:space="preserve">Kennametal çap 80 çelik tarama</t>
  </si>
  <si>
    <t xml:space="preserve">çap 3 çelik şaftlı parmak freze</t>
  </si>
  <si>
    <t xml:space="preserve">Taegutec çap 70 çelik tarama</t>
  </si>
  <si>
    <t xml:space="preserve">çap 80 alm tarama</t>
  </si>
  <si>
    <t xml:space="preserve">çap 3 çelik küresel parmak freze</t>
  </si>
  <si>
    <t xml:space="preserve">50 tarama ucu çelik</t>
  </si>
  <si>
    <t xml:space="preserve">çap 4 çelik küre parmak freze</t>
  </si>
  <si>
    <t xml:space="preserve">T.R025</t>
  </si>
  <si>
    <t xml:space="preserve">T.R026</t>
  </si>
  <si>
    <t xml:space="preserve">T.R027</t>
  </si>
  <si>
    <t xml:space="preserve">çap 5 alm uzun parmak freze</t>
  </si>
  <si>
    <t xml:space="preserve">T.R028</t>
  </si>
  <si>
    <t xml:space="preserve">çap 5 alm küre parmak freze</t>
  </si>
  <si>
    <t xml:space="preserve">T.R029</t>
  </si>
  <si>
    <t xml:space="preserve">T.R030</t>
  </si>
  <si>
    <t xml:space="preserve">çap 5 çelik şaftlı parmak freze</t>
  </si>
  <si>
    <t xml:space="preserve">T.R031</t>
  </si>
  <si>
    <t xml:space="preserve">çap 5 çelik uzun parmak freze</t>
  </si>
  <si>
    <t xml:space="preserve">T.R032</t>
  </si>
  <si>
    <t xml:space="preserve">T.R033</t>
  </si>
  <si>
    <t xml:space="preserve">çap 6alm küreselparmak freze</t>
  </si>
  <si>
    <t xml:space="preserve">YENİ GELEN PARMAK FREZE</t>
  </si>
  <si>
    <t xml:space="preserve">SİPARİ VERİLMEDİ</t>
  </si>
  <si>
    <t xml:space="preserve">Yayın tarihi</t>
  </si>
  <si>
    <t xml:space="preserve">çap 6 uzun parmak freze</t>
  </si>
  <si>
    <t xml:space="preserve">Geliş tarihi</t>
  </si>
  <si>
    <t xml:space="preserve">Kalan Adet</t>
  </si>
  <si>
    <t xml:space="preserve">Bitiş tarihi</t>
  </si>
  <si>
    <t xml:space="preserve">çap 6 çelik küresel parmak freze</t>
  </si>
  <si>
    <t xml:space="preserve">Çap 12 çelik P.F</t>
  </si>
  <si>
    <t xml:space="preserve">çap 8 alm küre parmak freze</t>
  </si>
  <si>
    <t xml:space="preserve">Çap 2 çelik P.F</t>
  </si>
  <si>
    <t xml:space="preserve">Çap 4 standart çelik P.F</t>
  </si>
  <si>
    <t xml:space="preserve">çap 8 çelik uzunparmak freze</t>
  </si>
  <si>
    <t xml:space="preserve">Çap 3 standart çelik P.F</t>
  </si>
  <si>
    <t xml:space="preserve">Çap 5 standart çelik P.F</t>
  </si>
  <si>
    <t xml:space="preserve">Çap 6 standart çelik P.F</t>
  </si>
  <si>
    <t xml:space="preserve">Çap 10 çelik P.F</t>
  </si>
  <si>
    <t xml:space="preserve">Çap 8 çelik P.F</t>
  </si>
  <si>
    <t xml:space="preserve">Çap 12 ALM küre uzun P.F</t>
  </si>
  <si>
    <t xml:space="preserve">Çap 16 çelik P.F</t>
  </si>
  <si>
    <t xml:space="preserve">Çap 10 çelik P.F KURE</t>
  </si>
  <si>
    <t xml:space="preserve">çap 12çelik uzun parmak freze</t>
  </si>
  <si>
    <t xml:space="preserve">çap 16 alm parmak freze</t>
  </si>
  <si>
    <t xml:space="preserve">çap 16 alm uzun parmak freze</t>
  </si>
  <si>
    <t xml:space="preserve">çap 16 çelik parmak freze</t>
  </si>
  <si>
    <t xml:space="preserve">çap 16 çelik uzun parmak freze</t>
  </si>
  <si>
    <t xml:space="preserve">çap 16 alm küre parmak freze</t>
  </si>
  <si>
    <t xml:space="preserve">çap 16 çelik küre parmak freze</t>
  </si>
  <si>
    <t xml:space="preserve">çap 20 alm parmak freze</t>
  </si>
  <si>
    <t xml:space="preserve">çap 20 alm küre parmak freze</t>
  </si>
  <si>
    <t xml:space="preserve">TAKIM TAKİP LİSTESİ</t>
  </si>
  <si>
    <t xml:space="preserve">ÇIKİŞ TARİH VE SAAT</t>
  </si>
  <si>
    <t xml:space="preserve">GELİŞ TARİH SAAT</t>
  </si>
  <si>
    <t xml:space="preserve">Oparatör ismi</t>
  </si>
  <si>
    <t xml:space="preserve">PARMAK FREZE</t>
  </si>
  <si>
    <t xml:space="preserve">MATKAP</t>
  </si>
  <si>
    <t xml:space="preserve">KLAVUZ</t>
  </si>
  <si>
    <t xml:space="preserve">T_ÇAKI</t>
  </si>
  <si>
    <t xml:space="preserve">RAYBA</t>
  </si>
  <si>
    <t xml:space="preserve">TARAMA</t>
  </si>
  <si>
    <t xml:space="preserve">Abdurrahim güleç</t>
  </si>
  <si>
    <t xml:space="preserve">10 pf. Çelik çap 12 pf.çelik</t>
  </si>
  <si>
    <t xml:space="preserve">3.2</t>
  </si>
  <si>
    <t xml:space="preserve">28.7_L2</t>
  </si>
  <si>
    <t xml:space="preserve">4rayba</t>
  </si>
  <si>
    <t xml:space="preserve">32tarama</t>
  </si>
  <si>
    <t xml:space="preserve">Okan gül</t>
  </si>
  <si>
    <t xml:space="preserve">Çap 12 alm uzun çap 8 alm Çap 10 alm uzun çap 1.5 p.f çelik</t>
  </si>
  <si>
    <t xml:space="preserve">çap 10.8 </t>
  </si>
  <si>
    <t xml:space="preserve">18.01.2020/10:45</t>
  </si>
  <si>
    <t xml:space="preserve">Sinan parlak</t>
  </si>
  <si>
    <t xml:space="preserve">Seyit Çoban</t>
  </si>
  <si>
    <t xml:space="preserve">Muammer güleç</t>
  </si>
  <si>
    <t xml:space="preserve">Çap 12 alm uzun </t>
  </si>
  <si>
    <t xml:space="preserve">çap 10.4 çap 13 mtk çap 6 mtk çap 4.2</t>
  </si>
  <si>
    <t xml:space="preserve">20.01.2020 / 10:50</t>
  </si>
  <si>
    <t xml:space="preserve">çap 12 çelik yeni çap 6 çelik çap 3 alm çap 6;8;10 p.f çelik</t>
  </si>
  <si>
    <t xml:space="preserve">Çap 5 çap 14 çap 12 matkap</t>
  </si>
  <si>
    <t xml:space="preserve">çap 6.35</t>
  </si>
  <si>
    <t xml:space="preserve">32 tarama çelik</t>
  </si>
  <si>
    <t xml:space="preserve">17.01.2020 / 08:51</t>
  </si>
  <si>
    <t xml:space="preserve">Çagrı coşkun</t>
  </si>
  <si>
    <t xml:space="preserve">12 çelik 10 çelik bileme </t>
  </si>
  <si>
    <t xml:space="preserve">çap 6</t>
  </si>
  <si>
    <t xml:space="preserve">17 haypit</t>
  </si>
  <si>
    <t xml:space="preserve">17.01.2020 / 09:30</t>
  </si>
  <si>
    <t xml:space="preserve">Hakan</t>
  </si>
  <si>
    <t xml:space="preserve">4 p.f.çelik yeni </t>
  </si>
  <si>
    <t xml:space="preserve">10.4 ve 6 matkap</t>
  </si>
  <si>
    <t xml:space="preserve">17.01.2020 / 09:35</t>
  </si>
  <si>
    <t xml:space="preserve">Gökhan Tek</t>
  </si>
  <si>
    <t xml:space="preserve">çap 3 çap 4 çap 6 küre çelik hepsi çap 1o alm 8 p.f.alm</t>
  </si>
  <si>
    <t xml:space="preserve">çap 4.8 </t>
  </si>
  <si>
    <t xml:space="preserve">çap 5</t>
  </si>
  <si>
    <t xml:space="preserve">17.01.2020 / 12:00</t>
  </si>
  <si>
    <t xml:space="preserve">BİLENMİŞ TAKIM</t>
  </si>
  <si>
    <t xml:space="preserve">RAYBALAR</t>
  </si>
  <si>
    <t xml:space="preserve">çap 6 alm Parmak freze</t>
  </si>
  <si>
    <t xml:space="preserve">çap 2 Rayba</t>
  </si>
  <si>
    <t xml:space="preserve">çap 6 çelik Parmak freze</t>
  </si>
  <si>
    <t xml:space="preserve">çap 2,5 Rayba</t>
  </si>
  <si>
    <t xml:space="preserve">çap 8 alm Parmak freze</t>
  </si>
  <si>
    <t xml:space="preserve">çap 3 Rayba</t>
  </si>
  <si>
    <t xml:space="preserve">çap 7.9 alm Parmak freze</t>
  </si>
  <si>
    <t xml:space="preserve">çap 3.1Rayba</t>
  </si>
  <si>
    <t xml:space="preserve">çap 7 çelik parmak freze</t>
  </si>
  <si>
    <t xml:space="preserve">R.B005</t>
  </si>
  <si>
    <t xml:space="preserve">çap 3.3 Rayba</t>
  </si>
  <si>
    <t xml:space="preserve">çap 7.5 çelik Parmak freze</t>
  </si>
  <si>
    <t xml:space="preserve">çap 4 Rayba</t>
  </si>
  <si>
    <t xml:space="preserve">çap 7.9 çelik Parmak freze</t>
  </si>
  <si>
    <t xml:space="preserve">çap 4.76 Rayba</t>
  </si>
  <si>
    <t xml:space="preserve">çap 8.5 alm Parmak freze</t>
  </si>
  <si>
    <t xml:space="preserve">çap 5 Rayba</t>
  </si>
  <si>
    <t xml:space="preserve">çap 10 alm Parmak freze</t>
  </si>
  <si>
    <t xml:space="preserve">çap 6 Rayba</t>
  </si>
  <si>
    <t xml:space="preserve">çap 9.8 alm Parmak freze</t>
  </si>
  <si>
    <t xml:space="preserve">çap 6.1 Rayba</t>
  </si>
  <si>
    <t xml:space="preserve">çap 9.5 Parmak freze</t>
  </si>
  <si>
    <t xml:space="preserve">çap 6.35 Rayba</t>
  </si>
  <si>
    <t xml:space="preserve">çap 9 alm Parmak freze</t>
  </si>
  <si>
    <t xml:space="preserve">çap 7 Rayba</t>
  </si>
  <si>
    <t xml:space="preserve">çap 10 çelik Parmak freze</t>
  </si>
  <si>
    <t xml:space="preserve">çap7.92 Rayba</t>
  </si>
  <si>
    <t xml:space="preserve">çap 9.8 çelik Parmak freze</t>
  </si>
  <si>
    <t xml:space="preserve">çap 7.9oRayba</t>
  </si>
  <si>
    <t xml:space="preserve">çap 9.5 çelik Parmak freze</t>
  </si>
  <si>
    <t xml:space="preserve">çap 8 Rayba</t>
  </si>
  <si>
    <t xml:space="preserve">çap 9 çelik Parmak freze</t>
  </si>
  <si>
    <t xml:space="preserve">çap 9.52 Rayba</t>
  </si>
  <si>
    <t xml:space="preserve">çap 11 çelik Parmak freze</t>
  </si>
  <si>
    <t xml:space="preserve">çap 10 Rayba</t>
  </si>
  <si>
    <t xml:space="preserve">çap 11.5 çelik Parmak freze</t>
  </si>
  <si>
    <t xml:space="preserve">çap 12 Rayba</t>
  </si>
  <si>
    <t xml:space="preserve">çap 12.7 Rayba</t>
  </si>
  <si>
    <t xml:space="preserve">çap 14 Rayba</t>
  </si>
  <si>
    <t xml:space="preserve">çap 15 Rayba</t>
  </si>
  <si>
    <t xml:space="preserve">çap 15.9 Rayba</t>
  </si>
  <si>
    <t xml:space="preserve">çap 16 Rayba</t>
  </si>
  <si>
    <t xml:space="preserve">KILAVUZLAR</t>
  </si>
  <si>
    <t xml:space="preserve">çap 17 Rayba</t>
  </si>
  <si>
    <t xml:space="preserve">çap 18 Rayba</t>
  </si>
  <si>
    <t xml:space="preserve">çap 19 Rayba</t>
  </si>
  <si>
    <t xml:space="preserve">çap 19.7 Rayba</t>
  </si>
  <si>
    <t xml:space="preserve">çap 20 Rayba</t>
  </si>
  <si>
    <t xml:space="preserve">çap 22 Rayba</t>
  </si>
  <si>
    <t xml:space="preserve">BİLENECEK VE KIRILAN                                                                                                              </t>
  </si>
  <si>
    <t xml:space="preserve">M2 helikol Klıvavuz</t>
  </si>
  <si>
    <t xml:space="preserve">M 2.5 helikol Klıvavuz</t>
  </si>
  <si>
    <t xml:space="preserve">M 3 helikol Klıvavuz</t>
  </si>
  <si>
    <t xml:space="preserve">T.U001</t>
  </si>
  <si>
    <t xml:space="preserve">M 4 helikol Klıvavuz</t>
  </si>
  <si>
    <t xml:space="preserve">T.U002</t>
  </si>
  <si>
    <t xml:space="preserve">M 5helikol Klıvavuz</t>
  </si>
  <si>
    <t xml:space="preserve">T.U003</t>
  </si>
  <si>
    <t xml:space="preserve">M 6 helikol Klıvavuz</t>
  </si>
  <si>
    <t xml:space="preserve">T.U004</t>
  </si>
  <si>
    <t xml:space="preserve">T.U005</t>
  </si>
  <si>
    <t xml:space="preserve">T.U006</t>
  </si>
  <si>
    <t xml:space="preserve">T.U007</t>
  </si>
  <si>
    <t xml:space="preserve">çap 16 udiril</t>
  </si>
  <si>
    <t xml:space="preserve">çap 24 udiril</t>
  </si>
  <si>
    <t xml:space="preserve">çap 25 udiril</t>
  </si>
  <si>
    <t xml:space="preserve">çap 3</t>
  </si>
  <si>
    <t xml:space="preserve">3/8 UNC Klıvavuz</t>
  </si>
  <si>
    <t xml:space="preserve">çap 8</t>
  </si>
  <si>
    <t xml:space="preserve">N06 UNC Klıvavuz</t>
  </si>
  <si>
    <t xml:space="preserve">çap 10</t>
  </si>
  <si>
    <t xml:space="preserve">çap 12</t>
  </si>
  <si>
    <t xml:space="preserve">çap 16</t>
  </si>
  <si>
    <t xml:space="preserve">çap 16.5</t>
  </si>
  <si>
    <t xml:space="preserve">çap 20</t>
  </si>
  <si>
    <t xml:space="preserve">çap 25</t>
  </si>
  <si>
    <t xml:space="preserve">çap 30</t>
  </si>
  <si>
    <t xml:space="preserve">çap 40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</si>
</sst>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General"/>
    <numFmt numFmtId="166" formatCode="dd/mm/yyyy"/>
    <numFmt numFmtId="167" formatCode="0.00"/>
    <numFmt numFmtId="168" formatCode="0"/>
    <numFmt numFmtId="169" formatCode="%0"/>
    <numFmt numFmtId="170" formatCode="dd/mmm"/>
    <numFmt numFmtId="171" formatCode="@"/>
  </numFmts>
  <fonts count="17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62"/>
    </font>
    <font>
      <b val="true"/>
      <sz val="11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62"/>
    </font>
    <font>
      <sz val="11"/>
      <name val="Calibri"/>
      <family val="2"/>
      <charset val="162"/>
    </font>
    <font>
      <sz val="10"/>
      <color rgb="FF000000"/>
      <name val="Calibri"/>
      <family val="2"/>
      <charset val="162"/>
    </font>
    <font>
      <sz val="11"/>
      <color rgb="FFFF0000"/>
      <name val="Calibri"/>
      <family val="2"/>
      <charset val="162"/>
    </font>
    <font>
      <u val="single"/>
      <sz val="11"/>
      <color rgb="FF000000"/>
      <name val="Calibri"/>
      <family val="2"/>
      <charset val="162"/>
    </font>
    <font>
      <b val="true"/>
      <sz val="22"/>
      <color rgb="FF000000"/>
      <name val="Calibri"/>
      <family val="2"/>
      <charset val="162"/>
    </font>
    <font>
      <b val="true"/>
      <sz val="11"/>
      <color rgb="FFFF0000"/>
      <name val="Calibri"/>
      <family val="2"/>
      <charset val="162"/>
    </font>
    <font>
      <sz val="11"/>
      <color rgb="FF002060"/>
      <name val="Calibri"/>
      <family val="2"/>
      <charset val="162"/>
    </font>
    <font>
      <b val="true"/>
      <sz val="48"/>
      <color rgb="FF000000"/>
      <name val="Calibri"/>
      <family val="2"/>
      <charset val="162"/>
    </font>
    <font>
      <b val="true"/>
      <sz val="14"/>
      <color rgb="FF000000"/>
      <name val="Calibri"/>
      <family val="2"/>
      <charset val="162"/>
    </font>
    <font>
      <b val="true"/>
      <sz val="18"/>
      <color rgb="FF000000"/>
      <name val="Calibr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2F2F2"/>
      </patternFill>
    </fill>
    <fill>
      <patternFill patternType="solid">
        <fgColor rgb="FFF2F2F2"/>
        <bgColor rgb="FFE7E6E6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>
        <color rgb="FF505050"/>
      </left>
      <right style="thin">
        <color rgb="FF505050"/>
      </right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/>
      <diagonal/>
    </border>
    <border diagonalUp="false" diagonalDown="false">
      <left style="thin">
        <color rgb="FF505050"/>
      </left>
      <right/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>
        <color rgb="FF505050"/>
      </left>
      <right/>
      <top style="thin">
        <color rgb="FF505050"/>
      </top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>
        <color rgb="FF505050"/>
      </right>
      <top style="thin">
        <color rgb="FF505050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505050"/>
      </left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505050"/>
      </left>
      <right style="thin"/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>
        <color rgb="FF505050"/>
      </right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505050"/>
      </left>
      <right/>
      <top/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8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6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7E6E6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Relationship Id="rId4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361800</xdr:colOff>
      <xdr:row>0</xdr:row>
      <xdr:rowOff>38160</xdr:rowOff>
    </xdr:from>
    <xdr:to>
      <xdr:col>1</xdr:col>
      <xdr:colOff>875520</xdr:colOff>
      <xdr:row>3</xdr:row>
      <xdr:rowOff>58680</xdr:rowOff>
    </xdr:to>
    <xdr:pic>
      <xdr:nvPicPr>
        <xdr:cNvPr id="0" name="Resim 4" descr=""/>
        <xdr:cNvPicPr/>
      </xdr:nvPicPr>
      <xdr:blipFill>
        <a:blip r:embed="rId1"/>
        <a:stretch/>
      </xdr:blipFill>
      <xdr:spPr>
        <a:xfrm>
          <a:off x="361800" y="38160"/>
          <a:ext cx="1116720" cy="59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361800</xdr:colOff>
      <xdr:row>0</xdr:row>
      <xdr:rowOff>76320</xdr:rowOff>
    </xdr:from>
    <xdr:to>
      <xdr:col>7</xdr:col>
      <xdr:colOff>875520</xdr:colOff>
      <xdr:row>3</xdr:row>
      <xdr:rowOff>96840</xdr:rowOff>
    </xdr:to>
    <xdr:pic>
      <xdr:nvPicPr>
        <xdr:cNvPr id="1" name="Resim 3" descr=""/>
        <xdr:cNvPicPr/>
      </xdr:nvPicPr>
      <xdr:blipFill>
        <a:blip r:embed="rId2"/>
        <a:stretch/>
      </xdr:blipFill>
      <xdr:spPr>
        <a:xfrm>
          <a:off x="7665480" y="76320"/>
          <a:ext cx="1116720" cy="59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361800</xdr:colOff>
      <xdr:row>56</xdr:row>
      <xdr:rowOff>38160</xdr:rowOff>
    </xdr:from>
    <xdr:to>
      <xdr:col>1</xdr:col>
      <xdr:colOff>875520</xdr:colOff>
      <xdr:row>59</xdr:row>
      <xdr:rowOff>58680</xdr:rowOff>
    </xdr:to>
    <xdr:pic>
      <xdr:nvPicPr>
        <xdr:cNvPr id="2" name="Resim 5" descr=""/>
        <xdr:cNvPicPr/>
      </xdr:nvPicPr>
      <xdr:blipFill>
        <a:blip r:embed="rId3"/>
        <a:stretch/>
      </xdr:blipFill>
      <xdr:spPr>
        <a:xfrm>
          <a:off x="361800" y="10706040"/>
          <a:ext cx="1116720" cy="59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361800</xdr:colOff>
      <xdr:row>33</xdr:row>
      <xdr:rowOff>76320</xdr:rowOff>
    </xdr:from>
    <xdr:to>
      <xdr:col>7</xdr:col>
      <xdr:colOff>875520</xdr:colOff>
      <xdr:row>36</xdr:row>
      <xdr:rowOff>96840</xdr:rowOff>
    </xdr:to>
    <xdr:pic>
      <xdr:nvPicPr>
        <xdr:cNvPr id="3" name="Resim 7" descr=""/>
        <xdr:cNvPicPr/>
      </xdr:nvPicPr>
      <xdr:blipFill>
        <a:blip r:embed="rId4"/>
        <a:stretch/>
      </xdr:blipFill>
      <xdr:spPr>
        <a:xfrm>
          <a:off x="7665480" y="6362640"/>
          <a:ext cx="1116720" cy="592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361800</xdr:colOff>
      <xdr:row>63</xdr:row>
      <xdr:rowOff>76320</xdr:rowOff>
    </xdr:from>
    <xdr:to>
      <xdr:col>7</xdr:col>
      <xdr:colOff>875520</xdr:colOff>
      <xdr:row>66</xdr:row>
      <xdr:rowOff>96840</xdr:rowOff>
    </xdr:to>
    <xdr:pic>
      <xdr:nvPicPr>
        <xdr:cNvPr id="4" name="Resim 8" descr=""/>
        <xdr:cNvPicPr/>
      </xdr:nvPicPr>
      <xdr:blipFill>
        <a:blip r:embed="rId5"/>
        <a:stretch/>
      </xdr:blipFill>
      <xdr:spPr>
        <a:xfrm>
          <a:off x="7665480" y="12077640"/>
          <a:ext cx="1116720" cy="592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95400</xdr:rowOff>
    </xdr:from>
    <xdr:to>
      <xdr:col>1</xdr:col>
      <xdr:colOff>837360</xdr:colOff>
      <xdr:row>3</xdr:row>
      <xdr:rowOff>115920</xdr:rowOff>
    </xdr:to>
    <xdr:pic>
      <xdr:nvPicPr>
        <xdr:cNvPr id="5" name="Resim 123" descr=""/>
        <xdr:cNvPicPr/>
      </xdr:nvPicPr>
      <xdr:blipFill>
        <a:blip r:embed="rId1"/>
        <a:stretch/>
      </xdr:blipFill>
      <xdr:spPr>
        <a:xfrm>
          <a:off x="0" y="95400"/>
          <a:ext cx="1563120" cy="59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95400</xdr:colOff>
      <xdr:row>0</xdr:row>
      <xdr:rowOff>0</xdr:rowOff>
    </xdr:from>
    <xdr:to>
      <xdr:col>7</xdr:col>
      <xdr:colOff>504360</xdr:colOff>
      <xdr:row>3</xdr:row>
      <xdr:rowOff>20520</xdr:rowOff>
    </xdr:to>
    <xdr:pic>
      <xdr:nvPicPr>
        <xdr:cNvPr id="6" name="Resim 11" descr=""/>
        <xdr:cNvPicPr/>
      </xdr:nvPicPr>
      <xdr:blipFill>
        <a:blip r:embed="rId2"/>
        <a:stretch/>
      </xdr:blipFill>
      <xdr:spPr>
        <a:xfrm>
          <a:off x="6251400" y="0"/>
          <a:ext cx="1164600" cy="59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95400</xdr:colOff>
      <xdr:row>40</xdr:row>
      <xdr:rowOff>0</xdr:rowOff>
    </xdr:from>
    <xdr:to>
      <xdr:col>7</xdr:col>
      <xdr:colOff>504360</xdr:colOff>
      <xdr:row>43</xdr:row>
      <xdr:rowOff>20520</xdr:rowOff>
    </xdr:to>
    <xdr:pic>
      <xdr:nvPicPr>
        <xdr:cNvPr id="7" name="Resim 4" descr=""/>
        <xdr:cNvPicPr/>
      </xdr:nvPicPr>
      <xdr:blipFill>
        <a:blip r:embed="rId3"/>
        <a:stretch/>
      </xdr:blipFill>
      <xdr:spPr>
        <a:xfrm>
          <a:off x="6251400" y="7619760"/>
          <a:ext cx="1164600" cy="592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57240</xdr:rowOff>
    </xdr:from>
    <xdr:to>
      <xdr:col>1</xdr:col>
      <xdr:colOff>2152080</xdr:colOff>
      <xdr:row>3</xdr:row>
      <xdr:rowOff>142200</xdr:rowOff>
    </xdr:to>
    <xdr:pic>
      <xdr:nvPicPr>
        <xdr:cNvPr id="8" name="Resim 1" descr=""/>
        <xdr:cNvPicPr/>
      </xdr:nvPicPr>
      <xdr:blipFill>
        <a:blip r:embed="rId1"/>
        <a:stretch/>
      </xdr:blipFill>
      <xdr:spPr>
        <a:xfrm>
          <a:off x="0" y="57240"/>
          <a:ext cx="3804120" cy="1109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361800</xdr:colOff>
      <xdr:row>0</xdr:row>
      <xdr:rowOff>0</xdr:rowOff>
    </xdr:from>
    <xdr:to>
      <xdr:col>1</xdr:col>
      <xdr:colOff>875520</xdr:colOff>
      <xdr:row>3</xdr:row>
      <xdr:rowOff>20520</xdr:rowOff>
    </xdr:to>
    <xdr:pic>
      <xdr:nvPicPr>
        <xdr:cNvPr id="9" name="Resim 1" descr=""/>
        <xdr:cNvPicPr/>
      </xdr:nvPicPr>
      <xdr:blipFill>
        <a:blip r:embed="rId1"/>
        <a:stretch/>
      </xdr:blipFill>
      <xdr:spPr>
        <a:xfrm>
          <a:off x="361800" y="0"/>
          <a:ext cx="1116720" cy="59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95400</xdr:colOff>
      <xdr:row>0</xdr:row>
      <xdr:rowOff>0</xdr:rowOff>
    </xdr:from>
    <xdr:to>
      <xdr:col>7</xdr:col>
      <xdr:colOff>609120</xdr:colOff>
      <xdr:row>3</xdr:row>
      <xdr:rowOff>20520</xdr:rowOff>
    </xdr:to>
    <xdr:pic>
      <xdr:nvPicPr>
        <xdr:cNvPr id="10" name="Resim 2" descr=""/>
        <xdr:cNvPicPr/>
      </xdr:nvPicPr>
      <xdr:blipFill>
        <a:blip r:embed="rId2"/>
        <a:stretch/>
      </xdr:blipFill>
      <xdr:spPr>
        <a:xfrm>
          <a:off x="7087680" y="0"/>
          <a:ext cx="1117080" cy="59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95400</xdr:colOff>
      <xdr:row>28</xdr:row>
      <xdr:rowOff>0</xdr:rowOff>
    </xdr:from>
    <xdr:to>
      <xdr:col>1</xdr:col>
      <xdr:colOff>609120</xdr:colOff>
      <xdr:row>31</xdr:row>
      <xdr:rowOff>20520</xdr:rowOff>
    </xdr:to>
    <xdr:pic>
      <xdr:nvPicPr>
        <xdr:cNvPr id="11" name="Resim 4" descr=""/>
        <xdr:cNvPicPr/>
      </xdr:nvPicPr>
      <xdr:blipFill>
        <a:blip r:embed="rId3"/>
        <a:stretch/>
      </xdr:blipFill>
      <xdr:spPr>
        <a:xfrm>
          <a:off x="95400" y="5333760"/>
          <a:ext cx="1116720" cy="592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95400</xdr:colOff>
      <xdr:row>38</xdr:row>
      <xdr:rowOff>0</xdr:rowOff>
    </xdr:from>
    <xdr:to>
      <xdr:col>7</xdr:col>
      <xdr:colOff>504360</xdr:colOff>
      <xdr:row>41</xdr:row>
      <xdr:rowOff>20520</xdr:rowOff>
    </xdr:to>
    <xdr:pic>
      <xdr:nvPicPr>
        <xdr:cNvPr id="12" name="Resim 5" descr=""/>
        <xdr:cNvPicPr/>
      </xdr:nvPicPr>
      <xdr:blipFill>
        <a:blip r:embed="rId4"/>
        <a:stretch/>
      </xdr:blipFill>
      <xdr:spPr>
        <a:xfrm>
          <a:off x="7087680" y="7238880"/>
          <a:ext cx="1012320" cy="591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325" colorId="64" zoomScale="120" zoomScaleNormal="120" zoomScalePageLayoutView="100" workbookViewId="0">
      <selection pane="topLeft" activeCell="AE6939" activeCellId="0" sqref="AE6939"/>
    </sheetView>
  </sheetViews>
  <sheetFormatPr defaultColWidth="8.5625" defaultRowHeight="13.8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2" width="39.14"/>
    <col collapsed="false" customWidth="true" hidden="false" outlineLevel="0" max="3" min="3" style="1" width="22.86"/>
    <col collapsed="false" customWidth="true" hidden="false" outlineLevel="0" max="4" min="4" style="1" width="27.13"/>
    <col collapsed="false" customWidth="true" hidden="false" outlineLevel="0" max="5" min="5" style="1" width="21.86"/>
    <col collapsed="false" customWidth="true" hidden="false" outlineLevel="0" max="6" min="6" style="1" width="23.71"/>
    <col collapsed="false" customWidth="true" hidden="false" outlineLevel="0" max="7" min="7" style="1" width="27.13"/>
    <col collapsed="false" customWidth="true" hidden="false" outlineLevel="0" max="10" min="8" style="1" width="23.42"/>
    <col collapsed="false" customWidth="true" hidden="false" outlineLevel="0" max="11" min="11" style="1" width="28.3"/>
    <col collapsed="false" customWidth="true" hidden="false" outlineLevel="0" max="13" min="12" style="0" width="14.86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true" outlineLevel="0" collapsed="false">
      <c r="A2" s="4" t="s">
        <v>11</v>
      </c>
      <c r="B2" s="5" t="str">
        <f aca="false">VLOOKUP(A2,'TAKIM LİSTESİ'!$B$2:$D$405,2,0)</f>
        <v>Ø  4 çelik standart parmak freze</v>
      </c>
      <c r="C2" s="6"/>
      <c r="D2" s="4" t="s">
        <v>12</v>
      </c>
      <c r="E2" s="4" t="n">
        <f aca="false">VLOOKUP(A2,'TAKIM LİSTESİ'!$B$2:$D$455,3,0)</f>
        <v>17</v>
      </c>
      <c r="F2" s="4" t="n">
        <v>1</v>
      </c>
      <c r="G2" s="7" t="n">
        <f aca="false">E2-F2</f>
        <v>16</v>
      </c>
      <c r="H2" s="8" t="n">
        <v>43854</v>
      </c>
      <c r="I2" s="9" t="n">
        <v>1</v>
      </c>
      <c r="J2" s="8" t="n">
        <v>43871</v>
      </c>
      <c r="K2" s="10" t="n">
        <f aca="false">G2+I2</f>
        <v>17</v>
      </c>
    </row>
    <row r="3" customFormat="false" ht="15" hidden="false" customHeight="true" outlineLevel="0" collapsed="false">
      <c r="A3" s="4" t="s">
        <v>13</v>
      </c>
      <c r="B3" s="5" t="str">
        <f aca="false">VLOOKUP(A3,'TAKIM LİSTESİ'!$B$2:$D$405,2,0)</f>
        <v>Ø 12 alm küre parmak freze</v>
      </c>
      <c r="C3" s="4"/>
      <c r="D3" s="4" t="s">
        <v>12</v>
      </c>
      <c r="E3" s="4" t="n">
        <f aca="false">VLOOKUP(A3,'TAKIM LİSTESİ'!$B$2:$D$455,3,0)</f>
        <v>16</v>
      </c>
      <c r="F3" s="4" t="n">
        <v>1</v>
      </c>
      <c r="G3" s="7" t="n">
        <f aca="false">E3-F3</f>
        <v>15</v>
      </c>
      <c r="H3" s="8" t="n">
        <v>43855</v>
      </c>
      <c r="I3" s="9" t="n">
        <v>1</v>
      </c>
      <c r="J3" s="8" t="n">
        <v>43871</v>
      </c>
      <c r="K3" s="10" t="n">
        <f aca="false">G3+I3</f>
        <v>16</v>
      </c>
    </row>
    <row r="4" customFormat="false" ht="15" hidden="false" customHeight="true" outlineLevel="0" collapsed="false">
      <c r="A4" s="4" t="s">
        <v>14</v>
      </c>
      <c r="B4" s="5" t="str">
        <f aca="false">VLOOKUP(A4,'TAKIM LİSTESİ'!$B$2:$D$405,2,0)</f>
        <v>Ø 5 çelik küre parmak freze</v>
      </c>
      <c r="C4" s="4"/>
      <c r="D4" s="4" t="s">
        <v>12</v>
      </c>
      <c r="E4" s="4" t="n">
        <f aca="false">VLOOKUP(A4,'TAKIM LİSTESİ'!$B$2:$D$455,3,0)</f>
        <v>8</v>
      </c>
      <c r="F4" s="4" t="n">
        <v>1</v>
      </c>
      <c r="G4" s="7" t="n">
        <f aca="false">E4-F4</f>
        <v>7</v>
      </c>
      <c r="H4" s="8" t="n">
        <v>43857</v>
      </c>
      <c r="I4" s="9" t="n">
        <v>1</v>
      </c>
      <c r="J4" s="8" t="n">
        <v>43871</v>
      </c>
      <c r="K4" s="10" t="n">
        <f aca="false">G4+I4</f>
        <v>8</v>
      </c>
    </row>
    <row r="5" customFormat="false" ht="15" hidden="false" customHeight="true" outlineLevel="0" collapsed="false">
      <c r="A5" s="4" t="s">
        <v>15</v>
      </c>
      <c r="B5" s="5" t="str">
        <f aca="false">VLOOKUP(A5,'TAKIM LİSTESİ'!$B$2:$D$405,2,0)</f>
        <v>Ø 8 alm küre parmak freze</v>
      </c>
      <c r="C5" s="4"/>
      <c r="D5" s="4" t="s">
        <v>12</v>
      </c>
      <c r="E5" s="4" t="n">
        <f aca="false">VLOOKUP(A5,'TAKIM LİSTESİ'!$B$2:$D$455,3,0)</f>
        <v>7</v>
      </c>
      <c r="F5" s="4" t="n">
        <v>1</v>
      </c>
      <c r="G5" s="7" t="n">
        <f aca="false">E5-F5</f>
        <v>6</v>
      </c>
      <c r="H5" s="8" t="n">
        <v>43857</v>
      </c>
      <c r="I5" s="9" t="n">
        <v>1</v>
      </c>
      <c r="J5" s="8" t="n">
        <v>43871</v>
      </c>
      <c r="K5" s="10" t="n">
        <f aca="false">G5+I5</f>
        <v>7</v>
      </c>
    </row>
    <row r="6" customFormat="false" ht="13.8" hidden="false" customHeight="false" outlineLevel="0" collapsed="false">
      <c r="A6" s="11" t="s">
        <v>16</v>
      </c>
      <c r="B6" s="5" t="str">
        <f aca="false">VLOOKUP(A7,'TAKIM LİSTESİ'!$B$2:$D$405,2,0)</f>
        <v>Ø 1 matkap</v>
      </c>
      <c r="C6" s="12"/>
      <c r="D6" s="4" t="s">
        <v>12</v>
      </c>
      <c r="E6" s="4" t="n">
        <f aca="false">VLOOKUP(A6,'TAKIM LİSTESİ'!$B$2:$D$455,3,0)</f>
        <v>10</v>
      </c>
      <c r="F6" s="4" t="n">
        <v>1</v>
      </c>
      <c r="G6" s="7" t="n">
        <f aca="false">E6-F6</f>
        <v>9</v>
      </c>
      <c r="H6" s="8" t="n">
        <v>43860</v>
      </c>
      <c r="I6" s="9" t="n">
        <v>1</v>
      </c>
      <c r="J6" s="8" t="n">
        <v>43876</v>
      </c>
      <c r="K6" s="10" t="n">
        <f aca="false">G6+I6</f>
        <v>10</v>
      </c>
    </row>
    <row r="7" customFormat="false" ht="13.8" hidden="false" customHeight="false" outlineLevel="0" collapsed="false">
      <c r="A7" s="4" t="s">
        <v>17</v>
      </c>
      <c r="B7" s="5" t="str">
        <f aca="false">VLOOKUP(A8,'TAKIM LİSTESİ'!$B$2:$D$405,2,0)</f>
        <v>Ø 2.5 matkap</v>
      </c>
      <c r="C7" s="4"/>
      <c r="D7" s="4" t="s">
        <v>12</v>
      </c>
      <c r="E7" s="4" t="n">
        <f aca="false">VLOOKUP(A7,'TAKIM LİSTESİ'!$B$2:$D$455,3,0)</f>
        <v>5</v>
      </c>
      <c r="F7" s="4" t="n">
        <v>1</v>
      </c>
      <c r="G7" s="7" t="n">
        <f aca="false">E7-F7</f>
        <v>4</v>
      </c>
      <c r="H7" s="8" t="n">
        <v>43860</v>
      </c>
      <c r="I7" s="9" t="n">
        <v>1</v>
      </c>
      <c r="J7" s="8" t="n">
        <v>43876</v>
      </c>
      <c r="K7" s="10" t="n">
        <f aca="false">G7+I7</f>
        <v>5</v>
      </c>
    </row>
    <row r="8" customFormat="false" ht="13.8" hidden="false" customHeight="false" outlineLevel="0" collapsed="false">
      <c r="A8" s="4" t="s">
        <v>18</v>
      </c>
      <c r="B8" s="5" t="str">
        <f aca="false">VLOOKUP(A8,'TAKIM LİSTESİ'!$B$2:$D$405,2,0)</f>
        <v>Ø 2.5 matkap</v>
      </c>
      <c r="C8" s="4"/>
      <c r="D8" s="4" t="s">
        <v>12</v>
      </c>
      <c r="E8" s="4" t="n">
        <f aca="false">VLOOKUP(A8,'TAKIM LİSTESİ'!$B$2:$D$455,3,0)</f>
        <v>12</v>
      </c>
      <c r="F8" s="4" t="n">
        <v>1</v>
      </c>
      <c r="G8" s="7" t="n">
        <f aca="false">E8-F8</f>
        <v>11</v>
      </c>
      <c r="H8" s="8" t="n">
        <v>43860</v>
      </c>
      <c r="I8" s="9" t="n">
        <v>1</v>
      </c>
      <c r="J8" s="8" t="n">
        <v>43876</v>
      </c>
      <c r="K8" s="10" t="n">
        <f aca="false">G8+I8</f>
        <v>12</v>
      </c>
    </row>
    <row r="9" customFormat="false" ht="13.8" hidden="false" customHeight="false" outlineLevel="0" collapsed="false">
      <c r="A9" s="4" t="s">
        <v>19</v>
      </c>
      <c r="B9" s="5" t="str">
        <f aca="false">VLOOKUP(A9,'TAKIM LİSTESİ'!$B$2:$D$405,2,0)</f>
        <v>Ø 10.2 matkap</v>
      </c>
      <c r="C9" s="4"/>
      <c r="D9" s="4" t="s">
        <v>12</v>
      </c>
      <c r="E9" s="4" t="n">
        <f aca="false">VLOOKUP(A9,'TAKIM LİSTESİ'!$B$2:$D$455,3,0)</f>
        <v>13</v>
      </c>
      <c r="F9" s="4" t="n">
        <v>1</v>
      </c>
      <c r="G9" s="7" t="n">
        <f aca="false">E9-F9</f>
        <v>12</v>
      </c>
      <c r="H9" s="8" t="n">
        <v>43862</v>
      </c>
      <c r="I9" s="9" t="n">
        <v>1</v>
      </c>
      <c r="J9" s="8" t="n">
        <v>43876</v>
      </c>
      <c r="K9" s="10" t="n">
        <f aca="false">G9+I9</f>
        <v>13</v>
      </c>
    </row>
    <row r="10" customFormat="false" ht="13.8" hidden="false" customHeight="false" outlineLevel="0" collapsed="false">
      <c r="A10" s="4" t="s">
        <v>20</v>
      </c>
      <c r="B10" s="5" t="str">
        <f aca="false">VLOOKUP(A10,'TAKIM LİSTESİ'!$B$2:$D$405,2,0)</f>
        <v>Ø 4 Rayba</v>
      </c>
      <c r="C10" s="4"/>
      <c r="D10" s="4" t="s">
        <v>12</v>
      </c>
      <c r="E10" s="4" t="n">
        <f aca="false">VLOOKUP(A10,'TAKIM LİSTESİ'!$B$2:$D$455,3,0)</f>
        <v>13</v>
      </c>
      <c r="F10" s="4" t="n">
        <v>1</v>
      </c>
      <c r="G10" s="7" t="n">
        <f aca="false">E10-F10</f>
        <v>12</v>
      </c>
      <c r="H10" s="8" t="n">
        <v>43865</v>
      </c>
      <c r="I10" s="9" t="n">
        <v>1</v>
      </c>
      <c r="J10" s="8" t="n">
        <v>43876</v>
      </c>
      <c r="K10" s="10" t="n">
        <f aca="false">G10+I10</f>
        <v>13</v>
      </c>
    </row>
    <row r="11" customFormat="false" ht="13.8" hidden="false" customHeight="false" outlineLevel="0" collapsed="false">
      <c r="A11" s="4" t="s">
        <v>21</v>
      </c>
      <c r="B11" s="5" t="str">
        <f aca="false">VLOOKUP(A11,'TAKIM LİSTESİ'!$B$2:$D$405,2,0)</f>
        <v>Ø 32 tarama çelik</v>
      </c>
      <c r="C11" s="4"/>
      <c r="D11" s="4" t="s">
        <v>12</v>
      </c>
      <c r="E11" s="4" t="n">
        <f aca="false">VLOOKUP(A11,'TAKIM LİSTESİ'!$B$2:$D$455,3,0)</f>
        <v>5</v>
      </c>
      <c r="F11" s="4" t="n">
        <v>1</v>
      </c>
      <c r="G11" s="7" t="n">
        <f aca="false">E11-F11</f>
        <v>4</v>
      </c>
      <c r="H11" s="8" t="n">
        <v>43865</v>
      </c>
      <c r="I11" s="9" t="n">
        <v>1</v>
      </c>
      <c r="J11" s="8" t="n">
        <v>43876</v>
      </c>
      <c r="K11" s="10" t="n">
        <f aca="false">G11+I11</f>
        <v>5</v>
      </c>
    </row>
    <row r="12" customFormat="false" ht="13.8" hidden="false" customHeight="false" outlineLevel="0" collapsed="false">
      <c r="A12" s="4" t="s">
        <v>22</v>
      </c>
      <c r="B12" s="5" t="str">
        <f aca="false">VLOOKUP(A12,'TAKIM LİSTESİ'!$B$2:$D$405,2,0)</f>
        <v>Ø 10 çelik parmak freze</v>
      </c>
      <c r="C12" s="4"/>
      <c r="D12" s="4" t="s">
        <v>23</v>
      </c>
      <c r="E12" s="4" t="n">
        <f aca="false">VLOOKUP(A12,'TAKIM LİSTESİ'!$B$2:$D$455,3,0)</f>
        <v>52</v>
      </c>
      <c r="F12" s="4" t="n">
        <v>1</v>
      </c>
      <c r="G12" s="7" t="n">
        <f aca="false">E12-F12</f>
        <v>51</v>
      </c>
      <c r="H12" s="8" t="n">
        <v>43854</v>
      </c>
      <c r="I12" s="9" t="n">
        <v>1</v>
      </c>
      <c r="J12" s="8" t="n">
        <v>43868</v>
      </c>
      <c r="K12" s="10" t="n">
        <f aca="false">G12+I12</f>
        <v>52</v>
      </c>
    </row>
    <row r="13" customFormat="false" ht="13.8" hidden="false" customHeight="false" outlineLevel="0" collapsed="false">
      <c r="A13" s="4" t="s">
        <v>24</v>
      </c>
      <c r="B13" s="5" t="str">
        <f aca="false">VLOOKUP(A13,'TAKIM LİSTESİ'!$B$2:$D$405,2,0)</f>
        <v>Ø 8 çelik küre parmak freze</v>
      </c>
      <c r="C13" s="4"/>
      <c r="D13" s="4" t="s">
        <v>23</v>
      </c>
      <c r="E13" s="4" t="n">
        <f aca="false">VLOOKUP(A13,'TAKIM LİSTESİ'!$B$2:$D$455,3,0)</f>
        <v>20</v>
      </c>
      <c r="F13" s="4" t="n">
        <v>1</v>
      </c>
      <c r="G13" s="7" t="n">
        <f aca="false">E13-F13</f>
        <v>19</v>
      </c>
      <c r="H13" s="8" t="n">
        <v>43854</v>
      </c>
      <c r="I13" s="9" t="n">
        <v>1</v>
      </c>
      <c r="J13" s="8" t="n">
        <v>43869</v>
      </c>
      <c r="K13" s="10" t="n">
        <f aca="false">G13+I13</f>
        <v>20</v>
      </c>
    </row>
    <row r="14" customFormat="false" ht="13.8" hidden="false" customHeight="false" outlineLevel="0" collapsed="false">
      <c r="A14" s="4" t="s">
        <v>25</v>
      </c>
      <c r="B14" s="5" t="str">
        <f aca="false">VLOOKUP(A14,'TAKIM LİSTESİ'!$B$2:$D$405,2,0)</f>
        <v>Ø 12çelik uzun parmak freze</v>
      </c>
      <c r="C14" s="4"/>
      <c r="D14" s="4" t="s">
        <v>23</v>
      </c>
      <c r="E14" s="4" t="n">
        <f aca="false">VLOOKUP(A14,'TAKIM LİSTESİ'!$B$2:$D$455,3,0)</f>
        <v>3</v>
      </c>
      <c r="F14" s="4" t="n">
        <v>1</v>
      </c>
      <c r="G14" s="7" t="n">
        <f aca="false">E14-F14</f>
        <v>2</v>
      </c>
      <c r="H14" s="8" t="n">
        <v>43854</v>
      </c>
      <c r="I14" s="9" t="n">
        <v>1</v>
      </c>
      <c r="J14" s="8" t="n">
        <v>43869</v>
      </c>
      <c r="K14" s="10" t="n">
        <f aca="false">G14+I14</f>
        <v>3</v>
      </c>
    </row>
    <row r="15" customFormat="false" ht="13.8" hidden="false" customHeight="false" outlineLevel="0" collapsed="false">
      <c r="A15" s="4" t="s">
        <v>26</v>
      </c>
      <c r="B15" s="5" t="str">
        <f aca="false">VLOOKUP(A15,'TAKIM LİSTESİ'!$B$2:$D$405,2,0)</f>
        <v>Ø 6 çelik küresel parmak freze</v>
      </c>
      <c r="C15" s="4"/>
      <c r="D15" s="4" t="s">
        <v>23</v>
      </c>
      <c r="E15" s="4" t="n">
        <f aca="false">VLOOKUP(A15,'TAKIM LİSTESİ'!$B$2:$D$455,3,0)</f>
        <v>13</v>
      </c>
      <c r="F15" s="4" t="n">
        <v>1</v>
      </c>
      <c r="G15" s="7" t="n">
        <f aca="false">E15-F15</f>
        <v>12</v>
      </c>
      <c r="H15" s="8" t="n">
        <v>43856</v>
      </c>
      <c r="I15" s="9" t="n">
        <v>1</v>
      </c>
      <c r="J15" s="8" t="n">
        <v>43871</v>
      </c>
      <c r="K15" s="10" t="n">
        <f aca="false">G15+I15</f>
        <v>13</v>
      </c>
    </row>
    <row r="16" customFormat="false" ht="13.8" hidden="false" customHeight="false" outlineLevel="0" collapsed="false">
      <c r="A16" s="4" t="s">
        <v>27</v>
      </c>
      <c r="B16" s="5" t="str">
        <f aca="false">VLOOKUP(A16,'TAKIM LİSTESİ'!$B$2:$D$405,2,0)</f>
        <v>Ø 6 alm parmak freze</v>
      </c>
      <c r="C16" s="4"/>
      <c r="D16" s="4" t="s">
        <v>23</v>
      </c>
      <c r="E16" s="4" t="n">
        <f aca="false">VLOOKUP(A16,'TAKIM LİSTESİ'!$B$2:$D$455,3,0)</f>
        <v>12</v>
      </c>
      <c r="F16" s="4" t="n">
        <v>1</v>
      </c>
      <c r="G16" s="7" t="n">
        <f aca="false">E16-F16</f>
        <v>11</v>
      </c>
      <c r="H16" s="8" t="n">
        <v>43856</v>
      </c>
      <c r="I16" s="9" t="n">
        <v>1</v>
      </c>
      <c r="J16" s="8" t="n">
        <v>43871</v>
      </c>
      <c r="K16" s="10" t="n">
        <f aca="false">G16+I16</f>
        <v>12</v>
      </c>
    </row>
    <row r="17" customFormat="false" ht="13.8" hidden="false" customHeight="false" outlineLevel="0" collapsed="false">
      <c r="A17" s="4" t="s">
        <v>28</v>
      </c>
      <c r="B17" s="5" t="str">
        <f aca="false">VLOOKUP(A17,'TAKIM LİSTESİ'!$B$2:$D$405,2,0)</f>
        <v>Ø 12.2 matkap</v>
      </c>
      <c r="C17" s="4"/>
      <c r="D17" s="4" t="s">
        <v>23</v>
      </c>
      <c r="E17" s="4" t="n">
        <f aca="false">VLOOKUP(A17,'TAKIM LİSTESİ'!$B$2:$D$455,3,0)</f>
        <v>8</v>
      </c>
      <c r="F17" s="4" t="n">
        <v>1</v>
      </c>
      <c r="G17" s="7" t="n">
        <f aca="false">E17-F17</f>
        <v>7</v>
      </c>
      <c r="H17" s="8" t="n">
        <v>43858</v>
      </c>
      <c r="I17" s="9" t="n">
        <v>1</v>
      </c>
      <c r="J17" s="8" t="n">
        <v>43871</v>
      </c>
      <c r="K17" s="10" t="n">
        <f aca="false">G17+I17</f>
        <v>8</v>
      </c>
    </row>
    <row r="18" customFormat="false" ht="13.8" hidden="false" customHeight="false" outlineLevel="0" collapsed="false">
      <c r="A18" s="4" t="s">
        <v>29</v>
      </c>
      <c r="B18" s="5" t="str">
        <f aca="false">VLOOKUP(A18,'TAKIM LİSTESİ'!$B$2:$D$405,2,0)</f>
        <v>Ø 8.0 matkap</v>
      </c>
      <c r="C18" s="4"/>
      <c r="D18" s="4" t="s">
        <v>23</v>
      </c>
      <c r="E18" s="4" t="n">
        <f aca="false">VLOOKUP(A18,'TAKIM LİSTESİ'!$B$2:$D$455,3,0)</f>
        <v>15</v>
      </c>
      <c r="F18" s="4" t="n">
        <v>1</v>
      </c>
      <c r="G18" s="7" t="n">
        <f aca="false">E18-F18</f>
        <v>14</v>
      </c>
      <c r="H18" s="8" t="n">
        <v>43858</v>
      </c>
      <c r="I18" s="9" t="n">
        <v>1</v>
      </c>
      <c r="J18" s="8" t="n">
        <v>43871</v>
      </c>
      <c r="K18" s="10" t="n">
        <f aca="false">G18+I18</f>
        <v>15</v>
      </c>
    </row>
    <row r="19" customFormat="false" ht="13.8" hidden="false" customHeight="false" outlineLevel="0" collapsed="false">
      <c r="A19" s="4" t="s">
        <v>30</v>
      </c>
      <c r="B19" s="5" t="str">
        <f aca="false">VLOOKUP(A19,'TAKIM LİSTESİ'!$B$2:$D$405,2,0)</f>
        <v>Ø 9.4 matkap</v>
      </c>
      <c r="C19" s="4"/>
      <c r="D19" s="4" t="s">
        <v>23</v>
      </c>
      <c r="E19" s="4" t="n">
        <f aca="false">VLOOKUP(A19,'TAKIM LİSTESİ'!$B$2:$D$455,3,0)</f>
        <v>4</v>
      </c>
      <c r="F19" s="4" t="n">
        <v>1</v>
      </c>
      <c r="G19" s="7" t="n">
        <f aca="false">E19-F19</f>
        <v>3</v>
      </c>
      <c r="H19" s="8" t="n">
        <v>43860</v>
      </c>
      <c r="I19" s="9" t="n">
        <v>1</v>
      </c>
      <c r="J19" s="8" t="n">
        <v>43875</v>
      </c>
      <c r="K19" s="10" t="n">
        <f aca="false">G19+I19</f>
        <v>4</v>
      </c>
    </row>
    <row r="20" customFormat="false" ht="13.8" hidden="false" customHeight="false" outlineLevel="0" collapsed="false">
      <c r="A20" s="4" t="s">
        <v>31</v>
      </c>
      <c r="B20" s="5" t="str">
        <f aca="false">VLOOKUP(A20,'TAKIM LİSTESİ'!$B$2:$D$405,2,0)</f>
        <v>Ø 10.3 matkap</v>
      </c>
      <c r="C20" s="4"/>
      <c r="D20" s="4" t="s">
        <v>23</v>
      </c>
      <c r="E20" s="4" t="n">
        <f aca="false">VLOOKUP(A20,'TAKIM LİSTESİ'!$B$2:$D$455,3,0)</f>
        <v>15</v>
      </c>
      <c r="F20" s="4" t="n">
        <v>1</v>
      </c>
      <c r="G20" s="7" t="n">
        <f aca="false">E20-F20</f>
        <v>14</v>
      </c>
      <c r="H20" s="8" t="n">
        <v>43864</v>
      </c>
      <c r="I20" s="9" t="n">
        <v>1</v>
      </c>
      <c r="J20" s="8" t="n">
        <v>43875</v>
      </c>
      <c r="K20" s="10" t="n">
        <f aca="false">G20+I20</f>
        <v>15</v>
      </c>
    </row>
    <row r="21" customFormat="false" ht="13.8" hidden="false" customHeight="false" outlineLevel="0" collapsed="false">
      <c r="A21" s="4" t="s">
        <v>32</v>
      </c>
      <c r="B21" s="5" t="str">
        <f aca="false">VLOOKUP(A21,'TAKIM LİSTESİ'!$B$2:$D$405,2,0)</f>
        <v>Ø 12.0 matkap</v>
      </c>
      <c r="C21" s="4"/>
      <c r="D21" s="4" t="s">
        <v>23</v>
      </c>
      <c r="E21" s="4" t="n">
        <f aca="false">VLOOKUP(A21,'TAKIM LİSTESİ'!$B$2:$D$455,3,0)</f>
        <v>10</v>
      </c>
      <c r="F21" s="4" t="n">
        <v>1</v>
      </c>
      <c r="G21" s="7" t="n">
        <f aca="false">E21-F21</f>
        <v>9</v>
      </c>
      <c r="H21" s="8" t="n">
        <v>43864</v>
      </c>
      <c r="I21" s="9" t="n">
        <v>1</v>
      </c>
      <c r="J21" s="8" t="n">
        <v>43875</v>
      </c>
      <c r="K21" s="10" t="n">
        <f aca="false">G21+I21</f>
        <v>10</v>
      </c>
    </row>
    <row r="22" customFormat="false" ht="13.8" hidden="false" customHeight="false" outlineLevel="0" collapsed="false">
      <c r="A22" s="4" t="s">
        <v>33</v>
      </c>
      <c r="B22" s="5" t="str">
        <f aca="false">VLOOKUP(A22,'TAKIM LİSTESİ'!$B$2:$D$405,2,0)</f>
        <v>Ø 6.5 matkap</v>
      </c>
      <c r="C22" s="4"/>
      <c r="D22" s="4" t="s">
        <v>23</v>
      </c>
      <c r="E22" s="4" t="n">
        <f aca="false">VLOOKUP(A22,'TAKIM LİSTESİ'!$B$2:$D$455,3,0)</f>
        <v>3</v>
      </c>
      <c r="F22" s="4" t="n">
        <v>1</v>
      </c>
      <c r="G22" s="7" t="n">
        <f aca="false">E22-F22</f>
        <v>2</v>
      </c>
      <c r="H22" s="8" t="n">
        <v>43864</v>
      </c>
      <c r="I22" s="9" t="n">
        <v>1</v>
      </c>
      <c r="J22" s="8" t="n">
        <v>43878</v>
      </c>
      <c r="K22" s="10" t="n">
        <f aca="false">G22+I22</f>
        <v>3</v>
      </c>
    </row>
    <row r="23" customFormat="false" ht="13.8" hidden="false" customHeight="false" outlineLevel="0" collapsed="false">
      <c r="A23" s="4" t="s">
        <v>34</v>
      </c>
      <c r="B23" s="5" t="str">
        <f aca="false">VLOOKUP(A23,'TAKIM LİSTESİ'!$B$2:$D$405,2,0)</f>
        <v>Ø 6.35 Rayba</v>
      </c>
      <c r="C23" s="4"/>
      <c r="D23" s="4" t="s">
        <v>23</v>
      </c>
      <c r="E23" s="4" t="n">
        <f aca="false">VLOOKUP(A23,'TAKIM LİSTESİ'!$B$2:$D$455,3,0)</f>
        <v>5</v>
      </c>
      <c r="F23" s="4" t="n">
        <v>1</v>
      </c>
      <c r="G23" s="7" t="n">
        <f aca="false">E23-F23</f>
        <v>4</v>
      </c>
      <c r="H23" s="8" t="n">
        <v>43865</v>
      </c>
      <c r="I23" s="9" t="n">
        <v>1</v>
      </c>
      <c r="J23" s="8" t="n">
        <v>43878</v>
      </c>
      <c r="K23" s="10" t="n">
        <f aca="false">G23+I23</f>
        <v>5</v>
      </c>
    </row>
    <row r="24" customFormat="false" ht="13.8" hidden="false" customHeight="false" outlineLevel="0" collapsed="false">
      <c r="A24" s="4" t="s">
        <v>28</v>
      </c>
      <c r="B24" s="5" t="str">
        <f aca="false">VLOOKUP(A24,'TAKIM LİSTESİ'!$B$2:$D$405,2,0)</f>
        <v>Ø 12.2 matkap</v>
      </c>
      <c r="C24" s="4"/>
      <c r="D24" s="4" t="s">
        <v>35</v>
      </c>
      <c r="E24" s="4" t="n">
        <f aca="false">VLOOKUP(A24,'TAKIM LİSTESİ'!$B$2:$D$455,3,0)</f>
        <v>8</v>
      </c>
      <c r="F24" s="4" t="n">
        <v>1</v>
      </c>
      <c r="G24" s="7" t="n">
        <f aca="false">E24-F24</f>
        <v>7</v>
      </c>
      <c r="H24" s="8" t="n">
        <v>43859</v>
      </c>
      <c r="I24" s="9" t="n">
        <v>1</v>
      </c>
      <c r="J24" s="8" t="n">
        <v>43879</v>
      </c>
      <c r="K24" s="10" t="n">
        <f aca="false">G24+I24</f>
        <v>8</v>
      </c>
    </row>
    <row r="25" customFormat="false" ht="13.8" hidden="false" customHeight="false" outlineLevel="0" collapsed="false">
      <c r="A25" s="4" t="s">
        <v>36</v>
      </c>
      <c r="B25" s="5" t="str">
        <f aca="false">VLOOKUP(A25,'TAKIM LİSTESİ'!$B$2:$D$405,2,0)</f>
        <v>Ø 5.8 matkap</v>
      </c>
      <c r="C25" s="6"/>
      <c r="D25" s="4" t="s">
        <v>35</v>
      </c>
      <c r="E25" s="4" t="n">
        <f aca="false">VLOOKUP(A25,'TAKIM LİSTESİ'!$B$2:$D$455,3,0)</f>
        <v>14</v>
      </c>
      <c r="F25" s="4" t="n">
        <v>1</v>
      </c>
      <c r="G25" s="7" t="n">
        <f aca="false">E25-F25</f>
        <v>13</v>
      </c>
      <c r="H25" s="8" t="n">
        <v>43859</v>
      </c>
      <c r="I25" s="9" t="n">
        <v>1</v>
      </c>
      <c r="J25" s="8" t="n">
        <v>43879</v>
      </c>
      <c r="K25" s="10" t="n">
        <f aca="false">G25+I25</f>
        <v>14</v>
      </c>
    </row>
    <row r="26" customFormat="false" ht="13.8" hidden="false" customHeight="false" outlineLevel="0" collapsed="false">
      <c r="A26" s="4" t="s">
        <v>37</v>
      </c>
      <c r="B26" s="5" t="str">
        <f aca="false">VLOOKUP(A26,'TAKIM LİSTESİ'!$B$2:$D$405,2,0)</f>
        <v>Ø 7.8 matkap</v>
      </c>
      <c r="C26" s="4"/>
      <c r="D26" s="4" t="s">
        <v>35</v>
      </c>
      <c r="E26" s="4" t="n">
        <f aca="false">VLOOKUP(A26,'TAKIM LİSTESİ'!$B$2:$D$455,3,0)</f>
        <v>8</v>
      </c>
      <c r="F26" s="4" t="n">
        <v>1</v>
      </c>
      <c r="G26" s="7" t="n">
        <f aca="false">E26-F26</f>
        <v>7</v>
      </c>
      <c r="H26" s="8" t="n">
        <v>43860</v>
      </c>
      <c r="I26" s="9" t="n">
        <v>1</v>
      </c>
      <c r="J26" s="8" t="n">
        <v>43879</v>
      </c>
      <c r="K26" s="10" t="n">
        <f aca="false">G26+I26</f>
        <v>8</v>
      </c>
    </row>
    <row r="27" customFormat="false" ht="13.8" hidden="false" customHeight="false" outlineLevel="0" collapsed="false">
      <c r="A27" s="4" t="s">
        <v>29</v>
      </c>
      <c r="B27" s="5" t="str">
        <f aca="false">VLOOKUP(A27,'TAKIM LİSTESİ'!$B$2:$D$405,2,0)</f>
        <v>Ø 8.0 matkap</v>
      </c>
      <c r="C27" s="4"/>
      <c r="D27" s="4" t="s">
        <v>35</v>
      </c>
      <c r="E27" s="4" t="n">
        <f aca="false">VLOOKUP(A27,'TAKIM LİSTESİ'!$B$2:$D$455,3,0)</f>
        <v>15</v>
      </c>
      <c r="F27" s="4" t="n">
        <v>1</v>
      </c>
      <c r="G27" s="7" t="n">
        <f aca="false">E27-F27</f>
        <v>14</v>
      </c>
      <c r="H27" s="8" t="n">
        <v>43864</v>
      </c>
      <c r="I27" s="9" t="n">
        <v>1</v>
      </c>
      <c r="J27" s="8" t="n">
        <v>43879</v>
      </c>
      <c r="K27" s="10" t="n">
        <f aca="false">G27+I27</f>
        <v>15</v>
      </c>
    </row>
    <row r="28" customFormat="false" ht="13.8" hidden="false" customHeight="false" outlineLevel="0" collapsed="false">
      <c r="A28" s="4" t="s">
        <v>38</v>
      </c>
      <c r="B28" s="5" t="str">
        <f aca="false">VLOOKUP(A28,'TAKIM LİSTESİ'!$B$2:$D$405,2,0)</f>
        <v>Ø 3.8matkap</v>
      </c>
      <c r="C28" s="4"/>
      <c r="D28" s="4" t="s">
        <v>35</v>
      </c>
      <c r="E28" s="4" t="n">
        <f aca="false">VLOOKUP(A28,'TAKIM LİSTESİ'!$B$2:$D$455,3,0)</f>
        <v>10</v>
      </c>
      <c r="F28" s="4" t="n">
        <v>1</v>
      </c>
      <c r="G28" s="7" t="n">
        <f aca="false">E28-F28</f>
        <v>9</v>
      </c>
      <c r="H28" s="8" t="n">
        <v>43864</v>
      </c>
      <c r="I28" s="9" t="n">
        <v>1</v>
      </c>
      <c r="J28" s="8" t="n">
        <v>43880</v>
      </c>
      <c r="K28" s="10" t="n">
        <f aca="false">G28+I28</f>
        <v>10</v>
      </c>
    </row>
    <row r="29" customFormat="false" ht="13.8" hidden="false" customHeight="false" outlineLevel="0" collapsed="false">
      <c r="A29" s="4" t="s">
        <v>16</v>
      </c>
      <c r="B29" s="5" t="str">
        <f aca="false">VLOOKUP(A29,'TAKIM LİSTESİ'!$B$2:$D$405,2,0)</f>
        <v>Ø 10 alm küre parmak freze</v>
      </c>
      <c r="C29" s="12"/>
      <c r="D29" s="4" t="s">
        <v>39</v>
      </c>
      <c r="E29" s="4" t="n">
        <f aca="false">VLOOKUP(A29,'TAKIM LİSTESİ'!$B$2:$D$455,3,0)</f>
        <v>10</v>
      </c>
      <c r="F29" s="4" t="n">
        <v>1</v>
      </c>
      <c r="G29" s="7" t="n">
        <f aca="false">E29-F29</f>
        <v>9</v>
      </c>
      <c r="H29" s="8" t="n">
        <v>43864</v>
      </c>
      <c r="I29" s="9" t="n">
        <v>1</v>
      </c>
      <c r="J29" s="8" t="n">
        <v>43881</v>
      </c>
      <c r="K29" s="10" t="n">
        <f aca="false">G29+I29</f>
        <v>10</v>
      </c>
    </row>
    <row r="30" customFormat="false" ht="13.8" hidden="false" customHeight="false" outlineLevel="0" collapsed="false">
      <c r="A30" s="4" t="s">
        <v>40</v>
      </c>
      <c r="B30" s="5" t="str">
        <f aca="false">VLOOKUP(A30,'TAKIM LİSTESİ'!$B$2:$D$405,2,0)</f>
        <v>Ø 6alm küre parmak freze</v>
      </c>
      <c r="C30" s="4"/>
      <c r="D30" s="4" t="s">
        <v>39</v>
      </c>
      <c r="E30" s="4" t="n">
        <f aca="false">VLOOKUP(A30,'TAKIM LİSTESİ'!$B$2:$D$455,3,0)</f>
        <v>6</v>
      </c>
      <c r="F30" s="4" t="n">
        <v>1</v>
      </c>
      <c r="G30" s="7" t="n">
        <f aca="false">E30-F30</f>
        <v>5</v>
      </c>
      <c r="H30" s="8" t="n">
        <v>43862</v>
      </c>
      <c r="I30" s="9" t="n">
        <v>1</v>
      </c>
      <c r="J30" s="8" t="n">
        <v>43882</v>
      </c>
      <c r="K30" s="10" t="n">
        <f aca="false">G30+I30</f>
        <v>6</v>
      </c>
    </row>
    <row r="31" customFormat="false" ht="13.8" hidden="false" customHeight="false" outlineLevel="0" collapsed="false">
      <c r="A31" s="4" t="s">
        <v>41</v>
      </c>
      <c r="B31" s="5" t="str">
        <f aca="false">VLOOKUP(A31,'TAKIM LİSTESİ'!$B$2:$D$405,2,0)</f>
        <v>Ø 7.1 matkap</v>
      </c>
      <c r="C31" s="4"/>
      <c r="D31" s="4" t="s">
        <v>39</v>
      </c>
      <c r="E31" s="4" t="n">
        <f aca="false">VLOOKUP(A31,'TAKIM LİSTESİ'!$B$2:$D$455,3,0)</f>
        <v>11</v>
      </c>
      <c r="F31" s="4" t="n">
        <v>1</v>
      </c>
      <c r="G31" s="7" t="n">
        <f aca="false">E31-F31</f>
        <v>10</v>
      </c>
      <c r="H31" s="8" t="n">
        <v>43864</v>
      </c>
      <c r="I31" s="9" t="n">
        <v>1</v>
      </c>
      <c r="J31" s="8" t="n">
        <v>43874</v>
      </c>
      <c r="K31" s="10" t="n">
        <f aca="false">G31+I31</f>
        <v>11</v>
      </c>
    </row>
    <row r="32" customFormat="false" ht="13.8" hidden="false" customHeight="false" outlineLevel="0" collapsed="false">
      <c r="A32" s="4" t="s">
        <v>42</v>
      </c>
      <c r="B32" s="5" t="str">
        <f aca="false">VLOOKUP(A32,'TAKIM LİSTESİ'!$B$2:$D$405,2,0)</f>
        <v>Ø 11.0 matkap</v>
      </c>
      <c r="C32" s="4"/>
      <c r="D32" s="4" t="s">
        <v>39</v>
      </c>
      <c r="E32" s="4" t="n">
        <f aca="false">VLOOKUP(A32,'TAKIM LİSTESİ'!$B$2:$D$455,3,0)</f>
        <v>8</v>
      </c>
      <c r="F32" s="4" t="n">
        <v>1</v>
      </c>
      <c r="G32" s="7" t="n">
        <f aca="false">E32-F32</f>
        <v>7</v>
      </c>
      <c r="H32" s="8" t="n">
        <v>43864</v>
      </c>
      <c r="I32" s="9" t="n">
        <v>1</v>
      </c>
      <c r="J32" s="8" t="n">
        <v>43874</v>
      </c>
      <c r="K32" s="10" t="n">
        <f aca="false">G32+I32</f>
        <v>8</v>
      </c>
    </row>
    <row r="33" customFormat="false" ht="13.8" hidden="false" customHeight="false" outlineLevel="0" collapsed="false">
      <c r="A33" s="4" t="s">
        <v>43</v>
      </c>
      <c r="B33" s="5" t="str">
        <f aca="false">VLOOKUP(A33,'TAKIM LİSTESİ'!$B$2:$D$405,2,0)</f>
        <v>Ø 9 Rayba</v>
      </c>
      <c r="C33" s="4"/>
      <c r="D33" s="4" t="s">
        <v>39</v>
      </c>
      <c r="E33" s="4" t="n">
        <f aca="false">VLOOKUP(A33,'TAKIM LİSTESİ'!$B$2:$D$455,3,0)</f>
        <v>1</v>
      </c>
      <c r="F33" s="4" t="n">
        <v>1</v>
      </c>
      <c r="G33" s="7" t="n">
        <f aca="false">E33-F33</f>
        <v>0</v>
      </c>
      <c r="H33" s="8" t="n">
        <v>43864</v>
      </c>
      <c r="I33" s="9" t="n">
        <v>1</v>
      </c>
      <c r="J33" s="8" t="n">
        <v>43874</v>
      </c>
      <c r="K33" s="10" t="n">
        <f aca="false">G33+I33</f>
        <v>1</v>
      </c>
    </row>
    <row r="34" customFormat="false" ht="13.8" hidden="false" customHeight="false" outlineLevel="0" collapsed="false">
      <c r="A34" s="4" t="s">
        <v>44</v>
      </c>
      <c r="B34" s="5" t="str">
        <f aca="false">VLOOKUP(A34,'TAKIM LİSTESİ'!$B$2:$D$405,2,0)</f>
        <v>Ø 22 Rayba</v>
      </c>
      <c r="C34" s="4"/>
      <c r="D34" s="4" t="s">
        <v>39</v>
      </c>
      <c r="E34" s="4" t="n">
        <f aca="false">VLOOKUP(A34,'TAKIM LİSTESİ'!$B$2:$D$455,3,0)</f>
        <v>1</v>
      </c>
      <c r="F34" s="4" t="n">
        <v>1</v>
      </c>
      <c r="G34" s="7" t="n">
        <f aca="false">E34-F34</f>
        <v>0</v>
      </c>
      <c r="H34" s="8" t="n">
        <v>43859</v>
      </c>
      <c r="I34" s="9" t="n">
        <v>1</v>
      </c>
      <c r="J34" s="8" t="n">
        <v>43875</v>
      </c>
      <c r="K34" s="10" t="n">
        <f aca="false">G34+I34</f>
        <v>1</v>
      </c>
    </row>
    <row r="35" customFormat="false" ht="13.8" hidden="false" customHeight="false" outlineLevel="0" collapsed="false">
      <c r="A35" s="4" t="s">
        <v>44</v>
      </c>
      <c r="B35" s="5" t="str">
        <f aca="false">VLOOKUP(A35,'TAKIM LİSTESİ'!$B$2:$D$405,2,0)</f>
        <v>Ø 22 Rayba</v>
      </c>
      <c r="C35" s="4"/>
      <c r="D35" s="4" t="s">
        <v>12</v>
      </c>
      <c r="E35" s="4" t="n">
        <f aca="false">VLOOKUP(A35,'TAKIM LİSTESİ'!$B$2:$D$455,3,0)</f>
        <v>1</v>
      </c>
      <c r="F35" s="4" t="n">
        <v>1</v>
      </c>
      <c r="G35" s="7" t="n">
        <f aca="false">E35-F35</f>
        <v>0</v>
      </c>
      <c r="H35" s="8" t="n">
        <v>43860</v>
      </c>
      <c r="I35" s="9" t="n">
        <v>1</v>
      </c>
      <c r="J35" s="8" t="n">
        <v>43876</v>
      </c>
      <c r="K35" s="10" t="n">
        <f aca="false">G35+I35</f>
        <v>1</v>
      </c>
    </row>
    <row r="36" customFormat="false" ht="13.8" hidden="false" customHeight="false" outlineLevel="0" collapsed="false">
      <c r="A36" s="4" t="s">
        <v>44</v>
      </c>
      <c r="B36" s="5" t="str">
        <f aca="false">VLOOKUP(A36,'TAKIM LİSTESİ'!$B$2:$D$405,2,0)</f>
        <v>Ø 22 Rayba</v>
      </c>
      <c r="C36" s="4"/>
      <c r="D36" s="4" t="s">
        <v>45</v>
      </c>
      <c r="E36" s="4" t="n">
        <f aca="false">VLOOKUP(A36,'TAKIM LİSTESİ'!$B$2:$D$455,3,0)</f>
        <v>1</v>
      </c>
      <c r="F36" s="4" t="n">
        <v>1</v>
      </c>
      <c r="G36" s="7" t="n">
        <f aca="false">E36-F36</f>
        <v>0</v>
      </c>
      <c r="H36" s="8" t="n">
        <v>43864</v>
      </c>
      <c r="I36" s="9" t="n">
        <v>1</v>
      </c>
      <c r="J36" s="8" t="n">
        <v>43876</v>
      </c>
      <c r="K36" s="10" t="n">
        <f aca="false">G36+I36</f>
        <v>1</v>
      </c>
    </row>
    <row r="37" customFormat="false" ht="13.8" hidden="false" customHeight="false" outlineLevel="0" collapsed="false">
      <c r="A37" s="4" t="s">
        <v>44</v>
      </c>
      <c r="B37" s="5" t="str">
        <f aca="false">VLOOKUP(A37,'TAKIM LİSTESİ'!$B$2:$D$405,2,0)</f>
        <v>Ø 22 Rayba</v>
      </c>
      <c r="C37" s="4"/>
      <c r="D37" s="4" t="s">
        <v>46</v>
      </c>
      <c r="E37" s="4" t="n">
        <f aca="false">VLOOKUP(A37,'TAKIM LİSTESİ'!$B$2:$D$455,3,0)</f>
        <v>1</v>
      </c>
      <c r="F37" s="4" t="n">
        <v>1</v>
      </c>
      <c r="G37" s="7" t="n">
        <f aca="false">E37-F37</f>
        <v>0</v>
      </c>
      <c r="H37" s="8" t="n">
        <v>43866</v>
      </c>
      <c r="I37" s="9" t="n">
        <v>1</v>
      </c>
      <c r="J37" s="8" t="n">
        <v>43876</v>
      </c>
      <c r="K37" s="10" t="n">
        <f aca="false">G37+I37</f>
        <v>1</v>
      </c>
    </row>
    <row r="38" customFormat="false" ht="13.8" hidden="false" customHeight="false" outlineLevel="0" collapsed="false">
      <c r="A38" s="4" t="s">
        <v>47</v>
      </c>
      <c r="B38" s="5" t="str">
        <f aca="false">VLOOKUP(A38,'TAKIM LİSTESİ'!$B$2:$D$405,2,0)</f>
        <v>Ø  10 çelik küre parmak freze</v>
      </c>
      <c r="C38" s="4"/>
      <c r="D38" s="4" t="s">
        <v>48</v>
      </c>
      <c r="E38" s="4" t="n">
        <f aca="false">VLOOKUP(A38,'TAKIM LİSTESİ'!$B$2:$D$455,3,0)</f>
        <v>17</v>
      </c>
      <c r="F38" s="4" t="n">
        <v>1</v>
      </c>
      <c r="G38" s="7" t="n">
        <f aca="false">E38-F38</f>
        <v>16</v>
      </c>
      <c r="H38" s="8" t="n">
        <v>43866</v>
      </c>
      <c r="I38" s="9" t="n">
        <v>1</v>
      </c>
      <c r="J38" s="8" t="n">
        <v>45706</v>
      </c>
      <c r="K38" s="10" t="n">
        <f aca="false">G38+I38</f>
        <v>17</v>
      </c>
    </row>
    <row r="39" customFormat="false" ht="13.8" hidden="false" customHeight="false" outlineLevel="0" collapsed="false">
      <c r="A39" s="4" t="s">
        <v>49</v>
      </c>
      <c r="B39" s="5" t="str">
        <f aca="false">VLOOKUP(A39,'TAKIM LİSTESİ'!$B$2:$D$405,2,0)</f>
        <v>Ø 2.5 alm parmak freze</v>
      </c>
      <c r="C39" s="4"/>
      <c r="D39" s="4" t="s">
        <v>50</v>
      </c>
      <c r="E39" s="4" t="n">
        <f aca="false">VLOOKUP(A39,'TAKIM LİSTESİ'!$B$2:$D$455,3,0)</f>
        <v>6</v>
      </c>
      <c r="F39" s="4" t="n">
        <v>1</v>
      </c>
      <c r="G39" s="7" t="n">
        <f aca="false">E39-F39</f>
        <v>5</v>
      </c>
      <c r="H39" s="8" t="n">
        <v>43857</v>
      </c>
      <c r="I39" s="9" t="n">
        <v>1</v>
      </c>
      <c r="J39" s="8" t="n">
        <v>43879</v>
      </c>
      <c r="K39" s="10" t="n">
        <f aca="false">G39+I39</f>
        <v>6</v>
      </c>
    </row>
    <row r="40" customFormat="false" ht="13.8" hidden="false" customHeight="false" outlineLevel="0" collapsed="false">
      <c r="A40" s="4" t="s">
        <v>51</v>
      </c>
      <c r="B40" s="5" t="str">
        <f aca="false">VLOOKUP(A40,'TAKIM LİSTESİ'!$B$2:$D$405,2,0)</f>
        <v>Ø 3 çelik standart parmak freze</v>
      </c>
      <c r="C40" s="4"/>
      <c r="D40" s="4" t="s">
        <v>50</v>
      </c>
      <c r="E40" s="4" t="n">
        <f aca="false">VLOOKUP(A40,'TAKIM LİSTESİ'!$B$2:$D$455,3,0)</f>
        <v>38</v>
      </c>
      <c r="F40" s="4" t="n">
        <v>1</v>
      </c>
      <c r="G40" s="7" t="n">
        <f aca="false">E40-F40</f>
        <v>37</v>
      </c>
      <c r="H40" s="8" t="n">
        <v>43857</v>
      </c>
      <c r="I40" s="9" t="n">
        <v>1</v>
      </c>
      <c r="J40" s="8" t="n">
        <v>43879</v>
      </c>
      <c r="K40" s="10" t="n">
        <f aca="false">G40+I40</f>
        <v>38</v>
      </c>
    </row>
    <row r="41" customFormat="false" ht="13.8" hidden="false" customHeight="false" outlineLevel="0" collapsed="false">
      <c r="A41" s="4" t="s">
        <v>52</v>
      </c>
      <c r="B41" s="5" t="str">
        <f aca="false">VLOOKUP(A41,'TAKIM LİSTESİ'!$B$2:$D$405,2,0)</f>
        <v>Ø 5 çelik uzun parmak freze</v>
      </c>
      <c r="C41" s="4"/>
      <c r="D41" s="4" t="s">
        <v>50</v>
      </c>
      <c r="E41" s="4" t="n">
        <f aca="false">VLOOKUP(A41,'TAKIM LİSTESİ'!$B$2:$D$455,3,0)</f>
        <v>9</v>
      </c>
      <c r="F41" s="4" t="n">
        <v>1</v>
      </c>
      <c r="G41" s="7" t="n">
        <f aca="false">E41-F41</f>
        <v>8</v>
      </c>
      <c r="H41" s="8" t="n">
        <v>43858</v>
      </c>
      <c r="I41" s="9" t="n">
        <v>1</v>
      </c>
      <c r="J41" s="8" t="n">
        <v>43879</v>
      </c>
      <c r="K41" s="10" t="n">
        <f aca="false">G41+I41</f>
        <v>9</v>
      </c>
    </row>
    <row r="42" customFormat="false" ht="13.8" hidden="false" customHeight="false" outlineLevel="0" collapsed="false">
      <c r="A42" s="4" t="s">
        <v>40</v>
      </c>
      <c r="B42" s="5" t="str">
        <f aca="false">VLOOKUP(A42,'TAKIM LİSTESİ'!$B$2:$D$405,2,0)</f>
        <v>Ø 6alm küre parmak freze</v>
      </c>
      <c r="C42" s="4"/>
      <c r="D42" s="4" t="s">
        <v>50</v>
      </c>
      <c r="E42" s="4" t="n">
        <f aca="false">VLOOKUP(A42,'TAKIM LİSTESİ'!$B$2:$D$455,3,0)</f>
        <v>6</v>
      </c>
      <c r="F42" s="4" t="n">
        <v>1</v>
      </c>
      <c r="G42" s="7" t="n">
        <f aca="false">E42-F42</f>
        <v>5</v>
      </c>
      <c r="H42" s="8" t="n">
        <v>43860</v>
      </c>
      <c r="I42" s="9" t="n">
        <v>1</v>
      </c>
      <c r="J42" s="8" t="n">
        <v>43879</v>
      </c>
      <c r="K42" s="10" t="n">
        <f aca="false">G42+I42</f>
        <v>6</v>
      </c>
    </row>
    <row r="43" customFormat="false" ht="13.8" hidden="false" customHeight="false" outlineLevel="0" collapsed="false">
      <c r="A43" s="4" t="s">
        <v>16</v>
      </c>
      <c r="B43" s="5" t="str">
        <f aca="false">VLOOKUP(A43,'TAKIM LİSTESİ'!$B$2:$D$405,2,0)</f>
        <v>Ø 10 alm küre parmak freze</v>
      </c>
      <c r="C43" s="4"/>
      <c r="D43" s="4" t="s">
        <v>50</v>
      </c>
      <c r="E43" s="4" t="n">
        <f aca="false">VLOOKUP(A43,'TAKIM LİSTESİ'!$B$2:$D$455,3,0)</f>
        <v>10</v>
      </c>
      <c r="F43" s="4" t="n">
        <v>1</v>
      </c>
      <c r="G43" s="7" t="n">
        <f aca="false">E43-F43</f>
        <v>9</v>
      </c>
      <c r="H43" s="8" t="n">
        <v>43860</v>
      </c>
      <c r="I43" s="9" t="n">
        <v>1</v>
      </c>
      <c r="J43" s="8" t="n">
        <v>43879</v>
      </c>
      <c r="K43" s="10" t="n">
        <f aca="false">G43+I43</f>
        <v>10</v>
      </c>
    </row>
    <row r="44" customFormat="false" ht="13.8" hidden="false" customHeight="false" outlineLevel="0" collapsed="false">
      <c r="A44" s="4" t="s">
        <v>53</v>
      </c>
      <c r="B44" s="5" t="str">
        <f aca="false">VLOOKUP(A44,'TAKIM LİSTESİ'!$B$2:$D$405,2,0)</f>
        <v>Ø 6 alm uzun parmak freze</v>
      </c>
      <c r="C44" s="4"/>
      <c r="D44" s="4" t="s">
        <v>50</v>
      </c>
      <c r="E44" s="4" t="n">
        <f aca="false">VLOOKUP(A44,'TAKIM LİSTESİ'!$B$2:$D$455,3,0)</f>
        <v>18</v>
      </c>
      <c r="F44" s="4" t="n">
        <v>1</v>
      </c>
      <c r="G44" s="7" t="n">
        <f aca="false">E44-F44</f>
        <v>17</v>
      </c>
      <c r="H44" s="8" t="n">
        <v>43860</v>
      </c>
      <c r="I44" s="9" t="n">
        <v>11</v>
      </c>
      <c r="J44" s="8" t="n">
        <v>43881</v>
      </c>
      <c r="K44" s="10" t="n">
        <f aca="false">G44+I44</f>
        <v>28</v>
      </c>
    </row>
    <row r="45" customFormat="false" ht="13.8" hidden="false" customHeight="false" outlineLevel="0" collapsed="false">
      <c r="A45" s="4" t="s">
        <v>54</v>
      </c>
      <c r="B45" s="5" t="str">
        <f aca="false">VLOOKUP(A45,'TAKIM LİSTESİ'!$B$2:$D$405,2,0)</f>
        <v>Ø 3.1 matkap</v>
      </c>
      <c r="C45" s="4"/>
      <c r="D45" s="4" t="s">
        <v>50</v>
      </c>
      <c r="E45" s="4" t="n">
        <f aca="false">VLOOKUP(A45,'TAKIM LİSTESİ'!$B$2:$D$455,3,0)</f>
        <v>25</v>
      </c>
      <c r="F45" s="4" t="n">
        <v>1</v>
      </c>
      <c r="G45" s="7" t="n">
        <f aca="false">E45-F45</f>
        <v>24</v>
      </c>
      <c r="H45" s="8" t="n">
        <v>43862</v>
      </c>
      <c r="I45" s="9" t="n">
        <v>1</v>
      </c>
      <c r="J45" s="8" t="n">
        <v>43881</v>
      </c>
      <c r="K45" s="10" t="n">
        <f aca="false">G45+I45</f>
        <v>25</v>
      </c>
    </row>
    <row r="46" customFormat="false" ht="13.8" hidden="false" customHeight="false" outlineLevel="0" collapsed="false">
      <c r="A46" s="4" t="s">
        <v>55</v>
      </c>
      <c r="B46" s="5" t="str">
        <f aca="false">VLOOKUP(A46,'TAKIM LİSTESİ'!$B$2:$D$405,2,0)</f>
        <v>Ø 4.8 matkap</v>
      </c>
      <c r="C46" s="4"/>
      <c r="D46" s="4" t="s">
        <v>50</v>
      </c>
      <c r="E46" s="4" t="n">
        <f aca="false">VLOOKUP(A46,'TAKIM LİSTESİ'!$B$2:$D$455,3,0)</f>
        <v>30</v>
      </c>
      <c r="F46" s="4" t="n">
        <v>1</v>
      </c>
      <c r="G46" s="7" t="n">
        <f aca="false">E46-F46</f>
        <v>29</v>
      </c>
      <c r="H46" s="8" t="n">
        <v>43862</v>
      </c>
      <c r="I46" s="9" t="n">
        <v>1</v>
      </c>
      <c r="J46" s="8" t="n">
        <v>43881</v>
      </c>
      <c r="K46" s="10" t="n">
        <f aca="false">G46+I46</f>
        <v>30</v>
      </c>
    </row>
    <row r="47" customFormat="false" ht="13.8" hidden="false" customHeight="false" outlineLevel="0" collapsed="false">
      <c r="A47" s="4" t="s">
        <v>56</v>
      </c>
      <c r="B47" s="5" t="str">
        <f aca="false">VLOOKUP(A47,'TAKIM LİSTESİ'!$B$2:$D$405,2,0)</f>
        <v>Ø 6.8 matkap</v>
      </c>
      <c r="C47" s="4"/>
      <c r="D47" s="4" t="s">
        <v>50</v>
      </c>
      <c r="E47" s="4" t="n">
        <f aca="false">VLOOKUP(A47,'TAKIM LİSTESİ'!$B$2:$D$455,3,0)</f>
        <v>17</v>
      </c>
      <c r="F47" s="4" t="n">
        <v>1</v>
      </c>
      <c r="G47" s="7" t="n">
        <f aca="false">E47-F47</f>
        <v>16</v>
      </c>
      <c r="H47" s="8" t="n">
        <v>43866</v>
      </c>
      <c r="I47" s="9" t="n">
        <v>1</v>
      </c>
      <c r="J47" s="8" t="n">
        <v>43882</v>
      </c>
      <c r="K47" s="10" t="n">
        <f aca="false">G47+I47</f>
        <v>17</v>
      </c>
    </row>
    <row r="48" customFormat="false" ht="13.8" hidden="false" customHeight="false" outlineLevel="0" collapsed="false">
      <c r="A48" s="4" t="s">
        <v>37</v>
      </c>
      <c r="B48" s="5" t="str">
        <f aca="false">VLOOKUP(A48,'TAKIM LİSTESİ'!$B$2:$D$405,2,0)</f>
        <v>Ø 7.8 matkap</v>
      </c>
      <c r="C48" s="6"/>
      <c r="D48" s="4" t="s">
        <v>50</v>
      </c>
      <c r="E48" s="4" t="n">
        <f aca="false">VLOOKUP(A48,'TAKIM LİSTESİ'!$B$2:$D$455,3,0)</f>
        <v>8</v>
      </c>
      <c r="F48" s="4" t="n">
        <v>1</v>
      </c>
      <c r="G48" s="7" t="n">
        <f aca="false">E48-F48</f>
        <v>7</v>
      </c>
      <c r="H48" s="8" t="n">
        <v>43866</v>
      </c>
      <c r="I48" s="9" t="n">
        <v>1</v>
      </c>
      <c r="J48" s="8" t="n">
        <v>43882</v>
      </c>
      <c r="K48" s="10" t="n">
        <f aca="false">G48+I48</f>
        <v>8</v>
      </c>
    </row>
    <row r="49" customFormat="false" ht="13.8" hidden="false" customHeight="false" outlineLevel="0" collapsed="false">
      <c r="A49" s="4" t="s">
        <v>52</v>
      </c>
      <c r="B49" s="5" t="str">
        <f aca="false">VLOOKUP(A49,'TAKIM LİSTESİ'!$B$2:$D$405,2,0)</f>
        <v>Ø 5 çelik uzun parmak freze</v>
      </c>
      <c r="C49" s="4"/>
      <c r="D49" s="4" t="s">
        <v>57</v>
      </c>
      <c r="E49" s="4" t="n">
        <f aca="false">VLOOKUP(A49,'TAKIM LİSTESİ'!$B$2:$D$455,3,0)</f>
        <v>9</v>
      </c>
      <c r="F49" s="4" t="n">
        <v>1</v>
      </c>
      <c r="G49" s="7" t="n">
        <f aca="false">E49-F49</f>
        <v>8</v>
      </c>
      <c r="H49" s="8" t="n">
        <v>43857</v>
      </c>
      <c r="I49" s="9" t="n">
        <v>1</v>
      </c>
      <c r="J49" s="8" t="n">
        <v>43882</v>
      </c>
      <c r="K49" s="10" t="n">
        <f aca="false">G49+I49</f>
        <v>9</v>
      </c>
    </row>
    <row r="50" customFormat="false" ht="13.8" hidden="false" customHeight="false" outlineLevel="0" collapsed="false">
      <c r="A50" s="4" t="s">
        <v>14</v>
      </c>
      <c r="B50" s="5" t="str">
        <f aca="false">VLOOKUP(A50,'TAKIM LİSTESİ'!$B$2:$D$405,2,0)</f>
        <v>Ø 5 çelik küre parmak freze</v>
      </c>
      <c r="C50" s="4"/>
      <c r="D50" s="4" t="s">
        <v>57</v>
      </c>
      <c r="E50" s="4" t="n">
        <f aca="false">VLOOKUP(A50,'TAKIM LİSTESİ'!$B$2:$D$455,3,0)</f>
        <v>8</v>
      </c>
      <c r="F50" s="4" t="n">
        <v>1</v>
      </c>
      <c r="G50" s="7" t="n">
        <f aca="false">E50-F50</f>
        <v>7</v>
      </c>
      <c r="H50" s="8" t="n">
        <v>43857</v>
      </c>
      <c r="I50" s="9" t="n">
        <v>1</v>
      </c>
      <c r="J50" s="8" t="n">
        <v>43892</v>
      </c>
      <c r="K50" s="10" t="n">
        <f aca="false">G50+I50</f>
        <v>8</v>
      </c>
    </row>
    <row r="51" customFormat="false" ht="13.8" hidden="false" customHeight="false" outlineLevel="0" collapsed="false">
      <c r="A51" s="4" t="s">
        <v>40</v>
      </c>
      <c r="B51" s="5" t="str">
        <f aca="false">VLOOKUP(A51,'TAKIM LİSTESİ'!$B$2:$D$405,2,0)</f>
        <v>Ø 6alm küre parmak freze</v>
      </c>
      <c r="C51" s="4"/>
      <c r="D51" s="4" t="s">
        <v>57</v>
      </c>
      <c r="E51" s="4" t="n">
        <f aca="false">VLOOKUP(A51,'TAKIM LİSTESİ'!$B$2:$D$455,3,0)</f>
        <v>6</v>
      </c>
      <c r="F51" s="4" t="n">
        <v>1</v>
      </c>
      <c r="G51" s="7" t="n">
        <f aca="false">E51-F51</f>
        <v>5</v>
      </c>
      <c r="H51" s="8" t="n">
        <v>43859</v>
      </c>
      <c r="I51" s="9" t="n">
        <v>1</v>
      </c>
      <c r="J51" s="8" t="n">
        <v>43883</v>
      </c>
      <c r="K51" s="10" t="n">
        <f aca="false">G51+I51</f>
        <v>6</v>
      </c>
    </row>
    <row r="52" customFormat="false" ht="13.8" hidden="false" customHeight="false" outlineLevel="0" collapsed="false">
      <c r="A52" s="4" t="s">
        <v>16</v>
      </c>
      <c r="B52" s="5" t="str">
        <f aca="false">VLOOKUP(A52,'TAKIM LİSTESİ'!$B$2:$D$405,2,0)</f>
        <v>Ø 10 alm küre parmak freze</v>
      </c>
      <c r="C52" s="12"/>
      <c r="D52" s="4" t="s">
        <v>57</v>
      </c>
      <c r="E52" s="4" t="n">
        <f aca="false">VLOOKUP(A52,'TAKIM LİSTESİ'!$B$2:$D$455,3,0)</f>
        <v>10</v>
      </c>
      <c r="F52" s="4" t="n">
        <v>1</v>
      </c>
      <c r="G52" s="7" t="n">
        <f aca="false">E52-F52</f>
        <v>9</v>
      </c>
      <c r="H52" s="8" t="n">
        <v>43859</v>
      </c>
      <c r="I52" s="9" t="n">
        <v>1</v>
      </c>
      <c r="J52" s="8" t="n">
        <v>43884</v>
      </c>
      <c r="K52" s="10" t="n">
        <f aca="false">G52+I52</f>
        <v>10</v>
      </c>
    </row>
    <row r="53" customFormat="false" ht="13.8" hidden="false" customHeight="false" outlineLevel="0" collapsed="false">
      <c r="A53" s="4" t="s">
        <v>15</v>
      </c>
      <c r="B53" s="5" t="str">
        <f aca="false">VLOOKUP(A53,'TAKIM LİSTESİ'!$B$2:$D$405,2,0)</f>
        <v>Ø 8 alm küre parmak freze</v>
      </c>
      <c r="C53" s="4"/>
      <c r="D53" s="4" t="s">
        <v>57</v>
      </c>
      <c r="E53" s="4" t="n">
        <f aca="false">VLOOKUP(A53,'TAKIM LİSTESİ'!$B$2:$D$455,3,0)</f>
        <v>7</v>
      </c>
      <c r="F53" s="4" t="n">
        <v>1</v>
      </c>
      <c r="G53" s="7" t="n">
        <f aca="false">E53-F53</f>
        <v>6</v>
      </c>
      <c r="H53" s="8" t="n">
        <v>43860</v>
      </c>
      <c r="I53" s="9" t="n">
        <v>1</v>
      </c>
      <c r="J53" s="8" t="n">
        <v>43884</v>
      </c>
      <c r="K53" s="10" t="n">
        <f aca="false">G53+I53</f>
        <v>7</v>
      </c>
    </row>
    <row r="54" customFormat="false" ht="13.8" hidden="false" customHeight="false" outlineLevel="0" collapsed="false">
      <c r="A54" s="4" t="s">
        <v>47</v>
      </c>
      <c r="B54" s="5" t="str">
        <f aca="false">VLOOKUP(A54,'TAKIM LİSTESİ'!$B$2:$D$405,2,0)</f>
        <v>Ø  10 çelik küre parmak freze</v>
      </c>
      <c r="C54" s="4"/>
      <c r="D54" s="4" t="s">
        <v>57</v>
      </c>
      <c r="E54" s="4" t="n">
        <f aca="false">VLOOKUP(A54,'TAKIM LİSTESİ'!$B$2:$D$455,3,0)</f>
        <v>17</v>
      </c>
      <c r="F54" s="4" t="n">
        <v>1</v>
      </c>
      <c r="G54" s="7" t="n">
        <f aca="false">E54-F54</f>
        <v>16</v>
      </c>
      <c r="H54" s="8" t="n">
        <v>43866</v>
      </c>
      <c r="I54" s="9" t="n">
        <v>1</v>
      </c>
      <c r="J54" s="8" t="n">
        <v>43892</v>
      </c>
      <c r="K54" s="10" t="n">
        <f aca="false">G54+I54</f>
        <v>17</v>
      </c>
    </row>
    <row r="55" customFormat="false" ht="13.8" hidden="false" customHeight="false" outlineLevel="0" collapsed="false">
      <c r="A55" s="4" t="s">
        <v>58</v>
      </c>
      <c r="B55" s="5" t="str">
        <f aca="false">VLOOKUP(A55,'TAKIM LİSTESİ'!$B$2:$D$405,2,0)</f>
        <v>Ø 6.3 matkap</v>
      </c>
      <c r="C55" s="4"/>
      <c r="D55" s="4" t="s">
        <v>57</v>
      </c>
      <c r="E55" s="4" t="n">
        <f aca="false">VLOOKUP(A55,'TAKIM LİSTESİ'!$B$2:$D$455,3,0)</f>
        <v>9</v>
      </c>
      <c r="F55" s="4" t="n">
        <v>1</v>
      </c>
      <c r="G55" s="7" t="n">
        <f aca="false">E55-F55</f>
        <v>8</v>
      </c>
      <c r="H55" s="8" t="n">
        <v>43864</v>
      </c>
      <c r="I55" s="9" t="n">
        <v>1</v>
      </c>
      <c r="J55" s="8" t="n">
        <v>43881</v>
      </c>
      <c r="K55" s="10" t="n">
        <f aca="false">G55+I55</f>
        <v>9</v>
      </c>
    </row>
    <row r="56" customFormat="false" ht="13.8" hidden="false" customHeight="false" outlineLevel="0" collapsed="false">
      <c r="A56" s="4" t="s">
        <v>59</v>
      </c>
      <c r="B56" s="5" t="str">
        <f aca="false">VLOOKUP(A56,'TAKIM LİSTESİ'!$B$2:$D$405,2,0)</f>
        <v>Ø 3.2 matkap</v>
      </c>
      <c r="C56" s="4"/>
      <c r="D56" s="4" t="s">
        <v>57</v>
      </c>
      <c r="E56" s="4" t="n">
        <f aca="false">VLOOKUP(A56,'TAKIM LİSTESİ'!$B$2:$D$455,3,0)</f>
        <v>6</v>
      </c>
      <c r="F56" s="4" t="n">
        <v>1</v>
      </c>
      <c r="G56" s="7" t="n">
        <f aca="false">E56-F56</f>
        <v>5</v>
      </c>
      <c r="H56" s="8" t="n">
        <v>43865</v>
      </c>
      <c r="I56" s="9" t="n">
        <v>1</v>
      </c>
      <c r="J56" s="8" t="n">
        <v>43883</v>
      </c>
      <c r="K56" s="10" t="n">
        <f aca="false">G56+I56</f>
        <v>6</v>
      </c>
    </row>
    <row r="57" customFormat="false" ht="13.8" hidden="false" customHeight="false" outlineLevel="0" collapsed="false">
      <c r="A57" s="4" t="s">
        <v>60</v>
      </c>
      <c r="B57" s="5" t="str">
        <f aca="false">VLOOKUP(A57,'TAKIM LİSTESİ'!$B$2:$D$405,2,0)</f>
        <v>Ø 5 çelik standart parmak freze</v>
      </c>
      <c r="C57" s="4"/>
      <c r="D57" s="4" t="s">
        <v>61</v>
      </c>
      <c r="E57" s="4" t="n">
        <f aca="false">VLOOKUP(A57,'TAKIM LİSTESİ'!$B$2:$D$455,3,0)</f>
        <v>42</v>
      </c>
      <c r="F57" s="4" t="n">
        <v>1</v>
      </c>
      <c r="G57" s="7" t="n">
        <f aca="false">E57-F57</f>
        <v>41</v>
      </c>
      <c r="H57" s="8" t="n">
        <v>43865</v>
      </c>
      <c r="I57" s="9" t="n">
        <v>1</v>
      </c>
      <c r="J57" s="8" t="n">
        <v>43884</v>
      </c>
      <c r="K57" s="10" t="n">
        <f aca="false">G57+I57</f>
        <v>42</v>
      </c>
    </row>
    <row r="58" customFormat="false" ht="13.8" hidden="false" customHeight="false" outlineLevel="0" collapsed="false">
      <c r="A58" s="4" t="s">
        <v>22</v>
      </c>
      <c r="B58" s="5" t="str">
        <f aca="false">VLOOKUP(A58,'TAKIM LİSTESİ'!$B$2:$D$405,2,0)</f>
        <v>Ø 10 çelik parmak freze</v>
      </c>
      <c r="C58" s="4"/>
      <c r="D58" s="4" t="s">
        <v>61</v>
      </c>
      <c r="E58" s="4" t="n">
        <f aca="false">VLOOKUP(A58,'TAKIM LİSTESİ'!$B$2:$D$455,3,0)</f>
        <v>52</v>
      </c>
      <c r="F58" s="4" t="n">
        <v>1</v>
      </c>
      <c r="G58" s="7" t="n">
        <f aca="false">E58-F58</f>
        <v>51</v>
      </c>
      <c r="H58" s="8" t="n">
        <v>43866</v>
      </c>
      <c r="I58" s="9" t="n">
        <v>1</v>
      </c>
      <c r="J58" s="8" t="n">
        <v>43884</v>
      </c>
      <c r="K58" s="10" t="n">
        <f aca="false">G58+I58</f>
        <v>52</v>
      </c>
    </row>
    <row r="59" customFormat="false" ht="13.8" hidden="false" customHeight="false" outlineLevel="0" collapsed="false">
      <c r="A59" s="4" t="s">
        <v>62</v>
      </c>
      <c r="B59" s="5" t="str">
        <f aca="false">VLOOKUP(A59,'TAKIM LİSTESİ'!$B$2:$D$405,2,0)</f>
        <v>Ø 6 çelik parmak freze</v>
      </c>
      <c r="C59" s="4"/>
      <c r="D59" s="4" t="s">
        <v>61</v>
      </c>
      <c r="E59" s="4" t="n">
        <f aca="false">VLOOKUP(A59,'TAKIM LİSTESİ'!$B$2:$D$455,3,0)</f>
        <v>23</v>
      </c>
      <c r="F59" s="4" t="n">
        <v>1</v>
      </c>
      <c r="G59" s="7" t="n">
        <f aca="false">E59-F59</f>
        <v>22</v>
      </c>
      <c r="H59" s="8" t="n">
        <v>43866</v>
      </c>
      <c r="I59" s="9" t="n">
        <v>1</v>
      </c>
      <c r="J59" s="8" t="n">
        <v>43884</v>
      </c>
      <c r="K59" s="10" t="n">
        <f aca="false">G59+I59</f>
        <v>23</v>
      </c>
    </row>
    <row r="60" customFormat="false" ht="13.8" hidden="false" customHeight="false" outlineLevel="0" collapsed="false">
      <c r="A60" s="4" t="s">
        <v>36</v>
      </c>
      <c r="B60" s="5" t="str">
        <f aca="false">VLOOKUP(A60,'TAKIM LİSTESİ'!$B$2:$D$405,2,0)</f>
        <v>Ø 5.8 matkap</v>
      </c>
      <c r="C60" s="4"/>
      <c r="D60" s="4" t="s">
        <v>61</v>
      </c>
      <c r="E60" s="4" t="n">
        <f aca="false">VLOOKUP(A60,'TAKIM LİSTESİ'!$B$2:$D$455,3,0)</f>
        <v>14</v>
      </c>
      <c r="F60" s="4" t="n">
        <v>1</v>
      </c>
      <c r="G60" s="7" t="n">
        <f aca="false">E60-F60</f>
        <v>13</v>
      </c>
      <c r="H60" s="8" t="n">
        <v>43866</v>
      </c>
      <c r="I60" s="9" t="n">
        <v>1</v>
      </c>
      <c r="J60" s="8" t="n">
        <v>43884</v>
      </c>
      <c r="K60" s="10" t="n">
        <f aca="false">G60+I60</f>
        <v>14</v>
      </c>
    </row>
    <row r="61" customFormat="false" ht="13.8" hidden="false" customHeight="false" outlineLevel="0" collapsed="false">
      <c r="A61" s="4" t="s">
        <v>29</v>
      </c>
      <c r="B61" s="5" t="str">
        <f aca="false">VLOOKUP(A61,'TAKIM LİSTESİ'!$B$2:$D$405,2,0)</f>
        <v>Ø 8.0 matkap</v>
      </c>
      <c r="C61" s="4"/>
      <c r="D61" s="4" t="s">
        <v>61</v>
      </c>
      <c r="E61" s="4" t="n">
        <f aca="false">VLOOKUP(A61,'TAKIM LİSTESİ'!$B$2:$D$455,3,0)</f>
        <v>15</v>
      </c>
      <c r="F61" s="4" t="n">
        <v>1</v>
      </c>
      <c r="G61" s="7" t="n">
        <f aca="false">E61-F61</f>
        <v>14</v>
      </c>
      <c r="H61" s="8" t="n">
        <v>43866</v>
      </c>
      <c r="I61" s="9" t="n">
        <v>1</v>
      </c>
      <c r="J61" s="8" t="n">
        <v>43885</v>
      </c>
      <c r="K61" s="10" t="n">
        <f aca="false">G61+I61</f>
        <v>15</v>
      </c>
    </row>
    <row r="62" customFormat="false" ht="13.8" hidden="false" customHeight="false" outlineLevel="0" collapsed="false">
      <c r="A62" s="4" t="s">
        <v>63</v>
      </c>
      <c r="B62" s="5" t="str">
        <f aca="false">VLOOKUP(A62,'TAKIM LİSTESİ'!$B$2:$D$405,2,0)</f>
        <v>Ø 6 Rayba</v>
      </c>
      <c r="C62" s="4"/>
      <c r="D62" s="4" t="s">
        <v>61</v>
      </c>
      <c r="E62" s="4" t="n">
        <f aca="false">VLOOKUP(A62,'TAKIM LİSTESİ'!$B$2:$D$455,3,0)</f>
        <v>8</v>
      </c>
      <c r="F62" s="4" t="n">
        <v>1</v>
      </c>
      <c r="G62" s="7" t="n">
        <f aca="false">E62-F62</f>
        <v>7</v>
      </c>
      <c r="H62" s="8" t="n">
        <v>43867</v>
      </c>
      <c r="I62" s="9" t="n">
        <v>1</v>
      </c>
      <c r="J62" s="8" t="n">
        <v>43885</v>
      </c>
      <c r="K62" s="10" t="n">
        <f aca="false">G62+I62</f>
        <v>8</v>
      </c>
    </row>
    <row r="63" customFormat="false" ht="13.8" hidden="false" customHeight="false" outlineLevel="0" collapsed="false">
      <c r="A63" s="4" t="s">
        <v>64</v>
      </c>
      <c r="B63" s="5" t="str">
        <f aca="false">VLOOKUP(A63,'TAKIM LİSTESİ'!$B$2:$D$405,2,0)</f>
        <v>Ø 10 Rayba</v>
      </c>
      <c r="C63" s="4"/>
      <c r="D63" s="4" t="s">
        <v>61</v>
      </c>
      <c r="E63" s="4" t="n">
        <f aca="false">VLOOKUP(A63,'TAKIM LİSTESİ'!$B$2:$D$455,3,0)</f>
        <v>5</v>
      </c>
      <c r="F63" s="4" t="n">
        <v>1</v>
      </c>
      <c r="G63" s="7" t="n">
        <f aca="false">E63-F63</f>
        <v>4</v>
      </c>
      <c r="H63" s="8" t="n">
        <v>43867</v>
      </c>
      <c r="I63" s="9" t="n">
        <v>1</v>
      </c>
      <c r="J63" s="8" t="n">
        <v>43885</v>
      </c>
      <c r="K63" s="10" t="n">
        <f aca="false">G63+I63</f>
        <v>5</v>
      </c>
    </row>
    <row r="64" customFormat="false" ht="13.8" hidden="false" customHeight="false" outlineLevel="0" collapsed="false">
      <c r="A64" s="4" t="s">
        <v>27</v>
      </c>
      <c r="B64" s="5" t="str">
        <f aca="false">VLOOKUP(A64,'TAKIM LİSTESİ'!$B$2:$D$405,2,0)</f>
        <v>Ø 6 alm parmak freze</v>
      </c>
      <c r="C64" s="4"/>
      <c r="D64" s="4" t="s">
        <v>65</v>
      </c>
      <c r="E64" s="4" t="n">
        <f aca="false">VLOOKUP(A64,'TAKIM LİSTESİ'!$B$2:$D$455,3,0)</f>
        <v>12</v>
      </c>
      <c r="F64" s="4" t="n">
        <v>1</v>
      </c>
      <c r="G64" s="7" t="n">
        <f aca="false">E64-F64</f>
        <v>11</v>
      </c>
      <c r="H64" s="8" t="n">
        <v>43862</v>
      </c>
      <c r="I64" s="9" t="n">
        <v>1</v>
      </c>
      <c r="J64" s="8" t="n">
        <v>43891</v>
      </c>
      <c r="K64" s="10" t="n">
        <f aca="false">G64+I64</f>
        <v>12</v>
      </c>
    </row>
    <row r="65" customFormat="false" ht="13.8" hidden="false" customHeight="false" outlineLevel="0" collapsed="false">
      <c r="A65" s="4" t="s">
        <v>14</v>
      </c>
      <c r="B65" s="5" t="str">
        <f aca="false">VLOOKUP(A65,'TAKIM LİSTESİ'!$B$2:$D$405,2,0)</f>
        <v>Ø 5 çelik küre parmak freze</v>
      </c>
      <c r="C65" s="4"/>
      <c r="D65" s="4" t="s">
        <v>65</v>
      </c>
      <c r="E65" s="4" t="n">
        <f aca="false">VLOOKUP(A65,'TAKIM LİSTESİ'!$B$2:$D$455,3,0)</f>
        <v>8</v>
      </c>
      <c r="F65" s="4" t="n">
        <v>1</v>
      </c>
      <c r="G65" s="7" t="n">
        <f aca="false">E65-F65</f>
        <v>7</v>
      </c>
      <c r="H65" s="8" t="n">
        <v>43863</v>
      </c>
      <c r="I65" s="9" t="n">
        <v>1</v>
      </c>
      <c r="J65" s="8" t="n">
        <v>43892</v>
      </c>
      <c r="K65" s="10" t="n">
        <f aca="false">G65+I65</f>
        <v>8</v>
      </c>
    </row>
    <row r="66" customFormat="false" ht="13.8" hidden="false" customHeight="false" outlineLevel="0" collapsed="false">
      <c r="A66" s="4" t="s">
        <v>66</v>
      </c>
      <c r="B66" s="5" t="str">
        <f aca="false">VLOOKUP(A66,'TAKIM LİSTESİ'!$B$2:$D$405,2,0)</f>
        <v>Ø 10 alm uzun parmak freze</v>
      </c>
      <c r="C66" s="4"/>
      <c r="D66" s="4" t="s">
        <v>65</v>
      </c>
      <c r="E66" s="4" t="n">
        <f aca="false">VLOOKUP(A66,'TAKIM LİSTESİ'!$B$2:$D$455,3,0)</f>
        <v>6</v>
      </c>
      <c r="F66" s="4" t="n">
        <v>1</v>
      </c>
      <c r="G66" s="7" t="n">
        <f aca="false">E66-F66</f>
        <v>5</v>
      </c>
      <c r="H66" s="8" t="n">
        <v>43863</v>
      </c>
      <c r="I66" s="9" t="n">
        <v>1</v>
      </c>
      <c r="J66" s="8" t="n">
        <v>43893</v>
      </c>
      <c r="K66" s="10" t="n">
        <f aca="false">G66+I66</f>
        <v>6</v>
      </c>
    </row>
    <row r="67" customFormat="false" ht="13.8" hidden="false" customHeight="false" outlineLevel="0" collapsed="false">
      <c r="A67" s="4" t="s">
        <v>16</v>
      </c>
      <c r="B67" s="5" t="str">
        <f aca="false">VLOOKUP(A67,'TAKIM LİSTESİ'!$B$2:$D$405,2,0)</f>
        <v>Ø 10 alm küre parmak freze</v>
      </c>
      <c r="C67" s="4"/>
      <c r="D67" s="4" t="s">
        <v>65</v>
      </c>
      <c r="E67" s="4" t="n">
        <f aca="false">VLOOKUP(A67,'TAKIM LİSTESİ'!$B$2:$D$455,3,0)</f>
        <v>10</v>
      </c>
      <c r="F67" s="4" t="n">
        <v>1</v>
      </c>
      <c r="G67" s="7" t="n">
        <f aca="false">E67-F67</f>
        <v>9</v>
      </c>
      <c r="H67" s="8" t="n">
        <v>43863</v>
      </c>
      <c r="I67" s="9" t="n">
        <v>1</v>
      </c>
      <c r="J67" s="8" t="n">
        <v>43894</v>
      </c>
      <c r="K67" s="10" t="n">
        <f aca="false">G67+I67</f>
        <v>10</v>
      </c>
    </row>
    <row r="68" customFormat="false" ht="13.8" hidden="false" customHeight="false" outlineLevel="0" collapsed="false">
      <c r="A68" s="4" t="s">
        <v>67</v>
      </c>
      <c r="B68" s="5" t="str">
        <f aca="false">VLOOKUP(A68,'TAKIM LİSTESİ'!$B$2:$D$405,2,0)</f>
        <v>Ø 5.0 matkap</v>
      </c>
      <c r="C68" s="4"/>
      <c r="D68" s="4" t="s">
        <v>65</v>
      </c>
      <c r="E68" s="4" t="n">
        <f aca="false">VLOOKUP(A68,'TAKIM LİSTESİ'!$B$2:$D$455,3,0)</f>
        <v>20</v>
      </c>
      <c r="F68" s="4" t="n">
        <v>1</v>
      </c>
      <c r="G68" s="7" t="n">
        <f aca="false">E68-F68</f>
        <v>19</v>
      </c>
      <c r="H68" s="8" t="n">
        <v>43864</v>
      </c>
      <c r="I68" s="9" t="n">
        <v>1</v>
      </c>
      <c r="J68" s="8" t="n">
        <v>43895</v>
      </c>
      <c r="K68" s="10" t="n">
        <f aca="false">G68+I68</f>
        <v>20</v>
      </c>
    </row>
    <row r="69" customFormat="false" ht="13.8" hidden="false" customHeight="false" outlineLevel="0" collapsed="false">
      <c r="A69" s="4" t="s">
        <v>68</v>
      </c>
      <c r="B69" s="5" t="str">
        <f aca="false">VLOOKUP(A69,'TAKIM LİSTESİ'!$B$2:$D$405,2,0)</f>
        <v>Ø 7.0 matkap</v>
      </c>
      <c r="C69" s="4"/>
      <c r="D69" s="4" t="s">
        <v>65</v>
      </c>
      <c r="E69" s="4" t="n">
        <f aca="false">VLOOKUP(A69,'TAKIM LİSTESİ'!$B$2:$D$455,3,0)</f>
        <v>16</v>
      </c>
      <c r="F69" s="4" t="n">
        <v>1</v>
      </c>
      <c r="G69" s="7" t="n">
        <f aca="false">E69-F69</f>
        <v>15</v>
      </c>
      <c r="H69" s="8" t="n">
        <v>43864</v>
      </c>
      <c r="I69" s="9" t="n">
        <v>1</v>
      </c>
      <c r="J69" s="8" t="n">
        <v>43896</v>
      </c>
      <c r="K69" s="10" t="n">
        <f aca="false">G69+I69</f>
        <v>16</v>
      </c>
    </row>
    <row r="70" customFormat="false" ht="13.8" hidden="false" customHeight="false" outlineLevel="0" collapsed="false">
      <c r="A70" s="4" t="s">
        <v>20</v>
      </c>
      <c r="B70" s="5" t="str">
        <f aca="false">VLOOKUP(A70,'TAKIM LİSTESİ'!$B$2:$D$405,2,0)</f>
        <v>Ø 4 Rayba</v>
      </c>
      <c r="C70" s="4"/>
      <c r="D70" s="4" t="s">
        <v>61</v>
      </c>
      <c r="E70" s="4" t="n">
        <f aca="false">VLOOKUP(A70,'TAKIM LİSTESİ'!$B$2:$D$455,3,0)</f>
        <v>13</v>
      </c>
      <c r="F70" s="4" t="n">
        <v>1</v>
      </c>
      <c r="G70" s="7" t="n">
        <f aca="false">E70-F70</f>
        <v>12</v>
      </c>
      <c r="H70" s="8" t="n">
        <v>43866</v>
      </c>
      <c r="I70" s="9" t="n">
        <v>1</v>
      </c>
      <c r="J70" s="8" t="n">
        <v>43897</v>
      </c>
      <c r="K70" s="10" t="n">
        <f aca="false">G70+I70</f>
        <v>13</v>
      </c>
    </row>
    <row r="71" customFormat="false" ht="13.8" hidden="false" customHeight="false" outlineLevel="0" collapsed="false">
      <c r="A71" s="4" t="s">
        <v>38</v>
      </c>
      <c r="B71" s="5" t="str">
        <f aca="false">VLOOKUP(A71,'TAKIM LİSTESİ'!$B$2:$D$405,2,0)</f>
        <v>Ø 3.8matkap</v>
      </c>
      <c r="C71" s="6"/>
      <c r="D71" s="4" t="s">
        <v>61</v>
      </c>
      <c r="E71" s="4" t="n">
        <f aca="false">VLOOKUP(A71,'TAKIM LİSTESİ'!$B$2:$D$455,3,0)</f>
        <v>10</v>
      </c>
      <c r="F71" s="4" t="n">
        <v>1</v>
      </c>
      <c r="G71" s="7" t="n">
        <f aca="false">E71-F71</f>
        <v>9</v>
      </c>
      <c r="H71" s="8" t="n">
        <v>43866</v>
      </c>
      <c r="I71" s="9" t="n">
        <v>1</v>
      </c>
      <c r="J71" s="8" t="n">
        <v>43898</v>
      </c>
      <c r="K71" s="10" t="n">
        <f aca="false">G71+I71</f>
        <v>10</v>
      </c>
    </row>
    <row r="72" customFormat="false" ht="13.8" hidden="false" customHeight="false" outlineLevel="0" collapsed="false">
      <c r="A72" s="4" t="s">
        <v>69</v>
      </c>
      <c r="B72" s="5" t="str">
        <f aca="false">VLOOKUP(A72,'TAKIM LİSTESİ'!$B$2:$D$405,2,0)</f>
        <v>Ø 18.0 matkap ucu</v>
      </c>
      <c r="C72" s="4"/>
      <c r="D72" s="4" t="s">
        <v>50</v>
      </c>
      <c r="E72" s="4" t="n">
        <f aca="false">VLOOKUP(A72,'TAKIM LİSTESİ'!$B$2:$D$455,3,0)</f>
        <v>4</v>
      </c>
      <c r="F72" s="4" t="n">
        <v>1</v>
      </c>
      <c r="G72" s="7" t="n">
        <f aca="false">E72-F72</f>
        <v>3</v>
      </c>
      <c r="H72" s="8" t="n">
        <v>43866</v>
      </c>
      <c r="I72" s="9" t="n">
        <v>1</v>
      </c>
      <c r="J72" s="8" t="n">
        <v>43868</v>
      </c>
      <c r="K72" s="10" t="n">
        <f aca="false">G72+I72</f>
        <v>4</v>
      </c>
    </row>
    <row r="73" customFormat="false" ht="13.8" hidden="false" customHeight="false" outlineLevel="0" collapsed="false">
      <c r="A73" s="4" t="s">
        <v>70</v>
      </c>
      <c r="B73" s="5" t="str">
        <f aca="false">VLOOKUP(A73,'TAKIM LİSTESİ'!$B$2:$D$405,2,0)</f>
        <v>Ø 4 alm standart parmak freze</v>
      </c>
      <c r="C73" s="4"/>
      <c r="D73" s="4" t="s">
        <v>65</v>
      </c>
      <c r="E73" s="4" t="n">
        <f aca="false">VLOOKUP(A73,'TAKIM LİSTESİ'!$B$2:$D$455,3,0)</f>
        <v>10</v>
      </c>
      <c r="F73" s="4" t="n">
        <v>1</v>
      </c>
      <c r="G73" s="7" t="n">
        <f aca="false">E73-F73</f>
        <v>9</v>
      </c>
      <c r="H73" s="8" t="n">
        <v>43866</v>
      </c>
      <c r="I73" s="9" t="n">
        <v>1</v>
      </c>
      <c r="J73" s="8" t="n">
        <v>43869</v>
      </c>
      <c r="K73" s="10" t="n">
        <f aca="false">G73+I73</f>
        <v>10</v>
      </c>
    </row>
    <row r="74" customFormat="false" ht="13.8" hidden="false" customHeight="false" outlineLevel="0" collapsed="false">
      <c r="A74" s="4" t="s">
        <v>71</v>
      </c>
      <c r="B74" s="5" t="str">
        <f aca="false">VLOOKUP(A74,'TAKIM LİSTESİ'!$B$2:$D$405,2,0)</f>
        <v>Ø 10 alm parmak freze</v>
      </c>
      <c r="C74" s="4"/>
      <c r="D74" s="4" t="s">
        <v>23</v>
      </c>
      <c r="E74" s="4" t="n">
        <f aca="false">VLOOKUP(A74,'TAKIM LİSTESİ'!$B$2:$D$455,3,0)</f>
        <v>29</v>
      </c>
      <c r="F74" s="4" t="n">
        <v>1</v>
      </c>
      <c r="G74" s="7" t="n">
        <f aca="false">E74-F74</f>
        <v>28</v>
      </c>
      <c r="H74" s="8" t="n">
        <v>43867</v>
      </c>
      <c r="I74" s="9" t="n">
        <v>1</v>
      </c>
      <c r="J74" s="8" t="n">
        <v>43870</v>
      </c>
      <c r="K74" s="10" t="n">
        <f aca="false">G74+I74</f>
        <v>29</v>
      </c>
    </row>
    <row r="75" customFormat="false" ht="13.8" hidden="false" customHeight="false" outlineLevel="0" collapsed="false">
      <c r="A75" s="4" t="s">
        <v>47</v>
      </c>
      <c r="B75" s="5" t="str">
        <f aca="false">VLOOKUP(A75,'TAKIM LİSTESİ'!$B$2:$D$405,2,0)</f>
        <v>Ø  10 çelik küre parmak freze</v>
      </c>
      <c r="C75" s="12"/>
      <c r="D75" s="4" t="s">
        <v>35</v>
      </c>
      <c r="E75" s="4" t="n">
        <f aca="false">VLOOKUP(A75,'TAKIM LİSTESİ'!$B$2:$D$455,3,0)</f>
        <v>17</v>
      </c>
      <c r="F75" s="4" t="n">
        <v>1</v>
      </c>
      <c r="G75" s="7" t="n">
        <f aca="false">E75-F75</f>
        <v>16</v>
      </c>
      <c r="H75" s="8" t="n">
        <v>43867</v>
      </c>
      <c r="I75" s="9" t="n">
        <v>1</v>
      </c>
      <c r="J75" s="8" t="n">
        <v>43872</v>
      </c>
      <c r="K75" s="10" t="n">
        <f aca="false">G75+I75</f>
        <v>17</v>
      </c>
    </row>
    <row r="76" customFormat="false" ht="13.8" hidden="false" customHeight="false" outlineLevel="0" collapsed="false">
      <c r="A76" s="4" t="s">
        <v>53</v>
      </c>
      <c r="B76" s="5" t="str">
        <f aca="false">VLOOKUP(A76,'TAKIM LİSTESİ'!$B$2:$D$405,2,0)</f>
        <v>Ø 6 alm uzun parmak freze</v>
      </c>
      <c r="C76" s="4"/>
      <c r="D76" s="4" t="s">
        <v>65</v>
      </c>
      <c r="E76" s="4" t="n">
        <f aca="false">VLOOKUP(A76,'TAKIM LİSTESİ'!$B$2:$D$455,3,0)</f>
        <v>18</v>
      </c>
      <c r="F76" s="4" t="n">
        <v>1</v>
      </c>
      <c r="G76" s="7" t="n">
        <f aca="false">E76-F76</f>
        <v>17</v>
      </c>
      <c r="H76" s="8" t="n">
        <v>43867</v>
      </c>
      <c r="I76" s="9" t="n">
        <v>1</v>
      </c>
      <c r="J76" s="8" t="n">
        <v>43873</v>
      </c>
      <c r="K76" s="10" t="n">
        <f aca="false">G76+I76</f>
        <v>18</v>
      </c>
    </row>
    <row r="77" customFormat="false" ht="13.8" hidden="false" customHeight="false" outlineLevel="0" collapsed="false">
      <c r="A77" s="4" t="s">
        <v>19</v>
      </c>
      <c r="B77" s="5" t="str">
        <f aca="false">VLOOKUP(A77,'TAKIM LİSTESİ'!$B$2:$D$405,2,0)</f>
        <v>Ø 10.2 matkap</v>
      </c>
      <c r="C77" s="4"/>
      <c r="D77" s="4" t="s">
        <v>72</v>
      </c>
      <c r="E77" s="4" t="n">
        <f aca="false">VLOOKUP(A77,'TAKIM LİSTESİ'!$B$2:$D$455,3,0)</f>
        <v>13</v>
      </c>
      <c r="F77" s="4" t="n">
        <v>1</v>
      </c>
      <c r="G77" s="7" t="n">
        <f aca="false">E77-F77</f>
        <v>12</v>
      </c>
      <c r="H77" s="8" t="n">
        <v>43867</v>
      </c>
      <c r="I77" s="9" t="n">
        <v>1</v>
      </c>
      <c r="J77" s="8" t="n">
        <v>43874</v>
      </c>
      <c r="K77" s="10" t="n">
        <f aca="false">G77+I77</f>
        <v>13</v>
      </c>
    </row>
    <row r="78" customFormat="false" ht="13.8" hidden="false" customHeight="false" outlineLevel="0" collapsed="false">
      <c r="A78" s="4" t="s">
        <v>73</v>
      </c>
      <c r="B78" s="5" t="str">
        <f aca="false">VLOOKUP(A78,'TAKIM LİSTESİ'!$B$2:$D$405,2,0)</f>
        <v>Ø 11.2 matkap</v>
      </c>
      <c r="C78" s="4"/>
      <c r="D78" s="4" t="s">
        <v>72</v>
      </c>
      <c r="E78" s="4" t="n">
        <f aca="false">VLOOKUP(A78,'TAKIM LİSTESİ'!$B$2:$D$455,3,0)</f>
        <v>5</v>
      </c>
      <c r="F78" s="4" t="n">
        <v>1</v>
      </c>
      <c r="G78" s="7" t="n">
        <f aca="false">E78-F78</f>
        <v>4</v>
      </c>
      <c r="H78" s="8" t="n">
        <v>43867</v>
      </c>
      <c r="I78" s="9" t="n">
        <v>1</v>
      </c>
      <c r="J78" s="8" t="n">
        <v>43869</v>
      </c>
      <c r="K78" s="10" t="n">
        <f aca="false">G78+I78</f>
        <v>5</v>
      </c>
    </row>
    <row r="79" customFormat="false" ht="13.8" hidden="false" customHeight="false" outlineLevel="0" collapsed="false">
      <c r="A79" s="4" t="s">
        <v>34</v>
      </c>
      <c r="B79" s="5" t="str">
        <f aca="false">VLOOKUP(A79,'TAKIM LİSTESİ'!$B$2:$D$405,2,0)</f>
        <v>Ø 6.35 Rayba</v>
      </c>
      <c r="C79" s="4"/>
      <c r="D79" s="4" t="s">
        <v>61</v>
      </c>
      <c r="E79" s="4" t="n">
        <f aca="false">VLOOKUP(A79,'TAKIM LİSTESİ'!$B$2:$D$455,3,0)</f>
        <v>5</v>
      </c>
      <c r="F79" s="4" t="n">
        <v>1</v>
      </c>
      <c r="G79" s="7" t="n">
        <f aca="false">E79-F79</f>
        <v>4</v>
      </c>
      <c r="H79" s="8" t="n">
        <v>43867</v>
      </c>
      <c r="I79" s="9" t="n">
        <v>1</v>
      </c>
      <c r="J79" s="8" t="n">
        <v>43869</v>
      </c>
      <c r="K79" s="10" t="n">
        <f aca="false">G79+I79</f>
        <v>5</v>
      </c>
    </row>
    <row r="80" customFormat="false" ht="13.8" hidden="false" customHeight="false" outlineLevel="0" collapsed="false">
      <c r="A80" s="4" t="s">
        <v>58</v>
      </c>
      <c r="B80" s="5" t="str">
        <f aca="false">VLOOKUP(A80,'TAKIM LİSTESİ'!$B$2:$D$405,2,0)</f>
        <v>Ø 6.3 matkap</v>
      </c>
      <c r="C80" s="4"/>
      <c r="D80" s="4" t="s">
        <v>48</v>
      </c>
      <c r="E80" s="4" t="n">
        <f aca="false">VLOOKUP(A80,'TAKIM LİSTESİ'!$B$2:$D$455,3,0)</f>
        <v>9</v>
      </c>
      <c r="F80" s="4" t="n">
        <v>1</v>
      </c>
      <c r="G80" s="7" t="n">
        <f aca="false">E80-F80</f>
        <v>8</v>
      </c>
      <c r="H80" s="8" t="n">
        <v>43867</v>
      </c>
      <c r="I80" s="9" t="n">
        <v>1</v>
      </c>
      <c r="J80" s="8" t="n">
        <v>43869</v>
      </c>
      <c r="K80" s="10" t="n">
        <f aca="false">G80+I80</f>
        <v>9</v>
      </c>
    </row>
    <row r="81" customFormat="false" ht="13.8" hidden="false" customHeight="false" outlineLevel="0" collapsed="false">
      <c r="A81" s="4" t="s">
        <v>66</v>
      </c>
      <c r="B81" s="5" t="str">
        <f aca="false">VLOOKUP(A81,'TAKIM LİSTESİ'!$B$2:$D$405,2,0)</f>
        <v>Ø 10 alm uzun parmak freze</v>
      </c>
      <c r="C81" s="4"/>
      <c r="D81" s="4" t="s">
        <v>74</v>
      </c>
      <c r="E81" s="4" t="n">
        <f aca="false">VLOOKUP(A81,'TAKIM LİSTESİ'!$B$2:$D$455,3,0)</f>
        <v>6</v>
      </c>
      <c r="F81" s="4" t="n">
        <v>1</v>
      </c>
      <c r="G81" s="7" t="n">
        <f aca="false">E81-F81</f>
        <v>5</v>
      </c>
      <c r="H81" s="8" t="n">
        <v>43867</v>
      </c>
      <c r="I81" s="9" t="n">
        <v>1</v>
      </c>
      <c r="J81" s="8" t="n">
        <v>43872</v>
      </c>
      <c r="K81" s="10" t="n">
        <f aca="false">G81+I81</f>
        <v>6</v>
      </c>
    </row>
    <row r="82" customFormat="false" ht="13.8" hidden="false" customHeight="false" outlineLevel="0" collapsed="false">
      <c r="A82" s="4" t="s">
        <v>70</v>
      </c>
      <c r="B82" s="5" t="str">
        <f aca="false">VLOOKUP(A82,'TAKIM LİSTESİ'!$B$2:$D$405,2,0)</f>
        <v>Ø 4 alm standart parmak freze</v>
      </c>
      <c r="C82" s="4"/>
      <c r="D82" s="4" t="s">
        <v>48</v>
      </c>
      <c r="E82" s="4" t="n">
        <f aca="false">VLOOKUP(A82,'TAKIM LİSTESİ'!$B$2:$D$455,3,0)</f>
        <v>10</v>
      </c>
      <c r="F82" s="4" t="n">
        <v>1</v>
      </c>
      <c r="G82" s="7" t="n">
        <f aca="false">E82-F82</f>
        <v>9</v>
      </c>
      <c r="H82" s="8" t="n">
        <v>43867</v>
      </c>
      <c r="I82" s="9" t="n">
        <v>1</v>
      </c>
      <c r="J82" s="8" t="n">
        <v>43873</v>
      </c>
      <c r="K82" s="10" t="n">
        <f aca="false">G82+I82</f>
        <v>10</v>
      </c>
    </row>
    <row r="83" customFormat="false" ht="13.8" hidden="false" customHeight="false" outlineLevel="0" collapsed="false">
      <c r="A83" s="4" t="s">
        <v>75</v>
      </c>
      <c r="B83" s="5" t="str">
        <f aca="false">VLOOKUP(A83,'TAKIM LİSTESİ'!$B$2:$D$405,2,0)</f>
        <v>M5 Klıvavuz</v>
      </c>
      <c r="C83" s="4"/>
      <c r="D83" s="4" t="s">
        <v>50</v>
      </c>
      <c r="E83" s="4" t="n">
        <f aca="false">VLOOKUP(A83,'TAKIM LİSTESİ'!$B$2:$D$455,3,0)</f>
        <v>7</v>
      </c>
      <c r="F83" s="4" t="n">
        <v>1</v>
      </c>
      <c r="G83" s="7" t="n">
        <f aca="false">E83-F83</f>
        <v>6</v>
      </c>
      <c r="H83" s="8" t="n">
        <v>43868</v>
      </c>
      <c r="I83" s="9" t="n">
        <v>1</v>
      </c>
      <c r="J83" s="8" t="n">
        <v>43874</v>
      </c>
      <c r="K83" s="10" t="n">
        <f aca="false">G83+I83</f>
        <v>7</v>
      </c>
    </row>
    <row r="84" customFormat="false" ht="13.8" hidden="false" customHeight="false" outlineLevel="0" collapsed="false">
      <c r="A84" s="4" t="s">
        <v>76</v>
      </c>
      <c r="B84" s="5" t="str">
        <f aca="false">VLOOKUP(A84,'TAKIM LİSTESİ'!$B$2:$D$405,2,0)</f>
        <v>M6 Klıvavuz</v>
      </c>
      <c r="C84" s="4"/>
      <c r="D84" s="4" t="s">
        <v>50</v>
      </c>
      <c r="E84" s="4" t="n">
        <f aca="false">VLOOKUP(A84,'TAKIM LİSTESİ'!$B$2:$D$455,3,0)</f>
        <v>5</v>
      </c>
      <c r="F84" s="4" t="n">
        <v>1</v>
      </c>
      <c r="G84" s="7" t="n">
        <f aca="false">E84-F84</f>
        <v>4</v>
      </c>
      <c r="H84" s="8" t="n">
        <v>43868</v>
      </c>
      <c r="I84" s="9" t="n">
        <v>1</v>
      </c>
      <c r="J84" s="8" t="n">
        <v>43871</v>
      </c>
      <c r="K84" s="10" t="n">
        <f aca="false">G84+I84</f>
        <v>5</v>
      </c>
    </row>
    <row r="85" customFormat="false" ht="13.8" hidden="false" customHeight="false" outlineLevel="0" collapsed="false">
      <c r="A85" s="4" t="s">
        <v>36</v>
      </c>
      <c r="B85" s="5" t="str">
        <f aca="false">VLOOKUP(A85,'TAKIM LİSTESİ'!$B$2:$D$405,2,0)</f>
        <v>Ø 5.8 matkap</v>
      </c>
      <c r="C85" s="4"/>
      <c r="D85" s="4" t="s">
        <v>50</v>
      </c>
      <c r="E85" s="4" t="n">
        <f aca="false">VLOOKUP(A85,'TAKIM LİSTESİ'!$B$2:$D$455,3,0)</f>
        <v>14</v>
      </c>
      <c r="F85" s="4" t="n">
        <v>1</v>
      </c>
      <c r="G85" s="7" t="n">
        <f aca="false">E85-F85</f>
        <v>13</v>
      </c>
      <c r="H85" s="8" t="n">
        <v>43868</v>
      </c>
      <c r="I85" s="9" t="n">
        <v>1</v>
      </c>
      <c r="J85" s="8" t="n">
        <v>43872</v>
      </c>
      <c r="K85" s="10" t="n">
        <f aca="false">G85+I85</f>
        <v>14</v>
      </c>
    </row>
    <row r="86" customFormat="false" ht="13.8" hidden="false" customHeight="false" outlineLevel="0" collapsed="false">
      <c r="A86" s="4" t="s">
        <v>77</v>
      </c>
      <c r="B86" s="5" t="str">
        <f aca="false">VLOOKUP(A86,'TAKIM LİSTESİ'!$B$2:$D$405,2,0)</f>
        <v>Ø 14.0 matkap ucu</v>
      </c>
      <c r="C86" s="4"/>
      <c r="D86" s="4" t="s">
        <v>50</v>
      </c>
      <c r="E86" s="4" t="n">
        <f aca="false">VLOOKUP(A86,'TAKIM LİSTESİ'!$B$2:$D$455,3,0)</f>
        <v>7</v>
      </c>
      <c r="F86" s="4" t="n">
        <v>1</v>
      </c>
      <c r="G86" s="7" t="n">
        <f aca="false">E86-F86</f>
        <v>6</v>
      </c>
      <c r="H86" s="8" t="n">
        <v>43868</v>
      </c>
      <c r="I86" s="9" t="n">
        <v>1</v>
      </c>
      <c r="J86" s="8" t="n">
        <v>43871</v>
      </c>
      <c r="K86" s="10" t="n">
        <f aca="false">G86+I86</f>
        <v>7</v>
      </c>
    </row>
    <row r="87" customFormat="false" ht="13.8" hidden="false" customHeight="false" outlineLevel="0" collapsed="false">
      <c r="A87" s="4" t="s">
        <v>78</v>
      </c>
      <c r="B87" s="5" t="str">
        <f aca="false">VLOOKUP(A87,'TAKIM LİSTESİ'!$B$2:$D$405,2,0)</f>
        <v>Ø 4.76 Rayba</v>
      </c>
      <c r="C87" s="4"/>
      <c r="D87" s="4" t="s">
        <v>48</v>
      </c>
      <c r="E87" s="4" t="n">
        <f aca="false">VLOOKUP(A87,'TAKIM LİSTESİ'!$B$2:$D$455,3,0)</f>
        <v>3</v>
      </c>
      <c r="F87" s="4" t="n">
        <v>1</v>
      </c>
      <c r="G87" s="7" t="n">
        <f aca="false">E87-F87</f>
        <v>2</v>
      </c>
      <c r="H87" s="8" t="n">
        <v>43868</v>
      </c>
      <c r="I87" s="9" t="n">
        <v>1</v>
      </c>
      <c r="J87" s="8" t="n">
        <v>43871</v>
      </c>
      <c r="K87" s="10" t="n">
        <f aca="false">G87+I87</f>
        <v>3</v>
      </c>
    </row>
    <row r="88" customFormat="false" ht="13.8" hidden="false" customHeight="false" outlineLevel="0" collapsed="false">
      <c r="A88" s="4" t="s">
        <v>79</v>
      </c>
      <c r="B88" s="5" t="str">
        <f aca="false">VLOOKUP(A88,'TAKIM LİSTESİ'!$B$2:$D$405,2,0)</f>
        <v>Ø 4.6 matkap</v>
      </c>
      <c r="C88" s="4"/>
      <c r="D88" s="4" t="s">
        <v>48</v>
      </c>
      <c r="E88" s="4" t="n">
        <f aca="false">VLOOKUP(A88,'TAKIM LİSTESİ'!$B$2:$D$455,3,0)</f>
        <v>19</v>
      </c>
      <c r="F88" s="4" t="n">
        <v>1</v>
      </c>
      <c r="G88" s="7" t="n">
        <f aca="false">E88-F88</f>
        <v>18</v>
      </c>
      <c r="H88" s="8" t="n">
        <v>43868</v>
      </c>
      <c r="I88" s="9" t="n">
        <v>1</v>
      </c>
      <c r="J88" s="8" t="n">
        <v>43871</v>
      </c>
      <c r="K88" s="10" t="n">
        <f aca="false">G88+I88</f>
        <v>19</v>
      </c>
    </row>
    <row r="89" customFormat="false" ht="13.8" hidden="false" customHeight="false" outlineLevel="0" collapsed="false">
      <c r="A89" s="4" t="s">
        <v>47</v>
      </c>
      <c r="B89" s="5" t="str">
        <f aca="false">VLOOKUP(A89,'TAKIM LİSTESİ'!$B$2:$D$455,2,0)</f>
        <v>Ø  10 çelik küre parmak freze</v>
      </c>
      <c r="C89" s="4"/>
      <c r="D89" s="4" t="s">
        <v>57</v>
      </c>
      <c r="E89" s="4" t="n">
        <f aca="false">VLOOKUP(A89,'TAKIM LİSTESİ'!$B$2:$D$455,3,0)</f>
        <v>17</v>
      </c>
      <c r="F89" s="4" t="n">
        <v>1</v>
      </c>
      <c r="G89" s="7" t="n">
        <f aca="false">E89-F89</f>
        <v>16</v>
      </c>
      <c r="H89" s="8" t="n">
        <v>43868</v>
      </c>
      <c r="I89" s="9" t="n">
        <v>1</v>
      </c>
      <c r="J89" s="8" t="n">
        <v>43871</v>
      </c>
      <c r="K89" s="10" t="n">
        <f aca="false">G89+I89</f>
        <v>17</v>
      </c>
    </row>
    <row r="90" customFormat="false" ht="13.8" hidden="false" customHeight="false" outlineLevel="0" collapsed="false">
      <c r="A90" s="4" t="s">
        <v>80</v>
      </c>
      <c r="B90" s="5" t="str">
        <f aca="false">VLOOKUP(A90,'TAKIM LİSTESİ'!$B$2:$D$455,2,0)</f>
        <v>Ø 3 çelik şaftlı parmak freze</v>
      </c>
      <c r="C90" s="4"/>
      <c r="D90" s="4" t="s">
        <v>48</v>
      </c>
      <c r="E90" s="4" t="n">
        <f aca="false">VLOOKUP(A90,'TAKIM LİSTESİ'!$B$2:$D$455,3,0)</f>
        <v>4</v>
      </c>
      <c r="F90" s="4" t="n">
        <v>1</v>
      </c>
      <c r="G90" s="7" t="n">
        <f aca="false">E90-F90</f>
        <v>3</v>
      </c>
      <c r="H90" s="8" t="n">
        <v>43868</v>
      </c>
      <c r="I90" s="9" t="n">
        <v>1</v>
      </c>
      <c r="J90" s="8" t="n">
        <v>43873</v>
      </c>
      <c r="K90" s="10" t="n">
        <f aca="false">G90+I90</f>
        <v>4</v>
      </c>
    </row>
    <row r="91" customFormat="false" ht="13.8" hidden="false" customHeight="false" outlineLevel="0" collapsed="false">
      <c r="A91" s="4" t="s">
        <v>60</v>
      </c>
      <c r="B91" s="5" t="str">
        <f aca="false">VLOOKUP(A91,'TAKIM LİSTESİ'!$B$2:$D$455,2,0)</f>
        <v>Ø 5 çelik standart parmak freze</v>
      </c>
      <c r="C91" s="4"/>
      <c r="D91" s="4" t="s">
        <v>48</v>
      </c>
      <c r="E91" s="4" t="n">
        <f aca="false">VLOOKUP(A91,'TAKIM LİSTESİ'!$B$2:$D$455,3,0)</f>
        <v>42</v>
      </c>
      <c r="F91" s="4" t="n">
        <v>1</v>
      </c>
      <c r="G91" s="7" t="n">
        <f aca="false">E91-F91</f>
        <v>41</v>
      </c>
      <c r="H91" s="8" t="n">
        <v>43868</v>
      </c>
      <c r="I91" s="9" t="n">
        <v>1</v>
      </c>
      <c r="J91" s="8" t="n">
        <v>43873</v>
      </c>
      <c r="K91" s="10" t="n">
        <f aca="false">G91+I91</f>
        <v>42</v>
      </c>
    </row>
    <row r="92" customFormat="false" ht="13.8" hidden="false" customHeight="false" outlineLevel="0" collapsed="false">
      <c r="A92" s="4" t="s">
        <v>36</v>
      </c>
      <c r="B92" s="5" t="str">
        <f aca="false">VLOOKUP(A92,'TAKIM LİSTESİ'!$B$2:$D$455,2,0)</f>
        <v>Ø 5.8 matkap</v>
      </c>
      <c r="C92" s="4"/>
      <c r="D92" s="4" t="s">
        <v>50</v>
      </c>
      <c r="E92" s="4" t="n">
        <f aca="false">VLOOKUP(A92,'TAKIM LİSTESİ'!$B$2:$D$455,3,0)</f>
        <v>14</v>
      </c>
      <c r="F92" s="4" t="n">
        <v>1</v>
      </c>
      <c r="G92" s="7" t="n">
        <f aca="false">E92-F92</f>
        <v>13</v>
      </c>
      <c r="H92" s="8" t="n">
        <v>43868</v>
      </c>
      <c r="I92" s="9" t="n">
        <v>1</v>
      </c>
      <c r="J92" s="8" t="n">
        <v>43873</v>
      </c>
      <c r="K92" s="10" t="n">
        <f aca="false">G92+I92</f>
        <v>14</v>
      </c>
    </row>
    <row r="93" customFormat="false" ht="13.8" hidden="false" customHeight="false" outlineLevel="0" collapsed="false">
      <c r="A93" s="4" t="s">
        <v>53</v>
      </c>
      <c r="B93" s="5" t="str">
        <f aca="false">VLOOKUP(A93,'TAKIM LİSTESİ'!$B$2:$D$455,2,0)</f>
        <v>Ø 6 alm uzun parmak freze</v>
      </c>
      <c r="C93" s="4"/>
      <c r="D93" s="4" t="s">
        <v>61</v>
      </c>
      <c r="E93" s="4" t="n">
        <f aca="false">VLOOKUP(A93,'TAKIM LİSTESİ'!$B$2:$D$455,3,0)</f>
        <v>18</v>
      </c>
      <c r="F93" s="4" t="n">
        <v>1</v>
      </c>
      <c r="G93" s="7" t="n">
        <f aca="false">E93-F93</f>
        <v>17</v>
      </c>
      <c r="H93" s="8" t="n">
        <v>43868</v>
      </c>
      <c r="I93" s="9" t="n">
        <v>1</v>
      </c>
      <c r="J93" s="8" t="n">
        <v>43873</v>
      </c>
      <c r="K93" s="10" t="n">
        <f aca="false">G93+I93</f>
        <v>18</v>
      </c>
    </row>
    <row r="94" customFormat="false" ht="13.8" hidden="false" customHeight="false" outlineLevel="0" collapsed="false">
      <c r="A94" s="4" t="s">
        <v>81</v>
      </c>
      <c r="B94" s="5" t="str">
        <f aca="false">VLOOKUP(A94,'TAKIM LİSTESİ'!$B$2:$D$455,2,0)</f>
        <v>Ø 4 çelik uzun parmak freze</v>
      </c>
      <c r="C94" s="6"/>
      <c r="D94" s="4" t="s">
        <v>39</v>
      </c>
      <c r="E94" s="4" t="n">
        <f aca="false">VLOOKUP(A94,'TAKIM LİSTESİ'!$B$2:$D$455,3,0)</f>
        <v>12</v>
      </c>
      <c r="F94" s="4" t="n">
        <v>1</v>
      </c>
      <c r="G94" s="7" t="n">
        <f aca="false">E94-F94</f>
        <v>11</v>
      </c>
      <c r="H94" s="8" t="n">
        <v>43868</v>
      </c>
      <c r="I94" s="9" t="n">
        <v>1</v>
      </c>
      <c r="J94" s="8" t="n">
        <v>43892</v>
      </c>
      <c r="K94" s="10" t="n">
        <f aca="false">G94+I94</f>
        <v>12</v>
      </c>
    </row>
    <row r="95" customFormat="false" ht="13.8" hidden="false" customHeight="false" outlineLevel="0" collapsed="false">
      <c r="A95" s="4" t="s">
        <v>60</v>
      </c>
      <c r="B95" s="5" t="str">
        <f aca="false">VLOOKUP(A95,'TAKIM LİSTESİ'!$B$2:$D$455,2,0)</f>
        <v>Ø 5 çelik standart parmak freze</v>
      </c>
      <c r="C95" s="4"/>
      <c r="D95" s="4" t="s">
        <v>39</v>
      </c>
      <c r="E95" s="4" t="n">
        <f aca="false">VLOOKUP(A95,'TAKIM LİSTESİ'!$B$2:$D$455,3,0)</f>
        <v>42</v>
      </c>
      <c r="F95" s="4" t="n">
        <v>1</v>
      </c>
      <c r="G95" s="7" t="n">
        <f aca="false">E95-F95</f>
        <v>41</v>
      </c>
      <c r="H95" s="8" t="n">
        <v>43868</v>
      </c>
      <c r="I95" s="9" t="n">
        <v>1</v>
      </c>
      <c r="J95" s="8" t="n">
        <v>43892</v>
      </c>
      <c r="K95" s="10" t="n">
        <f aca="false">G95+I95</f>
        <v>42</v>
      </c>
    </row>
    <row r="96" customFormat="false" ht="13.8" hidden="false" customHeight="false" outlineLevel="0" collapsed="false">
      <c r="A96" s="4" t="s">
        <v>82</v>
      </c>
      <c r="B96" s="5" t="str">
        <f aca="false">VLOOKUP(A96,'TAKIM LİSTESİ'!$B$2:$D$455,2,0)</f>
        <v>Ø 1küre parmak freze</v>
      </c>
      <c r="C96" s="4"/>
      <c r="D96" s="4" t="s">
        <v>39</v>
      </c>
      <c r="E96" s="4" t="n">
        <f aca="false">VLOOKUP(A96,'TAKIM LİSTESİ'!$B$2:$D$455,3,0)</f>
        <v>30</v>
      </c>
      <c r="F96" s="4" t="n">
        <v>1</v>
      </c>
      <c r="G96" s="7" t="n">
        <f aca="false">E96-F96</f>
        <v>29</v>
      </c>
      <c r="H96" s="8" t="n">
        <v>43868</v>
      </c>
      <c r="I96" s="9" t="n">
        <v>1</v>
      </c>
      <c r="J96" s="8" t="n">
        <v>43874</v>
      </c>
      <c r="K96" s="10" t="n">
        <f aca="false">G96+I96</f>
        <v>30</v>
      </c>
    </row>
    <row r="97" customFormat="false" ht="13.8" hidden="false" customHeight="false" outlineLevel="0" collapsed="false">
      <c r="A97" s="4" t="s">
        <v>37</v>
      </c>
      <c r="B97" s="5" t="str">
        <f aca="false">VLOOKUP(A97,'TAKIM LİSTESİ'!$B$2:$D$455,2,0)</f>
        <v>Ø 7.8 matkap</v>
      </c>
      <c r="C97" s="4"/>
      <c r="D97" s="4" t="s">
        <v>39</v>
      </c>
      <c r="E97" s="4" t="n">
        <f aca="false">VLOOKUP(A97,'TAKIM LİSTESİ'!$B$2:$D$455,3,0)</f>
        <v>8</v>
      </c>
      <c r="F97" s="4" t="n">
        <v>1</v>
      </c>
      <c r="G97" s="7" t="n">
        <f aca="false">E97-F97</f>
        <v>7</v>
      </c>
      <c r="H97" s="8" t="n">
        <v>43868</v>
      </c>
      <c r="I97" s="9" t="n">
        <v>1</v>
      </c>
      <c r="J97" s="8" t="n">
        <v>43875</v>
      </c>
      <c r="K97" s="10" t="n">
        <f aca="false">G97+I97</f>
        <v>8</v>
      </c>
    </row>
    <row r="98" customFormat="false" ht="13.8" hidden="false" customHeight="false" outlineLevel="0" collapsed="false">
      <c r="A98" s="4" t="s">
        <v>83</v>
      </c>
      <c r="B98" s="5" t="str">
        <f aca="false">VLOOKUP(A98,'TAKIM LİSTESİ'!$B$2:$D$455,2,0)</f>
        <v>Ø 8 Rayba</v>
      </c>
      <c r="C98" s="12"/>
      <c r="D98" s="4" t="s">
        <v>39</v>
      </c>
      <c r="E98" s="4" t="n">
        <f aca="false">VLOOKUP(A98,'TAKIM LİSTESİ'!$B$2:$D$455,3,0)</f>
        <v>4</v>
      </c>
      <c r="F98" s="4" t="n">
        <v>1</v>
      </c>
      <c r="G98" s="7" t="n">
        <f aca="false">E98-F98</f>
        <v>3</v>
      </c>
      <c r="H98" s="8" t="n">
        <v>43868</v>
      </c>
      <c r="I98" s="9" t="n">
        <v>1</v>
      </c>
      <c r="J98" s="8" t="n">
        <v>43874</v>
      </c>
      <c r="K98" s="10" t="n">
        <f aca="false">G98+I98</f>
        <v>4</v>
      </c>
    </row>
    <row r="99" customFormat="false" ht="13.8" hidden="false" customHeight="false" outlineLevel="0" collapsed="false">
      <c r="A99" s="4" t="s">
        <v>84</v>
      </c>
      <c r="B99" s="5" t="str">
        <f aca="false">VLOOKUP(A99,'TAKIM LİSTESİ'!$B$2:$D$455,2,0)</f>
        <v>Ø 2 alm parmak freze</v>
      </c>
      <c r="C99" s="4"/>
      <c r="D99" s="4" t="s">
        <v>39</v>
      </c>
      <c r="E99" s="4" t="n">
        <f aca="false">VLOOKUP(A99,'TAKIM LİSTESİ'!$B$2:$D$455,3,0)</f>
        <v>10</v>
      </c>
      <c r="F99" s="4" t="n">
        <v>1</v>
      </c>
      <c r="G99" s="7" t="n">
        <f aca="false">E99-F99</f>
        <v>9</v>
      </c>
      <c r="H99" s="8" t="n">
        <v>43868</v>
      </c>
      <c r="I99" s="9" t="n">
        <v>1</v>
      </c>
      <c r="J99" s="8" t="n">
        <v>43875</v>
      </c>
      <c r="K99" s="10" t="n">
        <f aca="false">G99+I99</f>
        <v>10</v>
      </c>
    </row>
    <row r="100" customFormat="false" ht="13.8" hidden="false" customHeight="false" outlineLevel="0" collapsed="false">
      <c r="A100" s="4" t="s">
        <v>79</v>
      </c>
      <c r="B100" s="5" t="str">
        <f aca="false">VLOOKUP(A100,'TAKIM LİSTESİ'!$B$2:$D$455,2,0)</f>
        <v>Ø 4.6 matkap</v>
      </c>
      <c r="C100" s="4"/>
      <c r="D100" s="4" t="s">
        <v>48</v>
      </c>
      <c r="E100" s="4" t="n">
        <f aca="false">VLOOKUP(A100,'TAKIM LİSTESİ'!$B$2:$D$455,3,0)</f>
        <v>19</v>
      </c>
      <c r="F100" s="4" t="n">
        <v>1</v>
      </c>
      <c r="G100" s="7" t="n">
        <f aca="false">E100-F100</f>
        <v>18</v>
      </c>
      <c r="H100" s="8" t="n">
        <v>43869</v>
      </c>
      <c r="I100" s="9" t="n">
        <v>1</v>
      </c>
      <c r="J100" s="8" t="n">
        <v>43879</v>
      </c>
      <c r="K100" s="10" t="n">
        <f aca="false">G100+I100</f>
        <v>19</v>
      </c>
    </row>
    <row r="101" customFormat="false" ht="13.8" hidden="false" customHeight="false" outlineLevel="0" collapsed="false">
      <c r="A101" s="4" t="s">
        <v>84</v>
      </c>
      <c r="B101" s="5" t="str">
        <f aca="false">VLOOKUP(A101,'TAKIM LİSTESİ'!$B$2:$D$455,2,0)</f>
        <v>Ø 2 alm parmak freze</v>
      </c>
      <c r="C101" s="4"/>
      <c r="D101" s="4" t="s">
        <v>39</v>
      </c>
      <c r="E101" s="4" t="n">
        <f aca="false">VLOOKUP(A101,'TAKIM LİSTESİ'!$B$2:$D$455,3,0)</f>
        <v>10</v>
      </c>
      <c r="F101" s="4" t="n">
        <v>1</v>
      </c>
      <c r="G101" s="7" t="n">
        <f aca="false">E101-F101</f>
        <v>9</v>
      </c>
      <c r="H101" s="8" t="n">
        <v>43869</v>
      </c>
      <c r="I101" s="9" t="n">
        <v>1</v>
      </c>
      <c r="J101" s="8" t="n">
        <v>43874</v>
      </c>
      <c r="K101" s="10" t="n">
        <f aca="false">G101+I101</f>
        <v>10</v>
      </c>
    </row>
    <row r="102" customFormat="false" ht="13.8" hidden="false" customHeight="false" outlineLevel="0" collapsed="false">
      <c r="A102" s="4" t="s">
        <v>82</v>
      </c>
      <c r="B102" s="5" t="str">
        <f aca="false">VLOOKUP(A102,'TAKIM LİSTESİ'!$B$2:$D$455,2,0)</f>
        <v>Ø 1küre parmak freze</v>
      </c>
      <c r="C102" s="4"/>
      <c r="D102" s="4" t="s">
        <v>39</v>
      </c>
      <c r="E102" s="4" t="n">
        <f aca="false">VLOOKUP(A102,'TAKIM LİSTESİ'!$B$2:$D$455,3,0)</f>
        <v>30</v>
      </c>
      <c r="F102" s="4" t="n">
        <v>1</v>
      </c>
      <c r="G102" s="7" t="n">
        <f aca="false">E102-F102</f>
        <v>29</v>
      </c>
      <c r="H102" s="8" t="n">
        <v>43869</v>
      </c>
      <c r="I102" s="9" t="n">
        <v>1</v>
      </c>
      <c r="J102" s="8" t="n">
        <v>43874</v>
      </c>
      <c r="K102" s="10" t="n">
        <f aca="false">G102+I102</f>
        <v>30</v>
      </c>
    </row>
    <row r="103" customFormat="false" ht="13.8" hidden="false" customHeight="false" outlineLevel="0" collapsed="false">
      <c r="A103" s="4" t="s">
        <v>47</v>
      </c>
      <c r="B103" s="5" t="str">
        <f aca="false">VLOOKUP(A103,'TAKIM LİSTESİ'!$B$2:$D$455,2,0)</f>
        <v>Ø  10 çelik küre parmak freze</v>
      </c>
      <c r="C103" s="4"/>
      <c r="D103" s="4" t="s">
        <v>12</v>
      </c>
      <c r="E103" s="4" t="n">
        <f aca="false">VLOOKUP(A103,'TAKIM LİSTESİ'!$B$2:$D$455,3,0)</f>
        <v>17</v>
      </c>
      <c r="F103" s="4" t="n">
        <v>1</v>
      </c>
      <c r="G103" s="7" t="n">
        <f aca="false">E103-F103</f>
        <v>16</v>
      </c>
      <c r="H103" s="8" t="n">
        <v>43871</v>
      </c>
      <c r="I103" s="9" t="n">
        <v>1</v>
      </c>
      <c r="J103" s="8" t="n">
        <v>43875</v>
      </c>
      <c r="K103" s="10" t="n">
        <f aca="false">G103+I103</f>
        <v>17</v>
      </c>
    </row>
    <row r="104" customFormat="false" ht="13.8" hidden="false" customHeight="false" outlineLevel="0" collapsed="false">
      <c r="A104" s="4" t="s">
        <v>14</v>
      </c>
      <c r="B104" s="5" t="str">
        <f aca="false">VLOOKUP(A104,'TAKIM LİSTESİ'!$B$2:$D$455,2,0)</f>
        <v>Ø 5 çelik küre parmak freze</v>
      </c>
      <c r="C104" s="4"/>
      <c r="D104" s="4" t="s">
        <v>12</v>
      </c>
      <c r="E104" s="4" t="n">
        <f aca="false">VLOOKUP(A104,'TAKIM LİSTESİ'!$B$2:$D$455,3,0)</f>
        <v>8</v>
      </c>
      <c r="F104" s="4" t="n">
        <v>1</v>
      </c>
      <c r="G104" s="7" t="n">
        <f aca="false">E104-F104</f>
        <v>7</v>
      </c>
      <c r="H104" s="8" t="n">
        <v>43871</v>
      </c>
      <c r="I104" s="9" t="n">
        <v>1</v>
      </c>
      <c r="J104" s="8" t="n">
        <v>43875</v>
      </c>
      <c r="K104" s="10" t="n">
        <f aca="false">G104+I104</f>
        <v>8</v>
      </c>
    </row>
    <row r="105" customFormat="false" ht="13.8" hidden="false" customHeight="false" outlineLevel="0" collapsed="false">
      <c r="A105" s="4" t="s">
        <v>26</v>
      </c>
      <c r="B105" s="5" t="str">
        <f aca="false">VLOOKUP(A105,'TAKIM LİSTESİ'!$B$2:$D$455,2,0)</f>
        <v>Ø 6 çelik küresel parmak freze</v>
      </c>
      <c r="C105" s="4"/>
      <c r="D105" s="4" t="s">
        <v>48</v>
      </c>
      <c r="E105" s="4" t="n">
        <f aca="false">VLOOKUP(A105,'TAKIM LİSTESİ'!$B$2:$D$455,3,0)</f>
        <v>13</v>
      </c>
      <c r="F105" s="4" t="n">
        <v>1</v>
      </c>
      <c r="G105" s="7" t="n">
        <f aca="false">E105-F105</f>
        <v>12</v>
      </c>
      <c r="H105" s="8" t="n">
        <v>43871</v>
      </c>
      <c r="I105" s="9" t="n">
        <v>1</v>
      </c>
      <c r="J105" s="8" t="n">
        <v>43892</v>
      </c>
      <c r="K105" s="10" t="n">
        <f aca="false">G105+I105</f>
        <v>13</v>
      </c>
    </row>
    <row r="106" customFormat="false" ht="13.8" hidden="false" customHeight="false" outlineLevel="0" collapsed="false">
      <c r="A106" s="4" t="s">
        <v>25</v>
      </c>
      <c r="B106" s="5" t="str">
        <f aca="false">VLOOKUP(A106,'TAKIM LİSTESİ'!$B$2:$D$455,2,0)</f>
        <v>Ø 12çelik uzun parmak freze</v>
      </c>
      <c r="C106" s="4"/>
      <c r="D106" s="4" t="s">
        <v>48</v>
      </c>
      <c r="E106" s="4" t="n">
        <f aca="false">VLOOKUP(A106,'TAKIM LİSTESİ'!$B$2:$D$455,3,0)</f>
        <v>3</v>
      </c>
      <c r="F106" s="4" t="n">
        <v>1</v>
      </c>
      <c r="G106" s="7" t="n">
        <f aca="false">E106-F106</f>
        <v>2</v>
      </c>
      <c r="H106" s="8" t="n">
        <v>43871</v>
      </c>
      <c r="I106" s="9" t="n">
        <v>1</v>
      </c>
      <c r="J106" s="8" t="n">
        <v>43893</v>
      </c>
      <c r="K106" s="10" t="n">
        <f aca="false">G106+I106</f>
        <v>3</v>
      </c>
    </row>
    <row r="107" customFormat="false" ht="13.8" hidden="false" customHeight="false" outlineLevel="0" collapsed="false">
      <c r="A107" s="4" t="s">
        <v>42</v>
      </c>
      <c r="B107" s="5" t="str">
        <f aca="false">VLOOKUP(A107,'TAKIM LİSTESİ'!$B$2:$D$455,2,0)</f>
        <v>Ø 11.0 matkap</v>
      </c>
      <c r="C107" s="4"/>
      <c r="D107" s="4" t="s">
        <v>48</v>
      </c>
      <c r="E107" s="4" t="n">
        <f aca="false">VLOOKUP(A107,'TAKIM LİSTESİ'!$B$2:$D$455,3,0)</f>
        <v>8</v>
      </c>
      <c r="F107" s="4" t="n">
        <v>1</v>
      </c>
      <c r="G107" s="7" t="n">
        <f aca="false">E107-F107</f>
        <v>7</v>
      </c>
      <c r="H107" s="8" t="n">
        <v>43871</v>
      </c>
      <c r="I107" s="9" t="n">
        <v>1</v>
      </c>
      <c r="J107" s="8" t="n">
        <v>43874</v>
      </c>
      <c r="K107" s="10" t="n">
        <f aca="false">G107+I107</f>
        <v>8</v>
      </c>
    </row>
    <row r="108" customFormat="false" ht="13.8" hidden="false" customHeight="false" outlineLevel="0" collapsed="false">
      <c r="A108" s="4" t="s">
        <v>85</v>
      </c>
      <c r="B108" s="5" t="str">
        <f aca="false">VLOOKUP(A108,'TAKIM LİSTESİ'!$B$2:$D$455,2,0)</f>
        <v>Ø 12 çelik parmak freze</v>
      </c>
      <c r="C108" s="4"/>
      <c r="D108" s="4" t="s">
        <v>39</v>
      </c>
      <c r="E108" s="4" t="n">
        <f aca="false">VLOOKUP(A108,'TAKIM LİSTESİ'!$B$2:$D$455,3,0)</f>
        <v>19</v>
      </c>
      <c r="F108" s="4" t="n">
        <v>1</v>
      </c>
      <c r="G108" s="7" t="n">
        <f aca="false">E108-F108</f>
        <v>18</v>
      </c>
      <c r="H108" s="8" t="n">
        <v>43871</v>
      </c>
      <c r="I108" s="9" t="n">
        <v>1</v>
      </c>
      <c r="J108" s="8" t="n">
        <v>43874</v>
      </c>
      <c r="K108" s="10" t="n">
        <f aca="false">G108+I108</f>
        <v>19</v>
      </c>
    </row>
    <row r="109" customFormat="false" ht="13.8" hidden="false" customHeight="false" outlineLevel="0" collapsed="false">
      <c r="A109" s="4" t="s">
        <v>86</v>
      </c>
      <c r="B109" s="5" t="str">
        <f aca="false">VLOOKUP(A109,'TAKIM LİSTESİ'!$B$2:$D$455,2,0)</f>
        <v>Ø 5.1 matkap</v>
      </c>
      <c r="C109" s="4"/>
      <c r="D109" s="4" t="s">
        <v>12</v>
      </c>
      <c r="E109" s="4" t="n">
        <f aca="false">VLOOKUP(A109,'TAKIM LİSTESİ'!$B$2:$D$455,3,0)</f>
        <v>7</v>
      </c>
      <c r="F109" s="4" t="n">
        <v>1</v>
      </c>
      <c r="G109" s="7" t="n">
        <f aca="false">E109-F109</f>
        <v>6</v>
      </c>
      <c r="H109" s="8" t="n">
        <v>43871</v>
      </c>
      <c r="I109" s="9" t="n">
        <v>1</v>
      </c>
      <c r="J109" s="8" t="n">
        <v>43874</v>
      </c>
      <c r="K109" s="10" t="n">
        <f aca="false">G109+I109</f>
        <v>7</v>
      </c>
    </row>
    <row r="110" customFormat="false" ht="13.8" hidden="false" customHeight="false" outlineLevel="0" collapsed="false">
      <c r="A110" s="4" t="s">
        <v>47</v>
      </c>
      <c r="B110" s="5" t="str">
        <f aca="false">VLOOKUP(A110,'TAKIM LİSTESİ'!$B$2:$D$455,2,0)</f>
        <v>Ø  10 çelik küre parmak freze</v>
      </c>
      <c r="C110" s="4"/>
      <c r="D110" s="4" t="s">
        <v>23</v>
      </c>
      <c r="E110" s="4" t="n">
        <f aca="false">VLOOKUP(A110,'TAKIM LİSTESİ'!$B$2:$D$455,3,0)</f>
        <v>17</v>
      </c>
      <c r="F110" s="4" t="n">
        <v>1</v>
      </c>
      <c r="G110" s="7" t="n">
        <f aca="false">E110-F110</f>
        <v>16</v>
      </c>
      <c r="H110" s="8" t="n">
        <v>43871</v>
      </c>
      <c r="I110" s="9" t="n">
        <v>1</v>
      </c>
      <c r="J110" s="8" t="n">
        <v>43874</v>
      </c>
      <c r="K110" s="10" t="n">
        <f aca="false">G110+I110</f>
        <v>17</v>
      </c>
    </row>
    <row r="111" customFormat="false" ht="13.8" hidden="false" customHeight="false" outlineLevel="0" collapsed="false">
      <c r="A111" s="4" t="s">
        <v>25</v>
      </c>
      <c r="B111" s="5" t="str">
        <f aca="false">VLOOKUP(A111,'TAKIM LİSTESİ'!$B$2:$D$455,2,0)</f>
        <v>Ø 12çelik uzun parmak freze</v>
      </c>
      <c r="C111" s="4"/>
      <c r="D111" s="4" t="s">
        <v>12</v>
      </c>
      <c r="E111" s="4" t="n">
        <f aca="false">VLOOKUP(A111,'TAKIM LİSTESİ'!$B$2:$D$455,3,0)</f>
        <v>3</v>
      </c>
      <c r="F111" s="4" t="n">
        <v>1</v>
      </c>
      <c r="G111" s="7" t="n">
        <f aca="false">E111-F111</f>
        <v>2</v>
      </c>
      <c r="H111" s="8" t="n">
        <v>43871</v>
      </c>
      <c r="I111" s="9" t="n">
        <v>1</v>
      </c>
      <c r="J111" s="8" t="n">
        <v>43874</v>
      </c>
      <c r="K111" s="10" t="n">
        <f aca="false">G111+I111</f>
        <v>3</v>
      </c>
    </row>
    <row r="112" customFormat="false" ht="13.8" hidden="false" customHeight="false" outlineLevel="0" collapsed="false">
      <c r="A112" s="4" t="s">
        <v>66</v>
      </c>
      <c r="B112" s="5" t="str">
        <f aca="false">VLOOKUP(A112,'TAKIM LİSTESİ'!$B$2:$D$455,2,0)</f>
        <v>Ø 10 alm uzun parmak freze</v>
      </c>
      <c r="C112" s="4"/>
      <c r="D112" s="4" t="s">
        <v>87</v>
      </c>
      <c r="E112" s="4" t="n">
        <f aca="false">VLOOKUP(A112,'TAKIM LİSTESİ'!$B$2:$D$455,3,0)</f>
        <v>6</v>
      </c>
      <c r="F112" s="4" t="n">
        <v>1</v>
      </c>
      <c r="G112" s="7" t="n">
        <f aca="false">E112-F112</f>
        <v>5</v>
      </c>
      <c r="H112" s="8" t="n">
        <v>43871</v>
      </c>
      <c r="I112" s="9" t="n">
        <v>1</v>
      </c>
      <c r="J112" s="8" t="n">
        <v>43875</v>
      </c>
      <c r="K112" s="10" t="n">
        <f aca="false">G112+I112</f>
        <v>6</v>
      </c>
    </row>
    <row r="113" customFormat="false" ht="13.8" hidden="false" customHeight="false" outlineLevel="0" collapsed="false">
      <c r="A113" s="4" t="s">
        <v>24</v>
      </c>
      <c r="B113" s="5" t="str">
        <f aca="false">VLOOKUP(A113,'TAKIM LİSTESİ'!$B$2:$D$455,2,0)</f>
        <v>Ø 8 çelik küre parmak freze</v>
      </c>
      <c r="C113" s="4"/>
      <c r="D113" s="4" t="s">
        <v>87</v>
      </c>
      <c r="E113" s="4" t="n">
        <f aca="false">VLOOKUP(A113,'TAKIM LİSTESİ'!$B$2:$D$455,3,0)</f>
        <v>20</v>
      </c>
      <c r="F113" s="4" t="n">
        <v>1</v>
      </c>
      <c r="G113" s="7" t="n">
        <f aca="false">E113-F113</f>
        <v>19</v>
      </c>
      <c r="H113" s="8" t="n">
        <v>43871</v>
      </c>
      <c r="I113" s="9" t="n">
        <v>1</v>
      </c>
      <c r="J113" s="8" t="n">
        <v>43874</v>
      </c>
      <c r="K113" s="10" t="n">
        <f aca="false">G113+I113</f>
        <v>20</v>
      </c>
    </row>
    <row r="114" customFormat="false" ht="13.8" hidden="false" customHeight="false" outlineLevel="0" collapsed="false">
      <c r="A114" s="4" t="s">
        <v>56</v>
      </c>
      <c r="B114" s="5" t="str">
        <f aca="false">VLOOKUP(A114,'TAKIM LİSTESİ'!$B$2:$D$455,2,0)</f>
        <v>Ø 6.8 matkap</v>
      </c>
      <c r="C114" s="4"/>
      <c r="D114" s="4" t="s">
        <v>35</v>
      </c>
      <c r="E114" s="4" t="n">
        <f aca="false">VLOOKUP(A114,'TAKIM LİSTESİ'!$B$2:$D$455,3,0)</f>
        <v>17</v>
      </c>
      <c r="F114" s="4" t="n">
        <v>1</v>
      </c>
      <c r="G114" s="7" t="n">
        <f aca="false">E114-F114</f>
        <v>16</v>
      </c>
      <c r="H114" s="8" t="n">
        <v>43872</v>
      </c>
      <c r="I114" s="9" t="n">
        <v>1</v>
      </c>
      <c r="J114" s="8" t="n">
        <v>43875</v>
      </c>
      <c r="K114" s="10" t="n">
        <f aca="false">G114+I114</f>
        <v>17</v>
      </c>
    </row>
    <row r="115" customFormat="false" ht="13.8" hidden="false" customHeight="false" outlineLevel="0" collapsed="false">
      <c r="A115" s="4" t="s">
        <v>88</v>
      </c>
      <c r="B115" s="5" t="str">
        <f aca="false">VLOOKUP(A115,'TAKIM LİSTESİ'!$B$2:$D$455,2,0)</f>
        <v>Ø 19.40x4 Testere</v>
      </c>
      <c r="C115" s="4"/>
      <c r="D115" s="4" t="s">
        <v>48</v>
      </c>
      <c r="E115" s="4" t="n">
        <f aca="false">VLOOKUP(A115,'TAKIM LİSTESİ'!$B$2:$D$455,3,0)</f>
        <v>1</v>
      </c>
      <c r="F115" s="4" t="n">
        <v>1</v>
      </c>
      <c r="G115" s="7" t="n">
        <f aca="false">E115-F115</f>
        <v>0</v>
      </c>
      <c r="H115" s="8" t="n">
        <v>43871</v>
      </c>
      <c r="I115" s="9" t="n">
        <v>1</v>
      </c>
      <c r="J115" s="8" t="n">
        <v>43876</v>
      </c>
      <c r="K115" s="10" t="n">
        <f aca="false">G115+I115</f>
        <v>1</v>
      </c>
    </row>
    <row r="116" customFormat="false" ht="13.8" hidden="false" customHeight="false" outlineLevel="0" collapsed="false">
      <c r="A116" s="4" t="s">
        <v>40</v>
      </c>
      <c r="B116" s="5" t="str">
        <f aca="false">VLOOKUP(A116,'TAKIM LİSTESİ'!$B$2:$D$455,2,0)</f>
        <v>Ø 6alm küre parmak freze</v>
      </c>
      <c r="C116" s="4"/>
      <c r="D116" s="4" t="s">
        <v>39</v>
      </c>
      <c r="E116" s="4" t="n">
        <f aca="false">VLOOKUP(A116,'TAKIM LİSTESİ'!$B$2:$D$455,3,0)</f>
        <v>6</v>
      </c>
      <c r="F116" s="4" t="n">
        <v>1</v>
      </c>
      <c r="G116" s="7" t="n">
        <f aca="false">E116-F116</f>
        <v>5</v>
      </c>
      <c r="H116" s="8" t="n">
        <v>43871</v>
      </c>
      <c r="I116" s="9" t="n">
        <v>1</v>
      </c>
      <c r="J116" s="8" t="n">
        <v>43874</v>
      </c>
      <c r="K116" s="10" t="n">
        <f aca="false">G116+I116</f>
        <v>6</v>
      </c>
    </row>
    <row r="117" customFormat="false" ht="13.8" hidden="false" customHeight="false" outlineLevel="0" collapsed="false">
      <c r="A117" s="4" t="s">
        <v>59</v>
      </c>
      <c r="B117" s="5" t="str">
        <f aca="false">VLOOKUP(A117,'TAKIM LİSTESİ'!$B$2:$D$455,2,0)</f>
        <v>Ø 3.2 matkap</v>
      </c>
      <c r="C117" s="6"/>
      <c r="D117" s="4" t="s">
        <v>89</v>
      </c>
      <c r="E117" s="4" t="n">
        <f aca="false">VLOOKUP(A117,'TAKIM LİSTESİ'!$B$2:$D$455,3,0)</f>
        <v>6</v>
      </c>
      <c r="F117" s="4" t="n">
        <v>1</v>
      </c>
      <c r="G117" s="7" t="n">
        <f aca="false">E117-F117</f>
        <v>5</v>
      </c>
      <c r="H117" s="8" t="n">
        <v>43872</v>
      </c>
      <c r="I117" s="9" t="n">
        <v>1</v>
      </c>
      <c r="J117" s="8" t="n">
        <v>43875</v>
      </c>
      <c r="K117" s="10" t="n">
        <f aca="false">G117+I117</f>
        <v>6</v>
      </c>
    </row>
    <row r="118" customFormat="false" ht="13.8" hidden="false" customHeight="false" outlineLevel="0" collapsed="false">
      <c r="A118" s="4" t="s">
        <v>40</v>
      </c>
      <c r="B118" s="5" t="str">
        <f aca="false">VLOOKUP(A118,'TAKIM LİSTESİ'!$B$2:$D$455,2,0)</f>
        <v>Ø 6alm küre parmak freze</v>
      </c>
      <c r="C118" s="4"/>
      <c r="D118" s="4" t="s">
        <v>89</v>
      </c>
      <c r="E118" s="4" t="n">
        <f aca="false">VLOOKUP(A118,'TAKIM LİSTESİ'!$B$2:$D$455,3,0)</f>
        <v>6</v>
      </c>
      <c r="F118" s="4" t="n">
        <v>1</v>
      </c>
      <c r="G118" s="7" t="n">
        <f aca="false">E118-F118</f>
        <v>5</v>
      </c>
      <c r="H118" s="8" t="n">
        <v>43872</v>
      </c>
      <c r="I118" s="9" t="n">
        <v>1</v>
      </c>
      <c r="J118" s="8" t="n">
        <v>43872</v>
      </c>
      <c r="K118" s="10" t="n">
        <f aca="false">G118+I118</f>
        <v>6</v>
      </c>
    </row>
    <row r="119" customFormat="false" ht="13.8" hidden="false" customHeight="false" outlineLevel="0" collapsed="false">
      <c r="A119" s="4" t="s">
        <v>16</v>
      </c>
      <c r="B119" s="5" t="str">
        <f aca="false">VLOOKUP(A119,'TAKIM LİSTESİ'!$B$2:$D$455,2,0)</f>
        <v>Ø 10 alm küre parmak freze</v>
      </c>
      <c r="C119" s="4"/>
      <c r="D119" s="4" t="s">
        <v>35</v>
      </c>
      <c r="E119" s="4" t="n">
        <f aca="false">VLOOKUP(A119,'TAKIM LİSTESİ'!$B$2:$D$455,3,0)</f>
        <v>10</v>
      </c>
      <c r="F119" s="4" t="n">
        <v>1</v>
      </c>
      <c r="G119" s="7" t="n">
        <f aca="false">E119-F119</f>
        <v>9</v>
      </c>
      <c r="H119" s="8" t="n">
        <v>43872</v>
      </c>
      <c r="I119" s="9" t="n">
        <v>1</v>
      </c>
      <c r="J119" s="8" t="n">
        <v>43873</v>
      </c>
      <c r="K119" s="10" t="n">
        <f aca="false">G119+I119</f>
        <v>10</v>
      </c>
    </row>
    <row r="120" customFormat="false" ht="13.8" hidden="false" customHeight="false" outlineLevel="0" collapsed="false">
      <c r="A120" s="4" t="s">
        <v>90</v>
      </c>
      <c r="B120" s="5" t="str">
        <f aca="false">VLOOKUP(A120,'TAKIM LİSTESİ'!$B$2:$D$455,2,0)</f>
        <v>Ø 1.5 küre parmak freze</v>
      </c>
      <c r="C120" s="4"/>
      <c r="D120" s="4" t="s">
        <v>35</v>
      </c>
      <c r="E120" s="4" t="n">
        <f aca="false">VLOOKUP(A120,'TAKIM LİSTESİ'!$B$2:$D$455,3,0)</f>
        <v>33</v>
      </c>
      <c r="F120" s="4" t="n">
        <v>1</v>
      </c>
      <c r="G120" s="7" t="n">
        <f aca="false">E120-F120</f>
        <v>32</v>
      </c>
      <c r="H120" s="8" t="n">
        <v>43872</v>
      </c>
      <c r="I120" s="9" t="n">
        <v>1</v>
      </c>
      <c r="J120" s="8" t="n">
        <v>43874</v>
      </c>
      <c r="K120" s="10" t="n">
        <f aca="false">G120+I120</f>
        <v>33</v>
      </c>
    </row>
    <row r="121" customFormat="false" ht="13.8" hidden="false" customHeight="false" outlineLevel="0" collapsed="false">
      <c r="A121" s="4" t="s">
        <v>91</v>
      </c>
      <c r="B121" s="5" t="str">
        <f aca="false">VLOOKUP(A121,'TAKIM LİSTESİ'!$B$2:$D$455,2,0)</f>
        <v>Ø 3.9 matkap</v>
      </c>
      <c r="C121" s="12"/>
      <c r="D121" s="4" t="s">
        <v>35</v>
      </c>
      <c r="E121" s="4" t="n">
        <f aca="false">VLOOKUP(A121,'TAKIM LİSTESİ'!$B$2:$D$455,3,0)</f>
        <v>14</v>
      </c>
      <c r="F121" s="4" t="n">
        <v>1</v>
      </c>
      <c r="G121" s="7" t="n">
        <f aca="false">E121-F121</f>
        <v>13</v>
      </c>
      <c r="H121" s="8" t="n">
        <v>43872</v>
      </c>
      <c r="I121" s="9" t="n">
        <v>1</v>
      </c>
      <c r="J121" s="8" t="n">
        <v>43875</v>
      </c>
      <c r="K121" s="10" t="n">
        <f aca="false">G121+I121</f>
        <v>14</v>
      </c>
    </row>
    <row r="122" customFormat="false" ht="13.8" hidden="false" customHeight="false" outlineLevel="0" collapsed="false">
      <c r="A122" s="4" t="s">
        <v>20</v>
      </c>
      <c r="B122" s="5" t="str">
        <f aca="false">VLOOKUP(A122,'TAKIM LİSTESİ'!$B$2:$D$455,2,0)</f>
        <v>Ø 4 Rayba</v>
      </c>
      <c r="C122" s="4"/>
      <c r="D122" s="4" t="s">
        <v>35</v>
      </c>
      <c r="E122" s="4" t="n">
        <f aca="false">VLOOKUP(A122,'TAKIM LİSTESİ'!$B$2:$D$455,3,0)</f>
        <v>13</v>
      </c>
      <c r="F122" s="4" t="n">
        <v>1</v>
      </c>
      <c r="G122" s="7" t="n">
        <f aca="false">E122-F122</f>
        <v>12</v>
      </c>
      <c r="H122" s="8" t="n">
        <v>43872</v>
      </c>
      <c r="I122" s="9" t="n">
        <v>1</v>
      </c>
      <c r="J122" s="8" t="n">
        <v>43876</v>
      </c>
      <c r="K122" s="10" t="n">
        <f aca="false">G122+I122</f>
        <v>13</v>
      </c>
    </row>
    <row r="123" customFormat="false" ht="13.8" hidden="false" customHeight="false" outlineLevel="0" collapsed="false">
      <c r="A123" s="4" t="s">
        <v>71</v>
      </c>
      <c r="B123" s="5" t="str">
        <f aca="false">VLOOKUP(A123,'TAKIM LİSTESİ'!$B$2:$D$455,2,0)</f>
        <v>Ø 10 alm parmak freze</v>
      </c>
      <c r="C123" s="4"/>
      <c r="D123" s="4" t="s">
        <v>50</v>
      </c>
      <c r="E123" s="4" t="n">
        <f aca="false">VLOOKUP(A123,'TAKIM LİSTESİ'!$B$2:$D$455,3,0)</f>
        <v>29</v>
      </c>
      <c r="F123" s="4" t="n">
        <v>1</v>
      </c>
      <c r="G123" s="7" t="n">
        <f aca="false">E123-F123</f>
        <v>28</v>
      </c>
      <c r="H123" s="8" t="n">
        <v>43871</v>
      </c>
      <c r="I123" s="9" t="n">
        <v>1</v>
      </c>
      <c r="J123" s="8" t="n">
        <v>43874</v>
      </c>
      <c r="K123" s="10" t="n">
        <v>1</v>
      </c>
    </row>
    <row r="124" customFormat="false" ht="13.8" hidden="false" customHeight="false" outlineLevel="0" collapsed="false">
      <c r="A124" s="4" t="s">
        <v>60</v>
      </c>
      <c r="B124" s="5" t="str">
        <f aca="false">VLOOKUP(A124,'TAKIM LİSTESİ'!$B$2:$D$455,2,0)</f>
        <v>Ø 5 çelik standart parmak freze</v>
      </c>
      <c r="C124" s="4"/>
      <c r="D124" s="4" t="s">
        <v>35</v>
      </c>
      <c r="E124" s="4" t="n">
        <f aca="false">VLOOKUP(A124,'TAKIM LİSTESİ'!$B$2:$D$455,3,0)</f>
        <v>42</v>
      </c>
      <c r="F124" s="4" t="n">
        <v>1</v>
      </c>
      <c r="G124" s="7" t="n">
        <f aca="false">E124-F124</f>
        <v>41</v>
      </c>
      <c r="H124" s="8" t="n">
        <v>43872</v>
      </c>
      <c r="I124" s="9" t="n">
        <v>1</v>
      </c>
      <c r="J124" s="8" t="n">
        <v>43875</v>
      </c>
      <c r="K124" s="10" t="n">
        <f aca="false">G124+I124</f>
        <v>42</v>
      </c>
    </row>
    <row r="125" customFormat="false" ht="13.8" hidden="false" customHeight="false" outlineLevel="0" collapsed="false">
      <c r="A125" s="4" t="s">
        <v>25</v>
      </c>
      <c r="B125" s="5" t="str">
        <f aca="false">VLOOKUP(A125,'TAKIM LİSTESİ'!$B$2:$D$455,2,0)</f>
        <v>Ø 12çelik uzun parmak freze</v>
      </c>
      <c r="C125" s="4"/>
      <c r="D125" s="4" t="s">
        <v>12</v>
      </c>
      <c r="E125" s="4" t="n">
        <f aca="false">VLOOKUP(A125,'TAKIM LİSTESİ'!$B$2:$D$455,3,0)</f>
        <v>3</v>
      </c>
      <c r="F125" s="4" t="n">
        <v>1</v>
      </c>
      <c r="G125" s="7" t="n">
        <f aca="false">E125-F125</f>
        <v>2</v>
      </c>
      <c r="H125" s="8" t="n">
        <v>43872</v>
      </c>
      <c r="I125" s="9" t="n">
        <v>1</v>
      </c>
      <c r="J125" s="8" t="n">
        <v>43876</v>
      </c>
      <c r="K125" s="10" t="n">
        <f aca="false">G125+I125</f>
        <v>3</v>
      </c>
    </row>
    <row r="126" customFormat="false" ht="13.8" hidden="false" customHeight="false" outlineLevel="0" collapsed="false">
      <c r="A126" s="4" t="s">
        <v>60</v>
      </c>
      <c r="B126" s="5" t="str">
        <f aca="false">VLOOKUP(A126,'TAKIM LİSTESİ'!$B$2:$D$455,2,0)</f>
        <v>Ø 5 çelik standart parmak freze</v>
      </c>
      <c r="C126" s="4"/>
      <c r="D126" s="4" t="s">
        <v>48</v>
      </c>
      <c r="E126" s="4" t="n">
        <f aca="false">VLOOKUP(A126,'TAKIM LİSTESİ'!$B$2:$D$455,3,0)</f>
        <v>42</v>
      </c>
      <c r="F126" s="4" t="n">
        <v>1</v>
      </c>
      <c r="G126" s="7" t="n">
        <f aca="false">E126-F126</f>
        <v>41</v>
      </c>
      <c r="H126" s="8" t="n">
        <v>43872</v>
      </c>
      <c r="I126" s="9" t="n">
        <v>1</v>
      </c>
      <c r="J126" s="8" t="n">
        <v>43874</v>
      </c>
      <c r="K126" s="10" t="n">
        <f aca="false">G126+I126</f>
        <v>42</v>
      </c>
    </row>
    <row r="127" customFormat="false" ht="13.8" hidden="false" customHeight="false" outlineLevel="0" collapsed="false">
      <c r="A127" s="4" t="s">
        <v>51</v>
      </c>
      <c r="B127" s="5" t="str">
        <f aca="false">VLOOKUP(A127,'TAKIM LİSTESİ'!$B$2:$D$455,2,0)</f>
        <v>Ø 3 çelik standart parmak freze</v>
      </c>
      <c r="C127" s="4"/>
      <c r="D127" s="4" t="s">
        <v>48</v>
      </c>
      <c r="E127" s="4" t="n">
        <f aca="false">VLOOKUP(A127,'TAKIM LİSTESİ'!$B$2:$D$455,3,0)</f>
        <v>38</v>
      </c>
      <c r="F127" s="4" t="n">
        <v>1</v>
      </c>
      <c r="G127" s="7" t="n">
        <f aca="false">E127-F127</f>
        <v>37</v>
      </c>
      <c r="H127" s="8" t="n">
        <v>43872</v>
      </c>
      <c r="I127" s="9" t="n">
        <v>1</v>
      </c>
      <c r="J127" s="8" t="n">
        <v>43875</v>
      </c>
      <c r="K127" s="10" t="n">
        <f aca="false">G127+I127</f>
        <v>38</v>
      </c>
    </row>
    <row r="128" customFormat="false" ht="13.8" hidden="false" customHeight="false" outlineLevel="0" collapsed="false">
      <c r="A128" s="4" t="s">
        <v>88</v>
      </c>
      <c r="B128" s="5" t="str">
        <f aca="false">VLOOKUP(A128,'TAKIM LİSTESİ'!$B$2:$D$455,2,0)</f>
        <v>Ø 19.40x4 Testere</v>
      </c>
      <c r="C128" s="4"/>
      <c r="D128" s="4" t="s">
        <v>48</v>
      </c>
      <c r="E128" s="4" t="n">
        <f aca="false">VLOOKUP(A128,'TAKIM LİSTESİ'!$B$2:$D$455,3,0)</f>
        <v>1</v>
      </c>
      <c r="F128" s="4" t="n">
        <v>1</v>
      </c>
      <c r="G128" s="7" t="n">
        <f aca="false">E128-F128</f>
        <v>0</v>
      </c>
      <c r="H128" s="8" t="n">
        <v>43872</v>
      </c>
      <c r="I128" s="9" t="n">
        <v>1</v>
      </c>
      <c r="J128" s="8" t="n">
        <v>43875</v>
      </c>
      <c r="K128" s="10" t="n">
        <f aca="false">G128+I128</f>
        <v>1</v>
      </c>
    </row>
    <row r="129" customFormat="false" ht="13.8" hidden="false" customHeight="false" outlineLevel="0" collapsed="false">
      <c r="A129" s="4" t="s">
        <v>19</v>
      </c>
      <c r="B129" s="5" t="str">
        <f aca="false">VLOOKUP(A129,'TAKIM LİSTESİ'!$B$2:$D$455,2,0)</f>
        <v>Ø 10.2 matkap</v>
      </c>
      <c r="C129" s="4"/>
      <c r="D129" s="4" t="s">
        <v>35</v>
      </c>
      <c r="E129" s="4" t="n">
        <f aca="false">VLOOKUP(A129,'TAKIM LİSTESİ'!$B$2:$D$455,3,0)</f>
        <v>13</v>
      </c>
      <c r="F129" s="4" t="n">
        <v>1</v>
      </c>
      <c r="G129" s="7" t="n">
        <f aca="false">E129-F129</f>
        <v>12</v>
      </c>
      <c r="H129" s="8" t="n">
        <v>43873</v>
      </c>
      <c r="I129" s="9" t="n">
        <v>1</v>
      </c>
      <c r="J129" s="8" t="n">
        <v>43877</v>
      </c>
      <c r="K129" s="10" t="n">
        <f aca="false">G129+I129</f>
        <v>13</v>
      </c>
    </row>
    <row r="130" customFormat="false" ht="13.8" hidden="false" customHeight="false" outlineLevel="0" collapsed="false">
      <c r="A130" s="4" t="s">
        <v>92</v>
      </c>
      <c r="B130" s="5" t="str">
        <f aca="false">VLOOKUP(A130,'TAKIM LİSTESİ'!$B$2:$D$455,2,0)</f>
        <v>Ø 7.4 matkap</v>
      </c>
      <c r="C130" s="4"/>
      <c r="D130" s="4" t="s">
        <v>72</v>
      </c>
      <c r="E130" s="4" t="n">
        <f aca="false">VLOOKUP(A130,'TAKIM LİSTESİ'!$B$2:$D$455,3,0)</f>
        <v>7</v>
      </c>
      <c r="F130" s="4" t="n">
        <v>1</v>
      </c>
      <c r="G130" s="7" t="n">
        <f aca="false">E130-F130</f>
        <v>6</v>
      </c>
      <c r="H130" s="8" t="n">
        <v>43873</v>
      </c>
      <c r="I130" s="9" t="n">
        <v>1</v>
      </c>
      <c r="J130" s="8" t="n">
        <v>43877</v>
      </c>
      <c r="K130" s="10" t="n">
        <f aca="false">G130+I130</f>
        <v>7</v>
      </c>
    </row>
    <row r="131" customFormat="false" ht="13.8" hidden="false" customHeight="false" outlineLevel="0" collapsed="false">
      <c r="A131" s="4" t="s">
        <v>47</v>
      </c>
      <c r="B131" s="5" t="str">
        <f aca="false">VLOOKUP(A131,'TAKIM LİSTESİ'!$B$2:$D$455,2,0)</f>
        <v>Ø  10 çelik küre parmak freze</v>
      </c>
      <c r="C131" s="4"/>
      <c r="D131" s="4" t="s">
        <v>39</v>
      </c>
      <c r="E131" s="4" t="n">
        <f aca="false">VLOOKUP(A131,'TAKIM LİSTESİ'!$B$2:$D$455,3,0)</f>
        <v>17</v>
      </c>
      <c r="F131" s="4" t="n">
        <v>1</v>
      </c>
      <c r="G131" s="7" t="n">
        <f aca="false">E131-F131</f>
        <v>16</v>
      </c>
      <c r="H131" s="8" t="n">
        <v>43873</v>
      </c>
      <c r="I131" s="9" t="n">
        <v>1</v>
      </c>
      <c r="J131" s="8" t="n">
        <v>43877</v>
      </c>
      <c r="K131" s="10" t="n">
        <f aca="false">G131+I131</f>
        <v>17</v>
      </c>
    </row>
    <row r="132" customFormat="false" ht="13.8" hidden="false" customHeight="false" outlineLevel="0" collapsed="false">
      <c r="A132" s="4" t="s">
        <v>69</v>
      </c>
      <c r="B132" s="5" t="str">
        <f aca="false">VLOOKUP(A132,'TAKIM LİSTESİ'!$B$2:$D$455,2,0)</f>
        <v>Ø 18.0 matkap ucu</v>
      </c>
      <c r="C132" s="4"/>
      <c r="D132" s="4" t="s">
        <v>39</v>
      </c>
      <c r="E132" s="4" t="n">
        <f aca="false">VLOOKUP(A132,'TAKIM LİSTESİ'!$B$2:$D$455,3,0)</f>
        <v>4</v>
      </c>
      <c r="F132" s="4" t="n">
        <v>1</v>
      </c>
      <c r="G132" s="7" t="n">
        <f aca="false">E132-F132</f>
        <v>3</v>
      </c>
      <c r="H132" s="8" t="n">
        <v>43873</v>
      </c>
      <c r="I132" s="9" t="n">
        <v>1</v>
      </c>
      <c r="J132" s="8" t="n">
        <v>43878</v>
      </c>
      <c r="K132" s="10" t="n">
        <f aca="false">G132+I132</f>
        <v>4</v>
      </c>
    </row>
    <row r="133" customFormat="false" ht="13.8" hidden="false" customHeight="false" outlineLevel="0" collapsed="false">
      <c r="A133" s="4" t="s">
        <v>93</v>
      </c>
      <c r="B133" s="5" t="str">
        <f aca="false">VLOOKUP(A133,'TAKIM LİSTESİ'!$B$2:$D$455,2,0)</f>
        <v>Ø 12 alm uzun parmak freze</v>
      </c>
      <c r="C133" s="4"/>
      <c r="D133" s="4" t="s">
        <v>35</v>
      </c>
      <c r="E133" s="4" t="n">
        <f aca="false">VLOOKUP(A133,'TAKIM LİSTESİ'!$B$2:$D$455,3,0)</f>
        <v>4</v>
      </c>
      <c r="F133" s="4" t="n">
        <v>1</v>
      </c>
      <c r="G133" s="7" t="n">
        <f aca="false">E133-F133</f>
        <v>3</v>
      </c>
      <c r="H133" s="8" t="n">
        <v>43873</v>
      </c>
      <c r="I133" s="9" t="n">
        <v>1</v>
      </c>
      <c r="J133" s="8" t="n">
        <v>43875</v>
      </c>
      <c r="K133" s="10" t="n">
        <f aca="false">G133+I133</f>
        <v>4</v>
      </c>
    </row>
    <row r="134" customFormat="false" ht="13.8" hidden="false" customHeight="false" outlineLevel="0" collapsed="false">
      <c r="A134" s="4" t="s">
        <v>15</v>
      </c>
      <c r="B134" s="5" t="str">
        <f aca="false">VLOOKUP(A134,'TAKIM LİSTESİ'!$B$2:$D$455,2,0)</f>
        <v>Ø 8 alm küre parmak freze</v>
      </c>
      <c r="C134" s="4"/>
      <c r="D134" s="4" t="s">
        <v>23</v>
      </c>
      <c r="E134" s="4" t="n">
        <f aca="false">VLOOKUP(A134,'TAKIM LİSTESİ'!$B$2:$D$455,3,0)</f>
        <v>7</v>
      </c>
      <c r="F134" s="4" t="n">
        <v>1</v>
      </c>
      <c r="G134" s="7" t="n">
        <f aca="false">E134-F134</f>
        <v>6</v>
      </c>
      <c r="H134" s="8" t="n">
        <v>43873</v>
      </c>
      <c r="I134" s="9" t="n">
        <v>1</v>
      </c>
      <c r="J134" s="8" t="n">
        <v>43876</v>
      </c>
      <c r="K134" s="10" t="n">
        <f aca="false">G134+I134</f>
        <v>7</v>
      </c>
    </row>
    <row r="135" customFormat="false" ht="13.8" hidden="false" customHeight="false" outlineLevel="0" collapsed="false">
      <c r="A135" s="4" t="s">
        <v>94</v>
      </c>
      <c r="B135" s="5" t="str">
        <f aca="false">VLOOKUP(A135,'TAKIM LİSTESİ'!$B$2:$D$455,2,0)</f>
        <v>Ø 10.5 matkap</v>
      </c>
      <c r="C135" s="4"/>
      <c r="D135" s="4" t="s">
        <v>48</v>
      </c>
      <c r="E135" s="4" t="n">
        <f aca="false">VLOOKUP(A135,'TAKIM LİSTESİ'!$B$2:$D$455,3,0)</f>
        <v>18</v>
      </c>
      <c r="F135" s="4" t="n">
        <v>1</v>
      </c>
      <c r="G135" s="7" t="n">
        <f aca="false">E135-F135</f>
        <v>17</v>
      </c>
      <c r="H135" s="8" t="n">
        <v>43873</v>
      </c>
      <c r="I135" s="9" t="n">
        <v>1</v>
      </c>
      <c r="J135" s="8" t="n">
        <v>43875</v>
      </c>
      <c r="K135" s="10" t="n">
        <f aca="false">G135+I135</f>
        <v>18</v>
      </c>
    </row>
    <row r="136" customFormat="false" ht="13.8" hidden="false" customHeight="false" outlineLevel="0" collapsed="false">
      <c r="A136" s="4" t="s">
        <v>53</v>
      </c>
      <c r="B136" s="5" t="str">
        <f aca="false">VLOOKUP(A136,'TAKIM LİSTESİ'!$B$2:$D$455,2,0)</f>
        <v>Ø 6 alm uzun parmak freze</v>
      </c>
      <c r="C136" s="4"/>
      <c r="D136" s="4" t="s">
        <v>61</v>
      </c>
      <c r="E136" s="4" t="n">
        <f aca="false">VLOOKUP(A136,'TAKIM LİSTESİ'!$B$2:$D$455,3,0)</f>
        <v>18</v>
      </c>
      <c r="F136" s="4" t="n">
        <v>1</v>
      </c>
      <c r="G136" s="7" t="n">
        <f aca="false">E136-F136</f>
        <v>17</v>
      </c>
      <c r="H136" s="8" t="n">
        <v>43873</v>
      </c>
      <c r="I136" s="9" t="n">
        <v>1</v>
      </c>
      <c r="J136" s="8" t="n">
        <v>43875</v>
      </c>
      <c r="K136" s="10" t="n">
        <f aca="false">G136+I136</f>
        <v>18</v>
      </c>
    </row>
    <row r="137" customFormat="false" ht="13.8" hidden="false" customHeight="false" outlineLevel="0" collapsed="false">
      <c r="A137" s="4" t="s">
        <v>95</v>
      </c>
      <c r="B137" s="5" t="str">
        <f aca="false">VLOOKUP(A137,'TAKIM LİSTESİ'!$B$2:$D$455,2,0)</f>
        <v>Ø 3 alm standart parmak freze</v>
      </c>
      <c r="C137" s="4"/>
      <c r="D137" s="4" t="s">
        <v>48</v>
      </c>
      <c r="E137" s="4" t="n">
        <f aca="false">VLOOKUP(A137,'TAKIM LİSTESİ'!$B$2:$D$455,3,0)</f>
        <v>5</v>
      </c>
      <c r="F137" s="4" t="n">
        <v>1</v>
      </c>
      <c r="G137" s="7" t="n">
        <f aca="false">E137-F137</f>
        <v>4</v>
      </c>
      <c r="H137" s="8" t="n">
        <v>43874</v>
      </c>
      <c r="I137" s="9" t="n">
        <v>1</v>
      </c>
      <c r="J137" s="8" t="n">
        <v>43876</v>
      </c>
      <c r="K137" s="10" t="n">
        <f aca="false">G137+I137</f>
        <v>5</v>
      </c>
    </row>
    <row r="138" customFormat="false" ht="13.8" hidden="false" customHeight="false" outlineLevel="0" collapsed="false">
      <c r="A138" s="4" t="s">
        <v>16</v>
      </c>
      <c r="B138" s="5" t="str">
        <f aca="false">VLOOKUP(A138,'TAKIM LİSTESİ'!$B$2:$D$455,2,0)</f>
        <v>Ø 10 alm küre parmak freze</v>
      </c>
      <c r="C138" s="4"/>
      <c r="D138" s="4" t="s">
        <v>35</v>
      </c>
      <c r="E138" s="4" t="n">
        <f aca="false">VLOOKUP(A138,'TAKIM LİSTESİ'!$B$2:$D$455,3,0)</f>
        <v>10</v>
      </c>
      <c r="F138" s="4" t="n">
        <v>1</v>
      </c>
      <c r="G138" s="7" t="n">
        <f aca="false">E138-F138</f>
        <v>9</v>
      </c>
      <c r="H138" s="8" t="n">
        <v>43874</v>
      </c>
      <c r="I138" s="9" t="n">
        <v>1</v>
      </c>
      <c r="J138" s="8" t="n">
        <v>43877</v>
      </c>
      <c r="K138" s="10" t="n">
        <f aca="false">G138+I138</f>
        <v>10</v>
      </c>
    </row>
    <row r="139" customFormat="false" ht="13.8" hidden="false" customHeight="false" outlineLevel="0" collapsed="false">
      <c r="A139" s="4" t="s">
        <v>96</v>
      </c>
      <c r="B139" s="5" t="str">
        <f aca="false">VLOOKUP(A139,'TAKIM LİSTESİ'!$B$2:$D$455,2,0)</f>
        <v>Ø 16.0 matkap ucu</v>
      </c>
      <c r="C139" s="4"/>
      <c r="D139" s="4" t="s">
        <v>35</v>
      </c>
      <c r="E139" s="4" t="n">
        <f aca="false">VLOOKUP(A139,'TAKIM LİSTESİ'!$B$2:$D$455,3,0)</f>
        <v>4</v>
      </c>
      <c r="F139" s="4" t="n">
        <v>1</v>
      </c>
      <c r="G139" s="7" t="n">
        <f aca="false">E139-F139</f>
        <v>3</v>
      </c>
      <c r="H139" s="8" t="n">
        <v>43874</v>
      </c>
      <c r="I139" s="9" t="n">
        <v>1</v>
      </c>
      <c r="J139" s="8" t="n">
        <v>43879</v>
      </c>
      <c r="K139" s="10" t="n">
        <f aca="false">G139+I139</f>
        <v>4</v>
      </c>
    </row>
    <row r="140" customFormat="false" ht="13.8" hidden="false" customHeight="false" outlineLevel="0" collapsed="false">
      <c r="A140" s="4" t="s">
        <v>56</v>
      </c>
      <c r="B140" s="5" t="str">
        <f aca="false">VLOOKUP(A140,'TAKIM LİSTESİ'!$B$2:$D$455,2,0)</f>
        <v>Ø 6.8 matkap</v>
      </c>
      <c r="C140" s="6"/>
      <c r="D140" s="4" t="s">
        <v>23</v>
      </c>
      <c r="E140" s="4" t="n">
        <f aca="false">VLOOKUP(A140,'TAKIM LİSTESİ'!$B$2:$D$455,3,0)</f>
        <v>17</v>
      </c>
      <c r="F140" s="4" t="n">
        <v>1</v>
      </c>
      <c r="G140" s="7" t="n">
        <f aca="false">E140-F140</f>
        <v>16</v>
      </c>
      <c r="H140" s="8" t="n">
        <v>43874</v>
      </c>
      <c r="I140" s="9" t="n">
        <v>1</v>
      </c>
      <c r="J140" s="8" t="n">
        <v>43880</v>
      </c>
      <c r="K140" s="10" t="n">
        <f aca="false">G140+I140</f>
        <v>17</v>
      </c>
    </row>
    <row r="141" customFormat="false" ht="13.8" hidden="false" customHeight="false" outlineLevel="0" collapsed="false">
      <c r="A141" s="4" t="s">
        <v>59</v>
      </c>
      <c r="B141" s="5" t="str">
        <f aca="false">VLOOKUP(A141,'TAKIM LİSTESİ'!$B$2:$D$455,2,0)</f>
        <v>Ø 3.2 matkap</v>
      </c>
      <c r="C141" s="4"/>
      <c r="D141" s="4" t="s">
        <v>48</v>
      </c>
      <c r="E141" s="4" t="n">
        <f aca="false">VLOOKUP(A141,'TAKIM LİSTESİ'!$B$2:$D$455,3,0)</f>
        <v>6</v>
      </c>
      <c r="F141" s="4" t="n">
        <v>1</v>
      </c>
      <c r="G141" s="7" t="n">
        <f aca="false">E141-F141</f>
        <v>5</v>
      </c>
      <c r="H141" s="8" t="n">
        <v>43874</v>
      </c>
      <c r="I141" s="9" t="n">
        <v>1</v>
      </c>
      <c r="J141" s="8" t="n">
        <v>43881</v>
      </c>
      <c r="K141" s="10" t="n">
        <f aca="false">G141+I141</f>
        <v>6</v>
      </c>
    </row>
    <row r="142" customFormat="false" ht="13.8" hidden="false" customHeight="false" outlineLevel="0" collapsed="false">
      <c r="A142" s="4" t="s">
        <v>31</v>
      </c>
      <c r="B142" s="5" t="str">
        <f aca="false">VLOOKUP(A142,'TAKIM LİSTESİ'!$B$2:$D$455,2,0)</f>
        <v>Ø 10.3 matkap</v>
      </c>
      <c r="C142" s="4"/>
      <c r="D142" s="4" t="s">
        <v>23</v>
      </c>
      <c r="E142" s="4" t="n">
        <f aca="false">VLOOKUP(A142,'TAKIM LİSTESİ'!$B$2:$D$455,3,0)</f>
        <v>15</v>
      </c>
      <c r="F142" s="4" t="n">
        <v>1</v>
      </c>
      <c r="G142" s="7" t="n">
        <f aca="false">E142-F142</f>
        <v>14</v>
      </c>
      <c r="H142" s="8" t="n">
        <v>43874</v>
      </c>
      <c r="I142" s="9" t="n">
        <v>1</v>
      </c>
      <c r="J142" s="8" t="n">
        <v>43879</v>
      </c>
      <c r="K142" s="10" t="n">
        <f aca="false">G142+I142</f>
        <v>15</v>
      </c>
    </row>
    <row r="143" customFormat="false" ht="13.8" hidden="false" customHeight="false" outlineLevel="0" collapsed="false">
      <c r="A143" s="4" t="s">
        <v>97</v>
      </c>
      <c r="B143" s="5" t="str">
        <f aca="false">VLOOKUP(A143,'TAKIM LİSTESİ'!$B$2:$D$455,2,0)</f>
        <v>Ø 2 küre parmak freze</v>
      </c>
      <c r="C143" s="4"/>
      <c r="D143" s="4" t="s">
        <v>48</v>
      </c>
      <c r="E143" s="4" t="n">
        <f aca="false">VLOOKUP(A143,'TAKIM LİSTESİ'!$B$2:$D$455,3,0)</f>
        <v>23</v>
      </c>
      <c r="F143" s="4" t="n">
        <v>1</v>
      </c>
      <c r="G143" s="7" t="n">
        <f aca="false">E143-F143</f>
        <v>22</v>
      </c>
      <c r="H143" s="8" t="n">
        <v>43874</v>
      </c>
      <c r="I143" s="9" t="n">
        <v>1</v>
      </c>
      <c r="J143" s="8" t="n">
        <v>43880</v>
      </c>
      <c r="K143" s="10" t="n">
        <f aca="false">G143+I143</f>
        <v>23</v>
      </c>
    </row>
    <row r="144" customFormat="false" ht="13.8" hidden="false" customHeight="false" outlineLevel="0" collapsed="false">
      <c r="A144" s="4" t="s">
        <v>31</v>
      </c>
      <c r="B144" s="5" t="str">
        <f aca="false">VLOOKUP(A144,'TAKIM LİSTESİ'!$B$2:$D$455,2,0)</f>
        <v>Ø 10.3 matkap</v>
      </c>
      <c r="C144" s="12"/>
      <c r="D144" s="4" t="s">
        <v>57</v>
      </c>
      <c r="E144" s="4" t="n">
        <f aca="false">VLOOKUP(A144,'TAKIM LİSTESİ'!$B$2:$D$455,3,0)</f>
        <v>15</v>
      </c>
      <c r="F144" s="4" t="n">
        <v>1</v>
      </c>
      <c r="G144" s="7" t="n">
        <f aca="false">E144-F144</f>
        <v>14</v>
      </c>
      <c r="H144" s="8" t="n">
        <v>43874</v>
      </c>
      <c r="I144" s="9" t="n">
        <v>1</v>
      </c>
      <c r="J144" s="8" t="n">
        <v>43881</v>
      </c>
      <c r="K144" s="10" t="n">
        <f aca="false">G144+I144</f>
        <v>15</v>
      </c>
    </row>
    <row r="145" customFormat="false" ht="13.8" hidden="false" customHeight="false" outlineLevel="0" collapsed="false">
      <c r="A145" s="4" t="s">
        <v>97</v>
      </c>
      <c r="B145" s="5" t="str">
        <f aca="false">VLOOKUP(A145,'TAKIM LİSTESİ'!$B$2:$D$455,2,0)</f>
        <v>Ø 2 küre parmak freze</v>
      </c>
      <c r="C145" s="4"/>
      <c r="D145" s="4" t="s">
        <v>48</v>
      </c>
      <c r="E145" s="4" t="n">
        <f aca="false">VLOOKUP(A145,'TAKIM LİSTESİ'!$B$2:$D$455,3,0)</f>
        <v>23</v>
      </c>
      <c r="F145" s="4" t="n">
        <v>1</v>
      </c>
      <c r="G145" s="7" t="n">
        <f aca="false">E145-F145</f>
        <v>22</v>
      </c>
      <c r="H145" s="8" t="n">
        <v>43874</v>
      </c>
      <c r="I145" s="9" t="n">
        <v>1</v>
      </c>
      <c r="J145" s="8" t="n">
        <v>43879</v>
      </c>
      <c r="K145" s="10" t="n">
        <f aca="false">G145+I145</f>
        <v>23</v>
      </c>
    </row>
    <row r="146" customFormat="false" ht="13.8" hidden="false" customHeight="false" outlineLevel="0" collapsed="false">
      <c r="A146" s="4" t="s">
        <v>25</v>
      </c>
      <c r="B146" s="5" t="str">
        <f aca="false">VLOOKUP(A146,'TAKIM LİSTESİ'!$B$2:$D$455,2,0)</f>
        <v>Ø 12çelik uzun parmak freze</v>
      </c>
      <c r="C146" s="4"/>
      <c r="D146" s="4" t="s">
        <v>12</v>
      </c>
      <c r="E146" s="4" t="n">
        <f aca="false">VLOOKUP(A146,'TAKIM LİSTESİ'!$B$2:$D$455,3,0)</f>
        <v>3</v>
      </c>
      <c r="F146" s="4" t="n">
        <v>1</v>
      </c>
      <c r="G146" s="7" t="n">
        <f aca="false">E146-F146</f>
        <v>2</v>
      </c>
      <c r="H146" s="8" t="n">
        <v>43874</v>
      </c>
      <c r="I146" s="9" t="n">
        <v>1</v>
      </c>
      <c r="J146" s="8" t="n">
        <v>43880</v>
      </c>
      <c r="K146" s="10" t="n">
        <f aca="false">G146+I146</f>
        <v>3</v>
      </c>
    </row>
    <row r="147" customFormat="false" ht="13.8" hidden="false" customHeight="false" outlineLevel="0" collapsed="false">
      <c r="A147" s="4" t="s">
        <v>47</v>
      </c>
      <c r="B147" s="5" t="str">
        <f aca="false">VLOOKUP(A147,'TAKIM LİSTESİ'!$B$2:$D$455,2,0)</f>
        <v>Ø  10 çelik küre parmak freze</v>
      </c>
      <c r="C147" s="4"/>
      <c r="D147" s="4" t="s">
        <v>12</v>
      </c>
      <c r="E147" s="4" t="n">
        <f aca="false">VLOOKUP(A147,'TAKIM LİSTESİ'!$B$2:$D$455,3,0)</f>
        <v>17</v>
      </c>
      <c r="F147" s="4" t="n">
        <v>1</v>
      </c>
      <c r="G147" s="7" t="n">
        <f aca="false">E147-F147</f>
        <v>16</v>
      </c>
      <c r="H147" s="8" t="n">
        <v>43874</v>
      </c>
      <c r="I147" s="9" t="n">
        <v>1</v>
      </c>
      <c r="J147" s="8" t="n">
        <v>43881</v>
      </c>
      <c r="K147" s="10" t="n">
        <f aca="false">G147+I147</f>
        <v>17</v>
      </c>
    </row>
    <row r="148" customFormat="false" ht="13.8" hidden="false" customHeight="false" outlineLevel="0" collapsed="false">
      <c r="A148" s="4" t="s">
        <v>24</v>
      </c>
      <c r="B148" s="5" t="str">
        <f aca="false">VLOOKUP(A148,'TAKIM LİSTESİ'!$B$2:$D$455,2,0)</f>
        <v>Ø 8 çelik küre parmak freze</v>
      </c>
      <c r="C148" s="4"/>
      <c r="D148" s="4" t="s">
        <v>12</v>
      </c>
      <c r="E148" s="4" t="n">
        <f aca="false">VLOOKUP(A148,'TAKIM LİSTESİ'!$B$2:$D$455,3,0)</f>
        <v>20</v>
      </c>
      <c r="F148" s="4" t="n">
        <v>1</v>
      </c>
      <c r="G148" s="7" t="n">
        <f aca="false">E148-F148</f>
        <v>19</v>
      </c>
      <c r="H148" s="8" t="n">
        <v>43874</v>
      </c>
      <c r="I148" s="9" t="n">
        <v>1</v>
      </c>
      <c r="J148" s="8" t="n">
        <v>43883</v>
      </c>
      <c r="K148" s="10" t="n">
        <f aca="false">G148+I148</f>
        <v>20</v>
      </c>
    </row>
    <row r="149" customFormat="false" ht="13.8" hidden="false" customHeight="false" outlineLevel="0" collapsed="false">
      <c r="A149" s="4" t="s">
        <v>98</v>
      </c>
      <c r="B149" s="5" t="str">
        <f aca="false">VLOOKUP(A149,'TAKIM LİSTESİ'!$B$2:$D$455,2,0)</f>
        <v>Ø 15.0 matkap ucu</v>
      </c>
      <c r="C149" s="4"/>
      <c r="D149" s="4" t="s">
        <v>12</v>
      </c>
      <c r="E149" s="4" t="n">
        <f aca="false">VLOOKUP(A149,'TAKIM LİSTESİ'!$B$2:$D$455,3,0)</f>
        <v>5</v>
      </c>
      <c r="F149" s="4" t="n">
        <v>1</v>
      </c>
      <c r="G149" s="7" t="n">
        <f aca="false">E149-F149</f>
        <v>4</v>
      </c>
      <c r="H149" s="8" t="n">
        <v>43874</v>
      </c>
      <c r="I149" s="9" t="n">
        <v>1</v>
      </c>
      <c r="J149" s="8" t="n">
        <v>43883</v>
      </c>
      <c r="K149" s="10" t="n">
        <f aca="false">G149+I149</f>
        <v>5</v>
      </c>
    </row>
    <row r="150" customFormat="false" ht="13.8" hidden="false" customHeight="false" outlineLevel="0" collapsed="false">
      <c r="A150" s="4" t="s">
        <v>99</v>
      </c>
      <c r="B150" s="5" t="str">
        <f aca="false">VLOOKUP(A150,'TAKIM LİSTESİ'!$B$2:$D$455,2,0)</f>
        <v>Ø 15.6 matkap ucu</v>
      </c>
      <c r="C150" s="4"/>
      <c r="D150" s="4" t="s">
        <v>48</v>
      </c>
      <c r="E150" s="4" t="n">
        <f aca="false">VLOOKUP(A150,'TAKIM LİSTESİ'!$B$2:$D$455,3,0)</f>
        <v>0</v>
      </c>
      <c r="F150" s="4" t="n">
        <v>1</v>
      </c>
      <c r="G150" s="7" t="n">
        <f aca="false">E150-F150</f>
        <v>-1</v>
      </c>
      <c r="H150" s="8" t="n">
        <v>43874</v>
      </c>
      <c r="I150" s="9" t="n">
        <v>1</v>
      </c>
      <c r="J150" s="8" t="n">
        <v>43884</v>
      </c>
      <c r="K150" s="10" t="n">
        <f aca="false">G150+I150</f>
        <v>0</v>
      </c>
    </row>
    <row r="151" customFormat="false" ht="13.8" hidden="false" customHeight="false" outlineLevel="0" collapsed="false">
      <c r="A151" s="4" t="s">
        <v>13</v>
      </c>
      <c r="B151" s="5" t="str">
        <f aca="false">VLOOKUP(A151,'TAKIM LİSTESİ'!$B$2:$D$455,2,0)</f>
        <v>Ø 12 alm küre parmak freze</v>
      </c>
      <c r="C151" s="4"/>
      <c r="D151" s="4" t="s">
        <v>100</v>
      </c>
      <c r="E151" s="4" t="n">
        <f aca="false">VLOOKUP(A151,'TAKIM LİSTESİ'!$B$2:$D$455,3,0)</f>
        <v>16</v>
      </c>
      <c r="F151" s="4" t="n">
        <v>1</v>
      </c>
      <c r="G151" s="7" t="n">
        <f aca="false">E151-F151</f>
        <v>15</v>
      </c>
      <c r="H151" s="8" t="n">
        <v>43874</v>
      </c>
      <c r="I151" s="9" t="n">
        <v>1</v>
      </c>
      <c r="J151" s="8" t="n">
        <v>43882</v>
      </c>
      <c r="K151" s="10" t="n">
        <f aca="false">G151+I151</f>
        <v>16</v>
      </c>
    </row>
    <row r="152" customFormat="false" ht="13.8" hidden="false" customHeight="false" outlineLevel="0" collapsed="false">
      <c r="A152" s="4" t="s">
        <v>101</v>
      </c>
      <c r="B152" s="5" t="str">
        <f aca="false">VLOOKUP(A152,'TAKIM LİSTESİ'!$B$2:$D$455,2,0)</f>
        <v>Ø 2.8 matkap</v>
      </c>
      <c r="C152" s="4"/>
      <c r="D152" s="4" t="s">
        <v>48</v>
      </c>
      <c r="E152" s="4" t="n">
        <f aca="false">VLOOKUP(A152,'TAKIM LİSTESİ'!$B$2:$D$455,3,0)</f>
        <v>13</v>
      </c>
      <c r="F152" s="4" t="n">
        <v>1</v>
      </c>
      <c r="G152" s="7" t="n">
        <f aca="false">E152-F152</f>
        <v>12</v>
      </c>
      <c r="H152" s="8" t="n">
        <v>43874</v>
      </c>
      <c r="I152" s="9" t="n">
        <v>1</v>
      </c>
      <c r="J152" s="8" t="n">
        <v>43883</v>
      </c>
      <c r="K152" s="10" t="n">
        <f aca="false">G152+I152</f>
        <v>13</v>
      </c>
    </row>
    <row r="153" customFormat="false" ht="13.8" hidden="false" customHeight="false" outlineLevel="0" collapsed="false">
      <c r="A153" s="4" t="s">
        <v>102</v>
      </c>
      <c r="B153" s="5" t="str">
        <f aca="false">VLOOKUP(A153,'TAKIM LİSTESİ'!$B$2:$D$455,2,0)</f>
        <v>Ø 2.9 matkap</v>
      </c>
      <c r="C153" s="4"/>
      <c r="D153" s="4" t="s">
        <v>48</v>
      </c>
      <c r="E153" s="4" t="n">
        <f aca="false">VLOOKUP(A153,'TAKIM LİSTESİ'!$B$2:$D$455,3,0)</f>
        <v>7</v>
      </c>
      <c r="F153" s="4" t="n">
        <v>1</v>
      </c>
      <c r="G153" s="7" t="n">
        <f aca="false">E153-F153</f>
        <v>6</v>
      </c>
      <c r="H153" s="8" t="n">
        <v>43874</v>
      </c>
      <c r="I153" s="9" t="n">
        <v>1</v>
      </c>
      <c r="J153" s="8" t="n">
        <v>43884</v>
      </c>
      <c r="K153" s="10" t="n">
        <f aca="false">G153+I153</f>
        <v>7</v>
      </c>
    </row>
    <row r="154" customFormat="false" ht="13.8" hidden="false" customHeight="false" outlineLevel="0" collapsed="false">
      <c r="A154" s="4" t="s">
        <v>56</v>
      </c>
      <c r="B154" s="5" t="str">
        <f aca="false">VLOOKUP(A154,'TAKIM LİSTESİ'!$B$2:$D$455,2,0)</f>
        <v>Ø 6.8 matkap</v>
      </c>
      <c r="C154" s="4"/>
      <c r="D154" s="4" t="s">
        <v>50</v>
      </c>
      <c r="E154" s="4" t="n">
        <f aca="false">VLOOKUP(A154,'TAKIM LİSTESİ'!$B$2:$D$455,3,0)</f>
        <v>17</v>
      </c>
      <c r="F154" s="4" t="n">
        <v>1</v>
      </c>
      <c r="G154" s="7" t="n">
        <f aca="false">E154-F154</f>
        <v>16</v>
      </c>
      <c r="H154" s="8" t="n">
        <v>43874</v>
      </c>
      <c r="I154" s="9" t="n">
        <v>1</v>
      </c>
      <c r="J154" s="8" t="n">
        <v>43885</v>
      </c>
      <c r="K154" s="10" t="n">
        <f aca="false">G154+I154</f>
        <v>17</v>
      </c>
    </row>
    <row r="155" customFormat="false" ht="13.8" hidden="false" customHeight="false" outlineLevel="0" collapsed="false">
      <c r="A155" s="4" t="s">
        <v>68</v>
      </c>
      <c r="B155" s="5" t="str">
        <f aca="false">VLOOKUP(A155,'TAKIM LİSTESİ'!$B$2:$D$455,2,0)</f>
        <v>Ø 7.0 matkap</v>
      </c>
      <c r="C155" s="4"/>
      <c r="D155" s="4" t="s">
        <v>50</v>
      </c>
      <c r="E155" s="4" t="n">
        <f aca="false">VLOOKUP(A155,'TAKIM LİSTESİ'!$B$2:$D$455,3,0)</f>
        <v>16</v>
      </c>
      <c r="F155" s="4" t="n">
        <v>1</v>
      </c>
      <c r="G155" s="7" t="n">
        <f aca="false">E155-F155</f>
        <v>15</v>
      </c>
      <c r="H155" s="8" t="n">
        <v>43874</v>
      </c>
      <c r="I155" s="9" t="n">
        <v>1</v>
      </c>
      <c r="J155" s="8" t="n">
        <v>43886</v>
      </c>
      <c r="K155" s="10" t="n">
        <f aca="false">G155+I155</f>
        <v>16</v>
      </c>
    </row>
    <row r="156" customFormat="false" ht="13.8" hidden="false" customHeight="false" outlineLevel="0" collapsed="false">
      <c r="A156" s="4" t="s">
        <v>24</v>
      </c>
      <c r="B156" s="5" t="str">
        <f aca="false">VLOOKUP(A156,'TAKIM LİSTESİ'!$B$2:$D$455,2,0)</f>
        <v>Ø 8 çelik küre parmak freze</v>
      </c>
      <c r="C156" s="4"/>
      <c r="D156" s="4" t="s">
        <v>39</v>
      </c>
      <c r="E156" s="4" t="n">
        <f aca="false">VLOOKUP(A156,'TAKIM LİSTESİ'!$B$2:$D$455,3,0)</f>
        <v>20</v>
      </c>
      <c r="F156" s="4" t="n">
        <v>2</v>
      </c>
      <c r="G156" s="7" t="n">
        <f aca="false">E156-F156</f>
        <v>18</v>
      </c>
      <c r="H156" s="8" t="n">
        <v>43874</v>
      </c>
      <c r="I156" s="9" t="n">
        <v>1</v>
      </c>
      <c r="J156" s="8" t="n">
        <v>43893</v>
      </c>
      <c r="K156" s="10" t="n">
        <f aca="false">G156+I156</f>
        <v>19</v>
      </c>
    </row>
    <row r="157" customFormat="false" ht="13.8" hidden="false" customHeight="false" outlineLevel="0" collapsed="false">
      <c r="A157" s="4" t="s">
        <v>101</v>
      </c>
      <c r="B157" s="5" t="str">
        <f aca="false">VLOOKUP(A157,'TAKIM LİSTESİ'!$B$2:$D$455,2,0)</f>
        <v>Ø 2.8 matkap</v>
      </c>
      <c r="C157" s="4"/>
      <c r="D157" s="4" t="s">
        <v>103</v>
      </c>
      <c r="E157" s="4" t="n">
        <f aca="false">VLOOKUP(A157,'TAKIM LİSTESİ'!$B$2:$D$455,3,0)</f>
        <v>13</v>
      </c>
      <c r="F157" s="4" t="n">
        <v>3</v>
      </c>
      <c r="G157" s="7" t="n">
        <f aca="false">E157-F157</f>
        <v>10</v>
      </c>
      <c r="H157" s="8" t="n">
        <v>43874</v>
      </c>
      <c r="I157" s="9" t="n">
        <v>1</v>
      </c>
      <c r="J157" s="8" t="n">
        <v>43894</v>
      </c>
      <c r="K157" s="10" t="n">
        <f aca="false">G157+I157</f>
        <v>11</v>
      </c>
    </row>
    <row r="158" customFormat="false" ht="13.8" hidden="false" customHeight="false" outlineLevel="0" collapsed="false">
      <c r="A158" s="4" t="s">
        <v>104</v>
      </c>
      <c r="B158" s="5" t="str">
        <f aca="false">VLOOKUP(A158,'TAKIM LİSTESİ'!$B$2:$D$455,2,0)</f>
        <v>Ø 2.7 matkap</v>
      </c>
      <c r="C158" s="4"/>
      <c r="D158" s="4" t="s">
        <v>39</v>
      </c>
      <c r="E158" s="4" t="n">
        <f aca="false">VLOOKUP(A158,'TAKIM LİSTESİ'!$B$2:$D$455,3,0)</f>
        <v>12</v>
      </c>
      <c r="F158" s="4" t="n">
        <v>1</v>
      </c>
      <c r="G158" s="7" t="n">
        <f aca="false">E158-F158</f>
        <v>11</v>
      </c>
      <c r="H158" s="8" t="n">
        <v>43874</v>
      </c>
      <c r="I158" s="9" t="n">
        <v>1</v>
      </c>
      <c r="J158" s="8" t="n">
        <v>43894</v>
      </c>
      <c r="K158" s="10" t="n">
        <f aca="false">G158+I158</f>
        <v>12</v>
      </c>
    </row>
    <row r="159" customFormat="false" ht="13.8" hidden="false" customHeight="false" outlineLevel="0" collapsed="false">
      <c r="A159" s="4" t="s">
        <v>105</v>
      </c>
      <c r="B159" s="5" t="str">
        <f aca="false">VLOOKUP(A159,'TAKIM LİSTESİ'!$B$2:$D$455,2,0)</f>
        <v>Ø 3 Rayba</v>
      </c>
      <c r="C159" s="4"/>
      <c r="D159" s="4" t="s">
        <v>103</v>
      </c>
      <c r="E159" s="4" t="n">
        <f aca="false">VLOOKUP(A159,'TAKIM LİSTESİ'!$B$2:$D$455,3,0)</f>
        <v>4</v>
      </c>
      <c r="F159" s="4" t="n">
        <v>1</v>
      </c>
      <c r="G159" s="7" t="n">
        <f aca="false">E159-F159</f>
        <v>3</v>
      </c>
      <c r="H159" s="8" t="n">
        <v>43874</v>
      </c>
      <c r="I159" s="9" t="n">
        <v>1</v>
      </c>
      <c r="J159" s="8" t="n">
        <v>43894</v>
      </c>
      <c r="K159" s="10" t="n">
        <f aca="false">G159+I159</f>
        <v>4</v>
      </c>
    </row>
    <row r="160" customFormat="false" ht="13.8" hidden="false" customHeight="false" outlineLevel="0" collapsed="false">
      <c r="A160" s="4" t="s">
        <v>26</v>
      </c>
      <c r="B160" s="5" t="str">
        <f aca="false">VLOOKUP(A160,'TAKIM LİSTESİ'!$B$2:$D$455,2,0)</f>
        <v>Ø 6 çelik küresel parmak freze</v>
      </c>
      <c r="C160" s="4"/>
      <c r="D160" s="4" t="s">
        <v>50</v>
      </c>
      <c r="E160" s="4" t="n">
        <f aca="false">VLOOKUP(A160,'TAKIM LİSTESİ'!$B$2:$D$455,3,0)</f>
        <v>13</v>
      </c>
      <c r="F160" s="4" t="n">
        <v>1</v>
      </c>
      <c r="G160" s="7" t="n">
        <f aca="false">E160-F160</f>
        <v>12</v>
      </c>
      <c r="H160" s="8" t="n">
        <v>43875</v>
      </c>
      <c r="I160" s="9" t="n">
        <v>1</v>
      </c>
      <c r="J160" s="8" t="n">
        <v>43895</v>
      </c>
      <c r="K160" s="10" t="n">
        <f aca="false">G160+I160</f>
        <v>13</v>
      </c>
    </row>
    <row r="161" customFormat="false" ht="13.8" hidden="false" customHeight="false" outlineLevel="0" collapsed="false">
      <c r="A161" s="4" t="s">
        <v>22</v>
      </c>
      <c r="B161" s="5" t="str">
        <f aca="false">VLOOKUP(A161,'TAKIM LİSTESİ'!$B$2:$D$455,2,0)</f>
        <v>Ø 10 çelik parmak freze</v>
      </c>
      <c r="C161" s="4"/>
      <c r="D161" s="4" t="s">
        <v>106</v>
      </c>
      <c r="E161" s="4" t="n">
        <f aca="false">VLOOKUP(A161,'TAKIM LİSTESİ'!$B$2:$D$455,3,0)</f>
        <v>52</v>
      </c>
      <c r="F161" s="4" t="n">
        <v>1</v>
      </c>
      <c r="G161" s="7" t="n">
        <f aca="false">E161-F161</f>
        <v>51</v>
      </c>
      <c r="H161" s="8" t="n">
        <v>43875</v>
      </c>
      <c r="I161" s="9" t="n">
        <v>1</v>
      </c>
      <c r="J161" s="8" t="n">
        <v>43879</v>
      </c>
      <c r="K161" s="10" t="n">
        <f aca="false">G161+I161</f>
        <v>52</v>
      </c>
    </row>
    <row r="162" customFormat="false" ht="13.8" hidden="false" customHeight="false" outlineLevel="0" collapsed="false">
      <c r="A162" s="4" t="s">
        <v>90</v>
      </c>
      <c r="B162" s="5" t="str">
        <f aca="false">VLOOKUP(A162,'TAKIM LİSTESİ'!$B$2:$D$455,2,0)</f>
        <v>Ø 1.5 küre parmak freze</v>
      </c>
      <c r="C162" s="4"/>
      <c r="D162" s="4" t="s">
        <v>106</v>
      </c>
      <c r="E162" s="4" t="n">
        <f aca="false">VLOOKUP(A162,'TAKIM LİSTESİ'!$B$2:$D$455,3,0)</f>
        <v>33</v>
      </c>
      <c r="F162" s="4" t="n">
        <v>1</v>
      </c>
      <c r="G162" s="7" t="n">
        <f aca="false">E162-F162</f>
        <v>32</v>
      </c>
      <c r="H162" s="8" t="n">
        <v>43875</v>
      </c>
      <c r="I162" s="9" t="n">
        <v>1</v>
      </c>
      <c r="J162" s="8" t="n">
        <v>43881</v>
      </c>
      <c r="K162" s="10" t="n">
        <f aca="false">G162+I162</f>
        <v>33</v>
      </c>
    </row>
    <row r="163" customFormat="false" ht="13.8" hidden="false" customHeight="false" outlineLevel="0" collapsed="false">
      <c r="A163" s="4" t="s">
        <v>97</v>
      </c>
      <c r="B163" s="5" t="str">
        <f aca="false">VLOOKUP(A163,'TAKIM LİSTESİ'!$B$2:$D$455,2,0)</f>
        <v>Ø 2 küre parmak freze</v>
      </c>
      <c r="C163" s="6"/>
      <c r="D163" s="4" t="s">
        <v>106</v>
      </c>
      <c r="E163" s="4" t="n">
        <f aca="false">VLOOKUP(A163,'TAKIM LİSTESİ'!$B$2:$D$455,3,0)</f>
        <v>23</v>
      </c>
      <c r="F163" s="4" t="n">
        <v>1</v>
      </c>
      <c r="G163" s="7" t="n">
        <f aca="false">E163-F163</f>
        <v>22</v>
      </c>
      <c r="H163" s="8" t="n">
        <v>43875</v>
      </c>
      <c r="I163" s="9" t="n">
        <v>1</v>
      </c>
      <c r="J163" s="8" t="n">
        <v>43881</v>
      </c>
      <c r="K163" s="10" t="n">
        <f aca="false">G163+I163</f>
        <v>23</v>
      </c>
    </row>
    <row r="164" customFormat="false" ht="13.8" hidden="false" customHeight="false" outlineLevel="0" collapsed="false">
      <c r="A164" s="4" t="s">
        <v>104</v>
      </c>
      <c r="B164" s="5" t="str">
        <f aca="false">VLOOKUP(A164,'TAKIM LİSTESİ'!$B$2:$D$455,2,0)</f>
        <v>Ø 2.7 matkap</v>
      </c>
      <c r="C164" s="4"/>
      <c r="D164" s="4" t="s">
        <v>103</v>
      </c>
      <c r="E164" s="4" t="n">
        <f aca="false">VLOOKUP(A164,'TAKIM LİSTESİ'!$B$2:$D$455,3,0)</f>
        <v>12</v>
      </c>
      <c r="F164" s="4" t="n">
        <v>3</v>
      </c>
      <c r="G164" s="7" t="n">
        <f aca="false">E164-F164</f>
        <v>9</v>
      </c>
      <c r="H164" s="8" t="n">
        <v>43875</v>
      </c>
      <c r="I164" s="9" t="n">
        <v>1</v>
      </c>
      <c r="J164" s="8" t="n">
        <v>43882</v>
      </c>
      <c r="K164" s="10" t="n">
        <f aca="false">G164+I164</f>
        <v>10</v>
      </c>
    </row>
    <row r="165" customFormat="false" ht="13.8" hidden="false" customHeight="false" outlineLevel="0" collapsed="false">
      <c r="A165" s="4" t="s">
        <v>107</v>
      </c>
      <c r="B165" s="5" t="str">
        <f aca="false">VLOOKUP(A165,'TAKIM LİSTESİ'!$B$2:$D$455,2,0)</f>
        <v>Ø 8.7matkap</v>
      </c>
      <c r="C165" s="4"/>
      <c r="D165" s="4" t="s">
        <v>39</v>
      </c>
      <c r="E165" s="4" t="n">
        <f aca="false">VLOOKUP(A165,'TAKIM LİSTESİ'!$B$2:$D$455,3,0)</f>
        <v>7</v>
      </c>
      <c r="F165" s="4" t="n">
        <v>1</v>
      </c>
      <c r="G165" s="7" t="n">
        <f aca="false">E165-F165</f>
        <v>6</v>
      </c>
      <c r="H165" s="8" t="n">
        <v>43875</v>
      </c>
      <c r="I165" s="9" t="n">
        <v>1</v>
      </c>
      <c r="J165" s="8" t="n">
        <v>43882</v>
      </c>
      <c r="K165" s="10" t="n">
        <f aca="false">G165+I165</f>
        <v>7</v>
      </c>
    </row>
    <row r="166" customFormat="false" ht="13.8" hidden="false" customHeight="false" outlineLevel="0" collapsed="false">
      <c r="A166" s="4" t="s">
        <v>108</v>
      </c>
      <c r="B166" s="5" t="str">
        <f aca="false">VLOOKUP(A166,'TAKIM LİSTESİ'!$B$2:$D$455,2,0)</f>
        <v>Ø 12.5 matkap</v>
      </c>
      <c r="C166" s="4"/>
      <c r="D166" s="4" t="s">
        <v>39</v>
      </c>
      <c r="E166" s="4" t="n">
        <f aca="false">VLOOKUP(A166,'TAKIM LİSTESİ'!$B$2:$D$455,3,0)</f>
        <v>13</v>
      </c>
      <c r="F166" s="4" t="n">
        <v>1</v>
      </c>
      <c r="G166" s="7" t="n">
        <f aca="false">E166-F166</f>
        <v>12</v>
      </c>
      <c r="H166" s="8" t="n">
        <v>43875</v>
      </c>
      <c r="I166" s="9" t="n">
        <v>1</v>
      </c>
      <c r="J166" s="8" t="n">
        <v>43882</v>
      </c>
      <c r="K166" s="10" t="n">
        <f aca="false">G166+I166</f>
        <v>13</v>
      </c>
    </row>
    <row r="167" customFormat="false" ht="13.8" hidden="false" customHeight="false" outlineLevel="0" collapsed="false">
      <c r="A167" s="4" t="s">
        <v>109</v>
      </c>
      <c r="B167" s="5" t="str">
        <f aca="false">VLOOKUP(A167,'TAKIM LİSTESİ'!$B$2:$D$455,2,0)</f>
        <v>Ø 7.5 matkap</v>
      </c>
      <c r="C167" s="12"/>
      <c r="D167" s="4" t="s">
        <v>39</v>
      </c>
      <c r="E167" s="4" t="n">
        <f aca="false">VLOOKUP(A167,'TAKIM LİSTESİ'!$B$2:$D$455,3,0)</f>
        <v>18</v>
      </c>
      <c r="F167" s="4" t="n">
        <v>1</v>
      </c>
      <c r="G167" s="7" t="n">
        <f aca="false">E167-F167</f>
        <v>17</v>
      </c>
      <c r="H167" s="8" t="n">
        <v>43875</v>
      </c>
      <c r="I167" s="9" t="n">
        <v>1</v>
      </c>
      <c r="J167" s="8" t="n">
        <v>43882</v>
      </c>
      <c r="K167" s="10" t="n">
        <f aca="false">G167+I167</f>
        <v>18</v>
      </c>
    </row>
    <row r="168" customFormat="false" ht="13.8" hidden="false" customHeight="false" outlineLevel="0" collapsed="false">
      <c r="A168" s="4" t="s">
        <v>110</v>
      </c>
      <c r="B168" s="5" t="str">
        <f aca="false">VLOOKUP(A168,'TAKIM LİSTESİ'!$B$2:$D$455,2,0)</f>
        <v>Ø 2 matkap</v>
      </c>
      <c r="C168" s="4"/>
      <c r="D168" s="4" t="s">
        <v>106</v>
      </c>
      <c r="E168" s="4" t="n">
        <f aca="false">VLOOKUP(A168,'TAKIM LİSTESİ'!$B$2:$D$455,3,0)</f>
        <v>13</v>
      </c>
      <c r="F168" s="4" t="n">
        <v>1</v>
      </c>
      <c r="G168" s="7" t="n">
        <f aca="false">E168-F168</f>
        <v>12</v>
      </c>
      <c r="H168" s="8" t="n">
        <v>43875</v>
      </c>
      <c r="I168" s="9" t="n">
        <v>1</v>
      </c>
      <c r="J168" s="8" t="n">
        <v>43881</v>
      </c>
      <c r="K168" s="10" t="n">
        <f aca="false">G168+I168</f>
        <v>13</v>
      </c>
    </row>
    <row r="169" customFormat="false" ht="13.8" hidden="false" customHeight="false" outlineLevel="0" collapsed="false">
      <c r="A169" s="4" t="s">
        <v>88</v>
      </c>
      <c r="B169" s="5" t="str">
        <f aca="false">VLOOKUP(A169,'TAKIM LİSTESİ'!$B$2:$D$455,2,0)</f>
        <v>Ø 19.40x4 Testere</v>
      </c>
      <c r="C169" s="4"/>
      <c r="D169" s="4" t="s">
        <v>23</v>
      </c>
      <c r="E169" s="4" t="n">
        <f aca="false">VLOOKUP(A169,'TAKIM LİSTESİ'!$B$2:$D$455,3,0)</f>
        <v>1</v>
      </c>
      <c r="F169" s="4" t="n">
        <v>1</v>
      </c>
      <c r="G169" s="7" t="n">
        <f aca="false">E169-F169</f>
        <v>0</v>
      </c>
      <c r="H169" s="8" t="n">
        <v>43875</v>
      </c>
      <c r="I169" s="9" t="n">
        <v>1</v>
      </c>
      <c r="J169" s="8" t="n">
        <v>43882</v>
      </c>
      <c r="K169" s="10" t="n">
        <f aca="false">G169+I169</f>
        <v>1</v>
      </c>
    </row>
    <row r="170" customFormat="false" ht="13.8" hidden="false" customHeight="false" outlineLevel="0" collapsed="false">
      <c r="A170" s="4" t="s">
        <v>111</v>
      </c>
      <c r="B170" s="5" t="str">
        <f aca="false">VLOOKUP(A170,'TAKIM LİSTESİ'!$B$2:$D$455,2,0)</f>
        <v>Ø 6 uzun çelik parmak freze</v>
      </c>
      <c r="C170" s="4"/>
      <c r="D170" s="4" t="s">
        <v>112</v>
      </c>
      <c r="E170" s="4" t="n">
        <f aca="false">VLOOKUP(A170,'TAKIM LİSTESİ'!$B$2:$D$455,3,0)</f>
        <v>19</v>
      </c>
      <c r="F170" s="4" t="n">
        <v>1</v>
      </c>
      <c r="G170" s="7" t="n">
        <f aca="false">E170-F170</f>
        <v>18</v>
      </c>
      <c r="H170" s="8" t="n">
        <v>43875</v>
      </c>
      <c r="I170" s="9" t="n">
        <v>1</v>
      </c>
      <c r="J170" s="8" t="n">
        <v>43882</v>
      </c>
      <c r="K170" s="10" t="n">
        <f aca="false">G170+I170</f>
        <v>19</v>
      </c>
    </row>
    <row r="171" customFormat="false" ht="13.8" hidden="false" customHeight="false" outlineLevel="0" collapsed="false">
      <c r="A171" s="4" t="s">
        <v>16</v>
      </c>
      <c r="B171" s="5" t="str">
        <f aca="false">VLOOKUP(A171,'TAKIM LİSTESİ'!$B$2:$D$455,2,0)</f>
        <v>Ø 10 alm küre parmak freze</v>
      </c>
      <c r="C171" s="4"/>
      <c r="D171" s="4" t="s">
        <v>112</v>
      </c>
      <c r="E171" s="4" t="n">
        <f aca="false">VLOOKUP(A171,'TAKIM LİSTESİ'!$B$2:$D$455,3,0)</f>
        <v>10</v>
      </c>
      <c r="F171" s="4" t="n">
        <v>1</v>
      </c>
      <c r="G171" s="7" t="n">
        <f aca="false">E171-F171</f>
        <v>9</v>
      </c>
      <c r="H171" s="8" t="n">
        <v>43875</v>
      </c>
      <c r="I171" s="9" t="n">
        <v>1</v>
      </c>
      <c r="J171" s="8" t="n">
        <v>43882</v>
      </c>
      <c r="K171" s="10" t="n">
        <f aca="false">G171+I171</f>
        <v>10</v>
      </c>
    </row>
    <row r="172" customFormat="false" ht="13.8" hidden="false" customHeight="false" outlineLevel="0" collapsed="false">
      <c r="A172" s="4" t="s">
        <v>113</v>
      </c>
      <c r="B172" s="5" t="str">
        <f aca="false">VLOOKUP(A172,'TAKIM LİSTESİ'!$B$2:$D$455,2,0)</f>
        <v>Ø 8 alm parmak freze</v>
      </c>
      <c r="C172" s="4"/>
      <c r="D172" s="4" t="s">
        <v>50</v>
      </c>
      <c r="E172" s="4" t="n">
        <f aca="false">VLOOKUP(A172,'TAKIM LİSTESİ'!$B$2:$D$455,3,0)</f>
        <v>36</v>
      </c>
      <c r="F172" s="4" t="n">
        <v>3</v>
      </c>
      <c r="G172" s="7" t="n">
        <f aca="false">E172-F172</f>
        <v>33</v>
      </c>
      <c r="H172" s="8" t="n">
        <v>43875</v>
      </c>
      <c r="I172" s="9" t="n">
        <v>1</v>
      </c>
      <c r="J172" s="8" t="n">
        <v>43882</v>
      </c>
      <c r="K172" s="10" t="n">
        <f aca="false">G172+I172</f>
        <v>34</v>
      </c>
    </row>
    <row r="173" customFormat="false" ht="13.8" hidden="false" customHeight="false" outlineLevel="0" collapsed="false">
      <c r="A173" s="4" t="s">
        <v>26</v>
      </c>
      <c r="B173" s="5" t="str">
        <f aca="false">VLOOKUP(A173,'TAKIM LİSTESİ'!$B$2:$D$455,2,0)</f>
        <v>Ø 6 çelik küresel parmak freze</v>
      </c>
      <c r="C173" s="4"/>
      <c r="D173" s="4" t="s">
        <v>50</v>
      </c>
      <c r="E173" s="4" t="n">
        <f aca="false">VLOOKUP(A173,'TAKIM LİSTESİ'!$B$2:$D$455,3,0)</f>
        <v>13</v>
      </c>
      <c r="F173" s="4" t="n">
        <v>1</v>
      </c>
      <c r="G173" s="7" t="n">
        <f aca="false">E173-F173</f>
        <v>12</v>
      </c>
      <c r="H173" s="8" t="n">
        <v>43875</v>
      </c>
      <c r="I173" s="9" t="n">
        <v>1</v>
      </c>
      <c r="J173" s="8" t="n">
        <v>43882</v>
      </c>
      <c r="K173" s="10" t="n">
        <f aca="false">G173+I173</f>
        <v>13</v>
      </c>
    </row>
    <row r="174" customFormat="false" ht="13.8" hidden="false" customHeight="false" outlineLevel="0" collapsed="false">
      <c r="A174" s="4" t="s">
        <v>27</v>
      </c>
      <c r="B174" s="5" t="str">
        <f aca="false">VLOOKUP(A174,'TAKIM LİSTESİ'!$B$2:$D$455,2,0)</f>
        <v>Ø 6 alm parmak freze</v>
      </c>
      <c r="C174" s="4"/>
      <c r="D174" s="4" t="s">
        <v>50</v>
      </c>
      <c r="E174" s="4" t="n">
        <f aca="false">VLOOKUP(A174,'TAKIM LİSTESİ'!$B$2:$D$455,3,0)</f>
        <v>12</v>
      </c>
      <c r="F174" s="4" t="n">
        <v>1</v>
      </c>
      <c r="G174" s="7" t="n">
        <f aca="false">E174-F174</f>
        <v>11</v>
      </c>
      <c r="H174" s="8" t="n">
        <v>43875</v>
      </c>
      <c r="I174" s="9" t="n">
        <v>1</v>
      </c>
      <c r="J174" s="8" t="n">
        <v>43883</v>
      </c>
      <c r="K174" s="10" t="n">
        <f aca="false">G174+I174</f>
        <v>12</v>
      </c>
    </row>
    <row r="175" customFormat="false" ht="13.8" hidden="false" customHeight="false" outlineLevel="0" collapsed="false">
      <c r="A175" s="4" t="s">
        <v>14</v>
      </c>
      <c r="B175" s="5" t="str">
        <f aca="false">VLOOKUP(A175,'TAKIM LİSTESİ'!$B$2:$D$455,2,0)</f>
        <v>Ø 5 çelik küre parmak freze</v>
      </c>
      <c r="C175" s="4"/>
      <c r="D175" s="4" t="s">
        <v>50</v>
      </c>
      <c r="E175" s="4" t="n">
        <f aca="false">VLOOKUP(A175,'TAKIM LİSTESİ'!$B$2:$D$455,3,0)</f>
        <v>8</v>
      </c>
      <c r="F175" s="4" t="n">
        <v>1</v>
      </c>
      <c r="G175" s="7" t="n">
        <f aca="false">E175-F175</f>
        <v>7</v>
      </c>
      <c r="H175" s="8" t="n">
        <v>43875</v>
      </c>
      <c r="I175" s="9" t="n">
        <v>1</v>
      </c>
      <c r="J175" s="8" t="n">
        <v>43882</v>
      </c>
      <c r="K175" s="10" t="n">
        <f aca="false">G175+I175</f>
        <v>8</v>
      </c>
    </row>
    <row r="176" customFormat="false" ht="13.8" hidden="false" customHeight="false" outlineLevel="0" collapsed="false">
      <c r="A176" s="4" t="s">
        <v>114</v>
      </c>
      <c r="B176" s="5" t="str">
        <f aca="false">VLOOKUP(A176,'TAKIM LİSTESİ'!$B$2:$D$455,2,0)</f>
        <v>Ø 4 alm uzun parmak freze</v>
      </c>
      <c r="C176" s="4"/>
      <c r="D176" s="4" t="s">
        <v>50</v>
      </c>
      <c r="E176" s="4" t="n">
        <f aca="false">VLOOKUP(A176,'TAKIM LİSTESİ'!$B$2:$D$455,3,0)</f>
        <v>6</v>
      </c>
      <c r="F176" s="4" t="n">
        <v>1</v>
      </c>
      <c r="G176" s="7" t="n">
        <f aca="false">E176-F176</f>
        <v>5</v>
      </c>
      <c r="H176" s="8" t="n">
        <v>43875</v>
      </c>
      <c r="I176" s="9" t="n">
        <v>1</v>
      </c>
      <c r="J176" s="8" t="n">
        <v>43886</v>
      </c>
      <c r="K176" s="10" t="n">
        <f aca="false">G176+I176</f>
        <v>6</v>
      </c>
    </row>
    <row r="177" customFormat="false" ht="13.8" hidden="false" customHeight="false" outlineLevel="0" collapsed="false">
      <c r="A177" s="4" t="s">
        <v>70</v>
      </c>
      <c r="B177" s="5" t="str">
        <f aca="false">VLOOKUP(A177,'TAKIM LİSTESİ'!$B$2:$D$455,2,0)</f>
        <v>Ø 4 alm standart parmak freze</v>
      </c>
      <c r="C177" s="4"/>
      <c r="D177" s="4" t="s">
        <v>50</v>
      </c>
      <c r="E177" s="4" t="n">
        <f aca="false">VLOOKUP(A177,'TAKIM LİSTESİ'!$B$2:$D$455,3,0)</f>
        <v>10</v>
      </c>
      <c r="F177" s="4" t="n">
        <v>1</v>
      </c>
      <c r="G177" s="7" t="n">
        <f aca="false">E177-F177</f>
        <v>9</v>
      </c>
      <c r="H177" s="8" t="n">
        <v>43875</v>
      </c>
      <c r="I177" s="9" t="n">
        <v>1</v>
      </c>
      <c r="J177" s="8" t="n">
        <v>43884</v>
      </c>
      <c r="K177" s="10" t="n">
        <f aca="false">G177+I177</f>
        <v>10</v>
      </c>
    </row>
    <row r="178" customFormat="false" ht="13.8" hidden="false" customHeight="false" outlineLevel="0" collapsed="false">
      <c r="A178" s="4" t="s">
        <v>47</v>
      </c>
      <c r="B178" s="5" t="str">
        <f aca="false">VLOOKUP(A178,'TAKIM LİSTESİ'!$B$2:$D$455,2,0)</f>
        <v>Ø  10 çelik küre parmak freze</v>
      </c>
      <c r="C178" s="4"/>
      <c r="D178" s="4" t="s">
        <v>50</v>
      </c>
      <c r="E178" s="4" t="n">
        <f aca="false">VLOOKUP(A178,'TAKIM LİSTESİ'!$B$2:$D$455,3,0)</f>
        <v>17</v>
      </c>
      <c r="F178" s="4" t="n">
        <v>1</v>
      </c>
      <c r="G178" s="7" t="n">
        <f aca="false">E178-F178</f>
        <v>16</v>
      </c>
      <c r="H178" s="8" t="n">
        <v>43875</v>
      </c>
      <c r="I178" s="9" t="n">
        <v>1</v>
      </c>
      <c r="J178" s="8" t="n">
        <v>43885</v>
      </c>
      <c r="K178" s="10" t="n">
        <f aca="false">G178+I178</f>
        <v>17</v>
      </c>
    </row>
    <row r="179" customFormat="false" ht="13.8" hidden="false" customHeight="false" outlineLevel="0" collapsed="false">
      <c r="A179" s="4" t="s">
        <v>108</v>
      </c>
      <c r="B179" s="5" t="str">
        <f aca="false">VLOOKUP(A179,'TAKIM LİSTESİ'!$B$2:$D$455,2,0)</f>
        <v>Ø 12.5 matkap</v>
      </c>
      <c r="C179" s="4"/>
      <c r="D179" s="4" t="s">
        <v>50</v>
      </c>
      <c r="E179" s="4" t="n">
        <f aca="false">VLOOKUP(A179,'TAKIM LİSTESİ'!$B$2:$D$455,3,0)</f>
        <v>13</v>
      </c>
      <c r="F179" s="4" t="n">
        <v>1</v>
      </c>
      <c r="G179" s="7" t="n">
        <f aca="false">E179-F179</f>
        <v>12</v>
      </c>
      <c r="H179" s="8" t="n">
        <v>43875</v>
      </c>
      <c r="I179" s="9" t="n">
        <v>1</v>
      </c>
      <c r="J179" s="8" t="n">
        <v>43886</v>
      </c>
      <c r="K179" s="10" t="n">
        <f aca="false">G179+I179</f>
        <v>13</v>
      </c>
    </row>
    <row r="180" customFormat="false" ht="13.8" hidden="false" customHeight="false" outlineLevel="0" collapsed="false">
      <c r="A180" s="4" t="s">
        <v>115</v>
      </c>
      <c r="B180" s="5" t="str">
        <f aca="false">VLOOKUP(A180,'TAKIM LİSTESİ'!$B$2:$D$455,2,0)</f>
        <v>Ø 6.9 matkap</v>
      </c>
      <c r="C180" s="4"/>
      <c r="D180" s="4" t="s">
        <v>50</v>
      </c>
      <c r="E180" s="4" t="n">
        <f aca="false">VLOOKUP(A180,'TAKIM LİSTESİ'!$B$2:$D$455,3,0)</f>
        <v>10</v>
      </c>
      <c r="F180" s="4" t="n">
        <v>1</v>
      </c>
      <c r="G180" s="7" t="n">
        <f aca="false">E180-F180</f>
        <v>9</v>
      </c>
      <c r="H180" s="8" t="n">
        <v>43875</v>
      </c>
      <c r="I180" s="9" t="n">
        <v>1</v>
      </c>
      <c r="J180" s="8" t="n">
        <v>43886</v>
      </c>
      <c r="K180" s="10" t="n">
        <f aca="false">G180+I180</f>
        <v>10</v>
      </c>
    </row>
    <row r="181" customFormat="false" ht="13.8" hidden="false" customHeight="false" outlineLevel="0" collapsed="false">
      <c r="A181" s="4" t="s">
        <v>47</v>
      </c>
      <c r="B181" s="5" t="str">
        <f aca="false">VLOOKUP(A181,'TAKIM LİSTESİ'!$B$2:$D$455,2,0)</f>
        <v>Ø  10 çelik küre parmak freze</v>
      </c>
      <c r="C181" s="4"/>
      <c r="D181" s="4" t="s">
        <v>50</v>
      </c>
      <c r="E181" s="4" t="n">
        <f aca="false">VLOOKUP(A181,'TAKIM LİSTESİ'!$B$2:$D$455,3,0)</f>
        <v>17</v>
      </c>
      <c r="F181" s="4" t="n">
        <v>1</v>
      </c>
      <c r="G181" s="7" t="n">
        <f aca="false">E181-F181</f>
        <v>16</v>
      </c>
      <c r="H181" s="8" t="n">
        <v>43875</v>
      </c>
      <c r="I181" s="9" t="n">
        <v>1</v>
      </c>
      <c r="J181" s="8" t="n">
        <v>43886</v>
      </c>
      <c r="K181" s="10" t="n">
        <f aca="false">G181+I181</f>
        <v>17</v>
      </c>
    </row>
    <row r="182" customFormat="false" ht="13.8" hidden="false" customHeight="false" outlineLevel="0" collapsed="false">
      <c r="A182" s="4" t="s">
        <v>116</v>
      </c>
      <c r="B182" s="5" t="str">
        <f aca="false">VLOOKUP(A182,'TAKIM LİSTESİ'!$B$2:$D$455,2,0)</f>
        <v>Ø 4.0 matkap</v>
      </c>
      <c r="C182" s="4"/>
      <c r="D182" s="4" t="s">
        <v>57</v>
      </c>
      <c r="E182" s="4" t="n">
        <f aca="false">VLOOKUP(A182,'TAKIM LİSTESİ'!$B$2:$D$455,3,0)</f>
        <v>12</v>
      </c>
      <c r="F182" s="4" t="n">
        <v>1</v>
      </c>
      <c r="G182" s="7" t="n">
        <f aca="false">E182-F182</f>
        <v>11</v>
      </c>
      <c r="H182" s="8" t="n">
        <v>43875</v>
      </c>
      <c r="I182" s="9" t="n">
        <v>1</v>
      </c>
      <c r="J182" s="8" t="n">
        <v>43886</v>
      </c>
      <c r="K182" s="10" t="n">
        <f aca="false">G182+I182</f>
        <v>12</v>
      </c>
    </row>
    <row r="183" customFormat="false" ht="13.8" hidden="false" customHeight="false" outlineLevel="0" collapsed="false">
      <c r="A183" s="4" t="s">
        <v>78</v>
      </c>
      <c r="B183" s="5" t="str">
        <f aca="false">VLOOKUP(A183,'TAKIM LİSTESİ'!$B$2:$D$455,2,0)</f>
        <v>Ø 4.76 Rayba</v>
      </c>
      <c r="C183" s="4"/>
      <c r="D183" s="4" t="s">
        <v>23</v>
      </c>
      <c r="E183" s="4" t="n">
        <f aca="false">VLOOKUP(A183,'TAKIM LİSTESİ'!$B$2:$D$455,3,0)</f>
        <v>3</v>
      </c>
      <c r="F183" s="4" t="n">
        <v>1</v>
      </c>
      <c r="G183" s="7" t="n">
        <f aca="false">E183-F183</f>
        <v>2</v>
      </c>
      <c r="H183" s="8" t="n">
        <v>43875</v>
      </c>
      <c r="I183" s="9" t="n">
        <v>1</v>
      </c>
      <c r="J183" s="8" t="n">
        <v>43886</v>
      </c>
      <c r="K183" s="10" t="n">
        <f aca="false">G183+I183</f>
        <v>3</v>
      </c>
    </row>
    <row r="184" customFormat="false" ht="13.8" hidden="false" customHeight="false" outlineLevel="0" collapsed="false">
      <c r="A184" s="4" t="s">
        <v>117</v>
      </c>
      <c r="B184" s="5" t="str">
        <f aca="false">VLOOKUP(A184,'TAKIM LİSTESİ'!$B$2:$D$455,2,0)</f>
        <v>Ø 4.5 matkap</v>
      </c>
      <c r="C184" s="4"/>
      <c r="D184" s="4" t="s">
        <v>23</v>
      </c>
      <c r="E184" s="4" t="n">
        <f aca="false">VLOOKUP(A184,'TAKIM LİSTESİ'!$B$2:$D$455,3,0)</f>
        <v>23</v>
      </c>
      <c r="F184" s="4" t="n">
        <v>1</v>
      </c>
      <c r="G184" s="7" t="n">
        <f aca="false">E184-F184</f>
        <v>22</v>
      </c>
      <c r="H184" s="8" t="n">
        <v>43875</v>
      </c>
      <c r="I184" s="9" t="n">
        <v>1</v>
      </c>
      <c r="J184" s="8" t="n">
        <v>43891</v>
      </c>
      <c r="K184" s="10" t="n">
        <f aca="false">G184+I184</f>
        <v>23</v>
      </c>
    </row>
    <row r="185" customFormat="false" ht="13.8" hidden="false" customHeight="false" outlineLevel="0" collapsed="false">
      <c r="A185" s="4" t="s">
        <v>88</v>
      </c>
      <c r="B185" s="5" t="str">
        <f aca="false">VLOOKUP(A185,'TAKIM LİSTESİ'!$B$2:$D$455,2,0)</f>
        <v>Ø 19.40x4 Testere</v>
      </c>
      <c r="C185" s="4"/>
      <c r="D185" s="4" t="s">
        <v>61</v>
      </c>
      <c r="E185" s="4" t="n">
        <f aca="false">VLOOKUP(A185,'TAKIM LİSTESİ'!$B$2:$D$455,3,0)</f>
        <v>1</v>
      </c>
      <c r="F185" s="4" t="n">
        <v>1</v>
      </c>
      <c r="G185" s="7" t="n">
        <f aca="false">E185-F185</f>
        <v>0</v>
      </c>
      <c r="H185" s="8" t="n">
        <v>43875</v>
      </c>
      <c r="I185" s="9" t="n">
        <v>1</v>
      </c>
      <c r="J185" s="8" t="n">
        <v>43878</v>
      </c>
      <c r="K185" s="10" t="n">
        <f aca="false">G185+I185</f>
        <v>1</v>
      </c>
    </row>
    <row r="186" customFormat="false" ht="13.8" hidden="false" customHeight="false" outlineLevel="0" collapsed="false">
      <c r="A186" s="4" t="s">
        <v>47</v>
      </c>
      <c r="B186" s="5" t="str">
        <f aca="false">VLOOKUP(A186,'TAKIM LİSTESİ'!$B$2:$D$455,2,0)</f>
        <v>Ø  10 çelik küre parmak freze</v>
      </c>
      <c r="C186" s="6"/>
      <c r="D186" s="4" t="s">
        <v>61</v>
      </c>
      <c r="E186" s="4" t="n">
        <f aca="false">VLOOKUP(A186,'TAKIM LİSTESİ'!$B$2:$D$455,3,0)</f>
        <v>17</v>
      </c>
      <c r="F186" s="4" t="n">
        <v>1</v>
      </c>
      <c r="G186" s="7" t="n">
        <f aca="false">E186-F186</f>
        <v>16</v>
      </c>
      <c r="H186" s="8" t="n">
        <v>43875</v>
      </c>
      <c r="I186" s="9" t="n">
        <v>1</v>
      </c>
      <c r="J186" s="8" t="n">
        <v>43879</v>
      </c>
      <c r="K186" s="10" t="n">
        <f aca="false">G186+I186</f>
        <v>17</v>
      </c>
    </row>
    <row r="187" customFormat="false" ht="13.8" hidden="false" customHeight="false" outlineLevel="0" collapsed="false">
      <c r="A187" s="4" t="s">
        <v>24</v>
      </c>
      <c r="B187" s="5" t="str">
        <f aca="false">VLOOKUP(A187,'TAKIM LİSTESİ'!$B$2:$D$455,2,0)</f>
        <v>Ø 8 çelik küre parmak freze</v>
      </c>
      <c r="C187" s="4"/>
      <c r="D187" s="4" t="s">
        <v>48</v>
      </c>
      <c r="E187" s="4" t="n">
        <f aca="false">VLOOKUP(A187,'TAKIM LİSTESİ'!$B$2:$D$455,3,0)</f>
        <v>20</v>
      </c>
      <c r="F187" s="4" t="n">
        <v>1</v>
      </c>
      <c r="G187" s="7" t="n">
        <f aca="false">E187-F187</f>
        <v>19</v>
      </c>
      <c r="H187" s="8" t="n">
        <v>43876</v>
      </c>
      <c r="I187" s="9" t="n">
        <v>1</v>
      </c>
      <c r="J187" s="8" t="n">
        <v>43880</v>
      </c>
      <c r="K187" s="10" t="n">
        <f aca="false">G187+I187</f>
        <v>20</v>
      </c>
    </row>
    <row r="188" customFormat="false" ht="13.8" hidden="false" customHeight="false" outlineLevel="0" collapsed="false">
      <c r="A188" s="4" t="s">
        <v>59</v>
      </c>
      <c r="B188" s="5" t="str">
        <f aca="false">VLOOKUP(A188,'TAKIM LİSTESİ'!$B$2:$D$455,2,0)</f>
        <v>Ø 3.2 matkap</v>
      </c>
      <c r="C188" s="4"/>
      <c r="D188" s="4" t="s">
        <v>48</v>
      </c>
      <c r="E188" s="4" t="n">
        <f aca="false">VLOOKUP(A188,'TAKIM LİSTESİ'!$B$2:$D$455,3,0)</f>
        <v>6</v>
      </c>
      <c r="F188" s="4" t="n">
        <v>1</v>
      </c>
      <c r="G188" s="7" t="n">
        <f aca="false">E188-F188</f>
        <v>5</v>
      </c>
      <c r="H188" s="8" t="n">
        <v>43876</v>
      </c>
      <c r="I188" s="9" t="n">
        <v>1</v>
      </c>
      <c r="J188" s="8" t="n">
        <v>43881</v>
      </c>
      <c r="K188" s="10" t="n">
        <f aca="false">G188+I188</f>
        <v>6</v>
      </c>
    </row>
    <row r="189" customFormat="false" ht="13.8" hidden="false" customHeight="false" outlineLevel="0" collapsed="false">
      <c r="A189" s="4" t="s">
        <v>118</v>
      </c>
      <c r="B189" s="5" t="str">
        <f aca="false">VLOOKUP(A189,'TAKIM LİSTESİ'!$B$2:$D$455,2,0)</f>
        <v>Ø 0.8 matkap</v>
      </c>
      <c r="C189" s="4"/>
      <c r="D189" s="4" t="s">
        <v>23</v>
      </c>
      <c r="E189" s="4" t="n">
        <f aca="false">VLOOKUP(A189,'TAKIM LİSTESİ'!$B$2:$D$455,3,0)</f>
        <v>8</v>
      </c>
      <c r="F189" s="4" t="n">
        <v>1</v>
      </c>
      <c r="G189" s="7" t="n">
        <f aca="false">E189-F189</f>
        <v>7</v>
      </c>
      <c r="H189" s="8" t="n">
        <v>43876</v>
      </c>
      <c r="I189" s="9" t="n">
        <v>1</v>
      </c>
      <c r="J189" s="8" t="n">
        <v>43882</v>
      </c>
      <c r="K189" s="10" t="n">
        <f aca="false">G189+I189</f>
        <v>8</v>
      </c>
    </row>
    <row r="190" customFormat="false" ht="13.8" hidden="false" customHeight="false" outlineLevel="0" collapsed="false">
      <c r="A190" s="4" t="s">
        <v>59</v>
      </c>
      <c r="B190" s="5" t="str">
        <f aca="false">VLOOKUP(A190,'TAKIM LİSTESİ'!$B$2:$D$455,2,0)</f>
        <v>Ø 3.2 matkap</v>
      </c>
      <c r="C190" s="12"/>
      <c r="D190" s="4" t="s">
        <v>39</v>
      </c>
      <c r="E190" s="4" t="n">
        <f aca="false">VLOOKUP(A190,'TAKIM LİSTESİ'!$B$2:$D$455,3,0)</f>
        <v>6</v>
      </c>
      <c r="F190" s="4" t="n">
        <v>1</v>
      </c>
      <c r="G190" s="7" t="n">
        <f aca="false">E190-F190</f>
        <v>5</v>
      </c>
      <c r="H190" s="8" t="n">
        <v>43876</v>
      </c>
      <c r="I190" s="9" t="n">
        <v>1</v>
      </c>
      <c r="J190" s="8" t="n">
        <v>43883</v>
      </c>
      <c r="K190" s="10" t="n">
        <f aca="false">G190+I190</f>
        <v>6</v>
      </c>
    </row>
    <row r="191" customFormat="false" ht="13.8" hidden="false" customHeight="false" outlineLevel="0" collapsed="false">
      <c r="A191" s="4" t="s">
        <v>119</v>
      </c>
      <c r="B191" s="5" t="str">
        <f aca="false">VLOOKUP(A191,'TAKIM LİSTESİ'!$B$2:$D$455,2,0)</f>
        <v>Ø 3.7matkap</v>
      </c>
      <c r="C191" s="4"/>
      <c r="D191" s="4" t="s">
        <v>39</v>
      </c>
      <c r="E191" s="4" t="n">
        <f aca="false">VLOOKUP(A191,'TAKIM LİSTESİ'!$B$2:$D$455,3,0)</f>
        <v>12</v>
      </c>
      <c r="F191" s="4" t="n">
        <v>1</v>
      </c>
      <c r="G191" s="7" t="n">
        <f aca="false">E191-F191</f>
        <v>11</v>
      </c>
      <c r="H191" s="8" t="n">
        <v>43876</v>
      </c>
      <c r="I191" s="9" t="n">
        <v>1</v>
      </c>
      <c r="J191" s="8" t="n">
        <v>43884</v>
      </c>
      <c r="K191" s="10" t="n">
        <f aca="false">G191+I191</f>
        <v>12</v>
      </c>
    </row>
    <row r="192" customFormat="false" ht="13.8" hidden="false" customHeight="false" outlineLevel="0" collapsed="false">
      <c r="A192" s="4" t="s">
        <v>86</v>
      </c>
      <c r="B192" s="5" t="str">
        <f aca="false">VLOOKUP(A192,'TAKIM LİSTESİ'!$B$2:$D$455,2,0)</f>
        <v>Ø 5.1 matkap</v>
      </c>
      <c r="C192" s="4"/>
      <c r="D192" s="4" t="s">
        <v>50</v>
      </c>
      <c r="E192" s="4" t="n">
        <f aca="false">VLOOKUP(A192,'TAKIM LİSTESİ'!$B$2:$D$455,3,0)</f>
        <v>7</v>
      </c>
      <c r="F192" s="4" t="n">
        <v>1</v>
      </c>
      <c r="G192" s="7" t="n">
        <f aca="false">E192-F192</f>
        <v>6</v>
      </c>
      <c r="H192" s="8" t="n">
        <v>43876</v>
      </c>
      <c r="I192" s="9" t="n">
        <v>1</v>
      </c>
      <c r="J192" s="8" t="n">
        <v>43885</v>
      </c>
      <c r="K192" s="10" t="n">
        <f aca="false">G192+I192</f>
        <v>7</v>
      </c>
    </row>
    <row r="193" customFormat="false" ht="13.8" hidden="false" customHeight="false" outlineLevel="0" collapsed="false">
      <c r="A193" s="4" t="s">
        <v>24</v>
      </c>
      <c r="B193" s="5" t="str">
        <f aca="false">VLOOKUP(A193,'TAKIM LİSTESİ'!$B$2:$D$455,2,0)</f>
        <v>Ø 8 çelik küre parmak freze</v>
      </c>
      <c r="C193" s="4"/>
      <c r="D193" s="4" t="s">
        <v>48</v>
      </c>
      <c r="E193" s="4" t="n">
        <f aca="false">VLOOKUP(A193,'TAKIM LİSTESİ'!$B$2:$D$455,3,0)</f>
        <v>20</v>
      </c>
      <c r="F193" s="4" t="n">
        <v>1</v>
      </c>
      <c r="G193" s="7" t="n">
        <f aca="false">E193-F193</f>
        <v>19</v>
      </c>
      <c r="H193" s="8" t="n">
        <v>43876</v>
      </c>
      <c r="I193" s="9" t="n">
        <v>1</v>
      </c>
      <c r="J193" s="8" t="n">
        <v>43886</v>
      </c>
      <c r="K193" s="10" t="n">
        <f aca="false">G193+I193</f>
        <v>20</v>
      </c>
    </row>
    <row r="194" customFormat="false" ht="13.8" hidden="false" customHeight="false" outlineLevel="0" collapsed="false">
      <c r="A194" s="4" t="s">
        <v>120</v>
      </c>
      <c r="B194" s="5" t="str">
        <f aca="false">VLOOKUP(A194,'TAKIM LİSTESİ'!$B$2:$D$455,2,0)</f>
        <v>Ø1.4 matkap</v>
      </c>
      <c r="C194" s="4"/>
      <c r="D194" s="4" t="s">
        <v>23</v>
      </c>
      <c r="E194" s="4" t="n">
        <f aca="false">VLOOKUP(A194,'TAKIM LİSTESİ'!$B$2:$D$455,3,0)</f>
        <v>7</v>
      </c>
      <c r="F194" s="4" t="n">
        <v>1</v>
      </c>
      <c r="G194" s="7" t="n">
        <f aca="false">E194-F194</f>
        <v>6</v>
      </c>
      <c r="H194" s="8" t="n">
        <v>43876</v>
      </c>
      <c r="I194" s="9" t="n">
        <v>1</v>
      </c>
      <c r="J194" s="8" t="n">
        <v>43886</v>
      </c>
      <c r="K194" s="10" t="n">
        <f aca="false">G194+I194</f>
        <v>7</v>
      </c>
    </row>
    <row r="195" customFormat="false" ht="13.8" hidden="false" customHeight="false" outlineLevel="0" collapsed="false">
      <c r="A195" s="4" t="s">
        <v>16</v>
      </c>
      <c r="B195" s="5" t="str">
        <f aca="false">VLOOKUP(A195,'TAKIM LİSTESİ'!$B$2:$D$455,2,0)</f>
        <v>Ø 10 alm küre parmak freze</v>
      </c>
      <c r="C195" s="4"/>
      <c r="D195" s="4" t="s">
        <v>39</v>
      </c>
      <c r="E195" s="4" t="n">
        <f aca="false">VLOOKUP(A195,'TAKIM LİSTESİ'!$B$2:$D$455,3,0)</f>
        <v>10</v>
      </c>
      <c r="F195" s="4" t="n">
        <v>1</v>
      </c>
      <c r="G195" s="7" t="n">
        <f aca="false">E195-F195</f>
        <v>9</v>
      </c>
      <c r="H195" s="8" t="n">
        <v>43878</v>
      </c>
      <c r="I195" s="9" t="n">
        <v>1</v>
      </c>
      <c r="J195" s="8" t="n">
        <v>43886</v>
      </c>
      <c r="K195" s="10" t="n">
        <f aca="false">G195+I195</f>
        <v>10</v>
      </c>
    </row>
    <row r="196" customFormat="false" ht="13.8" hidden="false" customHeight="false" outlineLevel="0" collapsed="false">
      <c r="A196" s="4" t="s">
        <v>121</v>
      </c>
      <c r="B196" s="5" t="str">
        <f aca="false">VLOOKUP(A196,'TAKIM LİSTESİ'!$B$2:$D$455,2,0)</f>
        <v>Ø 8.5 matkap</v>
      </c>
      <c r="C196" s="4"/>
      <c r="D196" s="4" t="s">
        <v>57</v>
      </c>
      <c r="E196" s="4" t="n">
        <f aca="false">VLOOKUP(A196,'TAKIM LİSTESİ'!$B$2:$D$455,3,0)</f>
        <v>13</v>
      </c>
      <c r="F196" s="4" t="n">
        <v>1</v>
      </c>
      <c r="G196" s="7" t="n">
        <f aca="false">E196-F196</f>
        <v>12</v>
      </c>
      <c r="H196" s="8" t="n">
        <v>43878</v>
      </c>
      <c r="I196" s="9" t="n">
        <v>1</v>
      </c>
      <c r="J196" s="8" t="n">
        <v>43887</v>
      </c>
      <c r="K196" s="10" t="n">
        <f aca="false">G196+I196</f>
        <v>13</v>
      </c>
    </row>
    <row r="197" customFormat="false" ht="13.8" hidden="false" customHeight="false" outlineLevel="0" collapsed="false">
      <c r="A197" s="4" t="s">
        <v>122</v>
      </c>
      <c r="B197" s="5" t="str">
        <f aca="false">VLOOKUP(A197,'TAKIM LİSTESİ'!$B$2:$D$455,2,0)</f>
        <v>Ø 15.4 matkap ucu</v>
      </c>
      <c r="C197" s="4"/>
      <c r="D197" s="4" t="s">
        <v>106</v>
      </c>
      <c r="E197" s="4" t="n">
        <v>1</v>
      </c>
      <c r="F197" s="4" t="n">
        <v>1</v>
      </c>
      <c r="G197" s="7" t="n">
        <f aca="false">E197-F197</f>
        <v>0</v>
      </c>
      <c r="H197" s="8" t="n">
        <v>43878</v>
      </c>
      <c r="I197" s="9" t="n">
        <v>1</v>
      </c>
      <c r="J197" s="8" t="n">
        <v>43887</v>
      </c>
      <c r="K197" s="10" t="n">
        <f aca="false">G197+I197</f>
        <v>1</v>
      </c>
    </row>
    <row r="198" customFormat="false" ht="13.8" hidden="false" customHeight="false" outlineLevel="0" collapsed="false">
      <c r="A198" s="4" t="s">
        <v>13</v>
      </c>
      <c r="B198" s="5" t="str">
        <f aca="false">VLOOKUP(A198,'TAKIM LİSTESİ'!$B$2:$D$455,2,0)</f>
        <v>Ø 12 alm küre parmak freze</v>
      </c>
      <c r="C198" s="4"/>
      <c r="D198" s="4" t="s">
        <v>61</v>
      </c>
      <c r="E198" s="4" t="n">
        <f aca="false">VLOOKUP(A198,'TAKIM LİSTESİ'!$B$2:$D$455,3,0)</f>
        <v>16</v>
      </c>
      <c r="F198" s="4" t="n">
        <v>1</v>
      </c>
      <c r="G198" s="7" t="n">
        <f aca="false">E198-F198</f>
        <v>15</v>
      </c>
      <c r="H198" s="8" t="n">
        <v>43878</v>
      </c>
      <c r="I198" s="9" t="n">
        <v>1</v>
      </c>
      <c r="J198" s="8" t="n">
        <v>43887</v>
      </c>
      <c r="K198" s="10" t="n">
        <f aca="false">G198+I198</f>
        <v>16</v>
      </c>
    </row>
    <row r="199" customFormat="false" ht="13.8" hidden="false" customHeight="false" outlineLevel="0" collapsed="false">
      <c r="A199" s="4" t="s">
        <v>56</v>
      </c>
      <c r="B199" s="5" t="str">
        <f aca="false">VLOOKUP(A199,'TAKIM LİSTESİ'!$B$2:$D$455,2,0)</f>
        <v>Ø 6.8 matkap</v>
      </c>
      <c r="C199" s="4"/>
      <c r="D199" s="4" t="s">
        <v>106</v>
      </c>
      <c r="E199" s="4" t="n">
        <f aca="false">VLOOKUP(A199,'TAKIM LİSTESİ'!$B$2:$D$455,3,0)</f>
        <v>17</v>
      </c>
      <c r="F199" s="4" t="n">
        <v>1</v>
      </c>
      <c r="G199" s="7" t="n">
        <f aca="false">E199-F199</f>
        <v>16</v>
      </c>
      <c r="H199" s="8" t="n">
        <v>43878</v>
      </c>
      <c r="I199" s="9" t="n">
        <v>1</v>
      </c>
      <c r="J199" s="8" t="n">
        <v>43887</v>
      </c>
      <c r="K199" s="10" t="n">
        <f aca="false">G199+I199</f>
        <v>17</v>
      </c>
    </row>
    <row r="200" customFormat="false" ht="13.8" hidden="false" customHeight="false" outlineLevel="0" collapsed="false">
      <c r="A200" s="4" t="s">
        <v>114</v>
      </c>
      <c r="B200" s="5" t="str">
        <f aca="false">VLOOKUP(A200,'TAKIM LİSTESİ'!$B$2:$D$455,2,0)</f>
        <v>Ø 4 alm uzun parmak freze</v>
      </c>
      <c r="C200" s="4"/>
      <c r="D200" s="4" t="s">
        <v>87</v>
      </c>
      <c r="E200" s="4" t="n">
        <f aca="false">VLOOKUP(A200,'TAKIM LİSTESİ'!$B$2:$D$455,3,0)</f>
        <v>6</v>
      </c>
      <c r="F200" s="4" t="n">
        <v>1</v>
      </c>
      <c r="G200" s="7" t="n">
        <f aca="false">E200-F200</f>
        <v>5</v>
      </c>
      <c r="H200" s="8" t="n">
        <v>43879</v>
      </c>
      <c r="I200" s="9" t="n">
        <v>1</v>
      </c>
      <c r="J200" s="8" t="n">
        <v>43888</v>
      </c>
      <c r="K200" s="10" t="n">
        <f aca="false">G200+I200</f>
        <v>6</v>
      </c>
    </row>
    <row r="201" customFormat="false" ht="13.8" hidden="false" customHeight="false" outlineLevel="0" collapsed="false">
      <c r="A201" s="4" t="s">
        <v>31</v>
      </c>
      <c r="B201" s="5" t="str">
        <f aca="false">VLOOKUP(A201,'TAKIM LİSTESİ'!$B$2:$D$455,2,0)</f>
        <v>Ø 10.3 matkap</v>
      </c>
      <c r="C201" s="4"/>
      <c r="D201" s="4" t="s">
        <v>65</v>
      </c>
      <c r="E201" s="4" t="n">
        <f aca="false">VLOOKUP(A201,'TAKIM LİSTESİ'!$B$2:$D$455,3,0)</f>
        <v>15</v>
      </c>
      <c r="F201" s="4" t="n">
        <v>1</v>
      </c>
      <c r="G201" s="7" t="n">
        <f aca="false">E201-F201</f>
        <v>14</v>
      </c>
      <c r="H201" s="8" t="n">
        <v>43879</v>
      </c>
      <c r="I201" s="9" t="n">
        <v>1</v>
      </c>
      <c r="J201" s="8" t="n">
        <v>43888</v>
      </c>
      <c r="K201" s="10" t="n">
        <f aca="false">G201+I201</f>
        <v>15</v>
      </c>
    </row>
    <row r="202" customFormat="false" ht="13.8" hidden="false" customHeight="false" outlineLevel="0" collapsed="false">
      <c r="A202" s="4" t="s">
        <v>16</v>
      </c>
      <c r="B202" s="5" t="str">
        <f aca="false">VLOOKUP(A202,'TAKIM LİSTESİ'!$B$2:$D$455,2,0)</f>
        <v>Ø 10 alm küre parmak freze</v>
      </c>
      <c r="C202" s="4"/>
      <c r="D202" s="4" t="s">
        <v>106</v>
      </c>
      <c r="E202" s="4" t="n">
        <f aca="false">VLOOKUP(A202,'TAKIM LİSTESİ'!$B$2:$D$455,3,0)</f>
        <v>10</v>
      </c>
      <c r="F202" s="4" t="n">
        <v>1</v>
      </c>
      <c r="G202" s="7" t="n">
        <f aca="false">E202-F202</f>
        <v>9</v>
      </c>
      <c r="H202" s="8" t="n">
        <v>43879</v>
      </c>
      <c r="I202" s="9" t="n">
        <v>1</v>
      </c>
      <c r="J202" s="8" t="n">
        <v>43888</v>
      </c>
      <c r="K202" s="10" t="n">
        <f aca="false">G202+I202</f>
        <v>10</v>
      </c>
    </row>
    <row r="203" customFormat="false" ht="13.8" hidden="false" customHeight="false" outlineLevel="0" collapsed="false">
      <c r="A203" s="4" t="s">
        <v>77</v>
      </c>
      <c r="B203" s="5" t="str">
        <f aca="false">VLOOKUP(A203,'TAKIM LİSTESİ'!$B$2:$D$455,2,0)</f>
        <v>Ø 14.0 matkap ucu</v>
      </c>
      <c r="C203" s="4"/>
      <c r="D203" s="4" t="s">
        <v>48</v>
      </c>
      <c r="E203" s="4" t="n">
        <f aca="false">VLOOKUP(A203,'TAKIM LİSTESİ'!$B$2:$D$455,3,0)</f>
        <v>7</v>
      </c>
      <c r="F203" s="4" t="n">
        <v>1</v>
      </c>
      <c r="G203" s="7" t="n">
        <f aca="false">E203-F203</f>
        <v>6</v>
      </c>
      <c r="H203" s="8" t="n">
        <v>43879</v>
      </c>
      <c r="I203" s="9" t="n">
        <v>1</v>
      </c>
      <c r="J203" s="8" t="n">
        <v>43888</v>
      </c>
      <c r="K203" s="10" t="n">
        <f aca="false">G203+I203</f>
        <v>7</v>
      </c>
    </row>
    <row r="204" customFormat="false" ht="13.8" hidden="false" customHeight="false" outlineLevel="0" collapsed="false">
      <c r="A204" s="4" t="s">
        <v>26</v>
      </c>
      <c r="B204" s="5" t="str">
        <f aca="false">VLOOKUP(A204,'TAKIM LİSTESİ'!$B$2:$D$455,2,0)</f>
        <v>Ø 6 çelik küresel parmak freze</v>
      </c>
      <c r="C204" s="4"/>
      <c r="D204" s="4" t="s">
        <v>23</v>
      </c>
      <c r="E204" s="4" t="n">
        <f aca="false">VLOOKUP(A204,'TAKIM LİSTESİ'!$B$2:$D$455,3,0)</f>
        <v>13</v>
      </c>
      <c r="F204" s="4" t="n">
        <v>1</v>
      </c>
      <c r="G204" s="7" t="n">
        <f aca="false">E204-F204</f>
        <v>12</v>
      </c>
      <c r="H204" s="8" t="n">
        <v>43879</v>
      </c>
      <c r="I204" s="9" t="n">
        <v>1</v>
      </c>
      <c r="J204" s="8" t="n">
        <v>43888</v>
      </c>
      <c r="K204" s="10" t="n">
        <f aca="false">G204+I204</f>
        <v>13</v>
      </c>
    </row>
    <row r="205" customFormat="false" ht="13.8" hidden="false" customHeight="false" outlineLevel="0" collapsed="false">
      <c r="A205" s="4" t="s">
        <v>40</v>
      </c>
      <c r="B205" s="5" t="str">
        <f aca="false">VLOOKUP(A205,'TAKIM LİSTESİ'!$B$2:$D$455,2,0)</f>
        <v>Ø 6alm küre parmak freze</v>
      </c>
      <c r="C205" s="4"/>
      <c r="D205" s="4" t="s">
        <v>106</v>
      </c>
      <c r="E205" s="4" t="n">
        <f aca="false">VLOOKUP(A205,'TAKIM LİSTESİ'!$B$2:$D$455,3,0)</f>
        <v>6</v>
      </c>
      <c r="F205" s="4" t="n">
        <v>1</v>
      </c>
      <c r="G205" s="7" t="n">
        <f aca="false">E205-F205</f>
        <v>5</v>
      </c>
      <c r="H205" s="8" t="n">
        <v>43879</v>
      </c>
      <c r="I205" s="9" t="n">
        <v>1</v>
      </c>
      <c r="J205" s="8" t="n">
        <v>43889</v>
      </c>
      <c r="K205" s="10" t="n">
        <f aca="false">G205+I205</f>
        <v>6</v>
      </c>
    </row>
    <row r="206" customFormat="false" ht="13.8" hidden="false" customHeight="false" outlineLevel="0" collapsed="false">
      <c r="A206" s="4" t="s">
        <v>60</v>
      </c>
      <c r="B206" s="5" t="str">
        <f aca="false">VLOOKUP(A206,'TAKIM LİSTESİ'!$B$2:$D$455,2,0)</f>
        <v>Ø 5 çelik standart parmak freze</v>
      </c>
      <c r="C206" s="4"/>
      <c r="D206" s="4" t="s">
        <v>48</v>
      </c>
      <c r="E206" s="4" t="n">
        <f aca="false">VLOOKUP(A206,'TAKIM LİSTESİ'!$B$2:$D$455,3,0)</f>
        <v>42</v>
      </c>
      <c r="F206" s="4" t="n">
        <v>1</v>
      </c>
      <c r="G206" s="7" t="n">
        <f aca="false">E206-F206</f>
        <v>41</v>
      </c>
      <c r="H206" s="8" t="n">
        <v>43879</v>
      </c>
      <c r="I206" s="9" t="n">
        <v>1</v>
      </c>
      <c r="J206" s="8" t="n">
        <v>43890</v>
      </c>
      <c r="K206" s="10" t="n">
        <f aca="false">G206+I206</f>
        <v>42</v>
      </c>
    </row>
    <row r="207" customFormat="false" ht="13.8" hidden="false" customHeight="false" outlineLevel="0" collapsed="false">
      <c r="A207" s="4" t="s">
        <v>113</v>
      </c>
      <c r="B207" s="5" t="str">
        <f aca="false">VLOOKUP(A207,'TAKIM LİSTESİ'!$B$2:$D$455,2,0)</f>
        <v>Ø 8 alm parmak freze</v>
      </c>
      <c r="C207" s="4"/>
      <c r="D207" s="4" t="s">
        <v>23</v>
      </c>
      <c r="E207" s="4" t="n">
        <f aca="false">VLOOKUP(A207,'TAKIM LİSTESİ'!$B$2:$D$455,3,0)</f>
        <v>36</v>
      </c>
      <c r="F207" s="4" t="n">
        <v>1</v>
      </c>
      <c r="G207" s="7" t="n">
        <f aca="false">E207-F207</f>
        <v>35</v>
      </c>
      <c r="H207" s="8" t="n">
        <v>43879</v>
      </c>
      <c r="I207" s="9" t="n">
        <v>1</v>
      </c>
      <c r="J207" s="8" t="n">
        <v>43891</v>
      </c>
      <c r="K207" s="10" t="n">
        <f aca="false">G207+I207</f>
        <v>36</v>
      </c>
    </row>
    <row r="208" customFormat="false" ht="13.8" hidden="false" customHeight="false" outlineLevel="0" collapsed="false">
      <c r="A208" s="4" t="s">
        <v>14</v>
      </c>
      <c r="B208" s="5" t="str">
        <f aca="false">VLOOKUP(A208,'TAKIM LİSTESİ'!$B$2:$D$455,2,0)</f>
        <v>Ø 5 çelik küre parmak freze</v>
      </c>
      <c r="C208" s="4"/>
      <c r="D208" s="4" t="s">
        <v>48</v>
      </c>
      <c r="E208" s="4" t="n">
        <f aca="false">VLOOKUP(A208,'TAKIM LİSTESİ'!$B$2:$D$455,3,0)</f>
        <v>8</v>
      </c>
      <c r="F208" s="4" t="n">
        <v>1</v>
      </c>
      <c r="G208" s="7" t="n">
        <f aca="false">E208-F208</f>
        <v>7</v>
      </c>
      <c r="H208" s="8" t="n">
        <v>43879</v>
      </c>
      <c r="I208" s="9" t="n">
        <v>1</v>
      </c>
      <c r="J208" s="8" t="n">
        <v>43891</v>
      </c>
      <c r="K208" s="10" t="n">
        <f aca="false">G208+I208</f>
        <v>8</v>
      </c>
    </row>
    <row r="209" customFormat="false" ht="13.8" hidden="false" customHeight="false" outlineLevel="0" collapsed="false">
      <c r="A209" s="4" t="s">
        <v>123</v>
      </c>
      <c r="B209" s="5" t="str">
        <f aca="false">VLOOKUP(A209,'TAKIM LİSTESİ'!$B$2:$D$455,2,0)</f>
        <v>Ø 9.8 matkap</v>
      </c>
      <c r="C209" s="6"/>
      <c r="D209" s="4" t="s">
        <v>48</v>
      </c>
      <c r="E209" s="4" t="n">
        <f aca="false">VLOOKUP(A209,'TAKIM LİSTESİ'!$B$2:$D$455,3,0)</f>
        <v>8</v>
      </c>
      <c r="F209" s="4" t="n">
        <v>1</v>
      </c>
      <c r="G209" s="7" t="n">
        <f aca="false">E209-F209</f>
        <v>7</v>
      </c>
      <c r="H209" s="8" t="n">
        <v>43879</v>
      </c>
      <c r="I209" s="9" t="n">
        <v>1</v>
      </c>
      <c r="J209" s="8" t="n">
        <v>43884</v>
      </c>
      <c r="K209" s="10" t="n">
        <f aca="false">G209+I209</f>
        <v>8</v>
      </c>
    </row>
    <row r="210" customFormat="false" ht="13.8" hidden="false" customHeight="false" outlineLevel="0" collapsed="false">
      <c r="A210" s="4" t="s">
        <v>124</v>
      </c>
      <c r="B210" s="5" t="str">
        <f aca="false">VLOOKUP(A210,'TAKIM LİSTESİ'!$B$2:$D$455,2,0)</f>
        <v>Ø 7.9 matkap</v>
      </c>
      <c r="C210" s="4"/>
      <c r="D210" s="4" t="s">
        <v>106</v>
      </c>
      <c r="E210" s="4" t="n">
        <f aca="false">VLOOKUP(A210,'TAKIM LİSTESİ'!$B$2:$D$455,3,0)</f>
        <v>2</v>
      </c>
      <c r="F210" s="4" t="n">
        <v>1</v>
      </c>
      <c r="G210" s="7" t="n">
        <f aca="false">E210-F210</f>
        <v>1</v>
      </c>
      <c r="H210" s="8" t="n">
        <v>43879</v>
      </c>
      <c r="I210" s="9" t="n">
        <v>1</v>
      </c>
      <c r="J210" s="8" t="n">
        <v>43885</v>
      </c>
      <c r="K210" s="10" t="n">
        <f aca="false">G210+I210</f>
        <v>2</v>
      </c>
    </row>
    <row r="211" customFormat="false" ht="13.8" hidden="false" customHeight="false" outlineLevel="0" collapsed="false">
      <c r="A211" s="4" t="s">
        <v>125</v>
      </c>
      <c r="B211" s="5" t="str">
        <f aca="false">VLOOKUP(A211,'TAKIM LİSTESİ'!$B$2:$D$455,2,0)</f>
        <v>Ø 6 .0matkap</v>
      </c>
      <c r="C211" s="4"/>
      <c r="D211" s="4" t="s">
        <v>48</v>
      </c>
      <c r="E211" s="4" t="n">
        <f aca="false">VLOOKUP(A211,'TAKIM LİSTESİ'!$B$2:$D$455,3,0)</f>
        <v>4</v>
      </c>
      <c r="F211" s="4" t="n">
        <v>1</v>
      </c>
      <c r="G211" s="7" t="n">
        <f aca="false">E211-F211</f>
        <v>3</v>
      </c>
      <c r="H211" s="8" t="n">
        <v>43879</v>
      </c>
      <c r="I211" s="9" t="n">
        <v>1</v>
      </c>
      <c r="J211" s="8" t="n">
        <v>43886</v>
      </c>
      <c r="K211" s="10" t="n">
        <f aca="false">G211+I211</f>
        <v>4</v>
      </c>
    </row>
    <row r="212" customFormat="false" ht="13.8" hidden="false" customHeight="false" outlineLevel="0" collapsed="false">
      <c r="A212" s="4" t="s">
        <v>24</v>
      </c>
      <c r="B212" s="5" t="str">
        <f aca="false">VLOOKUP(A212,'TAKIM LİSTESİ'!$B$2:$D$455,2,0)</f>
        <v>Ø 8 çelik küre parmak freze</v>
      </c>
      <c r="C212" s="4"/>
      <c r="D212" s="4" t="s">
        <v>87</v>
      </c>
      <c r="E212" s="4" t="n">
        <f aca="false">VLOOKUP(A212,'TAKIM LİSTESİ'!$B$2:$D$455,3,0)</f>
        <v>20</v>
      </c>
      <c r="F212" s="4" t="n">
        <v>1</v>
      </c>
      <c r="G212" s="7" t="n">
        <f aca="false">E212-F212</f>
        <v>19</v>
      </c>
      <c r="H212" s="8" t="n">
        <v>43879</v>
      </c>
      <c r="I212" s="9" t="n">
        <v>1</v>
      </c>
      <c r="J212" s="8" t="n">
        <v>43887</v>
      </c>
      <c r="K212" s="10" t="n">
        <f aca="false">G212+I212</f>
        <v>20</v>
      </c>
    </row>
    <row r="213" customFormat="false" ht="13.8" hidden="false" customHeight="false" outlineLevel="0" collapsed="false">
      <c r="A213" s="4" t="s">
        <v>41</v>
      </c>
      <c r="B213" s="5" t="str">
        <f aca="false">VLOOKUP(A213,'TAKIM LİSTESİ'!$B$2:$D$455,2,0)</f>
        <v>Ø 7.1 matkap</v>
      </c>
      <c r="C213" s="12"/>
      <c r="D213" s="4" t="s">
        <v>87</v>
      </c>
      <c r="E213" s="4" t="n">
        <f aca="false">VLOOKUP(A213,'TAKIM LİSTESİ'!$B$2:$D$455,3,0)</f>
        <v>11</v>
      </c>
      <c r="F213" s="4" t="n">
        <v>1</v>
      </c>
      <c r="G213" s="7" t="n">
        <f aca="false">E213-F213</f>
        <v>10</v>
      </c>
      <c r="H213" s="8" t="n">
        <v>43879</v>
      </c>
      <c r="I213" s="9" t="n">
        <v>1</v>
      </c>
      <c r="J213" s="8" t="n">
        <v>43887</v>
      </c>
      <c r="K213" s="10" t="n">
        <f aca="false">G213+I213</f>
        <v>11</v>
      </c>
    </row>
    <row r="214" customFormat="false" ht="13.8" hidden="false" customHeight="false" outlineLevel="0" collapsed="false">
      <c r="A214" s="4" t="s">
        <v>47</v>
      </c>
      <c r="B214" s="5" t="str">
        <f aca="false">VLOOKUP(A214,'TAKIM LİSTESİ'!$B$2:$D$455,2,0)</f>
        <v>Ø  10 çelik küre parmak freze</v>
      </c>
      <c r="C214" s="4"/>
      <c r="D214" s="4" t="s">
        <v>65</v>
      </c>
      <c r="E214" s="4" t="n">
        <f aca="false">VLOOKUP(A214,'TAKIM LİSTESİ'!$B$2:$D$455,3,0)</f>
        <v>17</v>
      </c>
      <c r="F214" s="4" t="n">
        <v>1</v>
      </c>
      <c r="G214" s="7" t="n">
        <f aca="false">E214-F214</f>
        <v>16</v>
      </c>
      <c r="H214" s="8" t="n">
        <v>43879</v>
      </c>
      <c r="I214" s="9" t="n">
        <v>1</v>
      </c>
      <c r="J214" s="8" t="n">
        <v>43887</v>
      </c>
      <c r="K214" s="10" t="n">
        <f aca="false">G214+I214</f>
        <v>17</v>
      </c>
    </row>
    <row r="215" customFormat="false" ht="13.8" hidden="false" customHeight="false" outlineLevel="0" collapsed="false">
      <c r="A215" s="4" t="s">
        <v>90</v>
      </c>
      <c r="B215" s="5" t="str">
        <f aca="false">VLOOKUP(A215,'TAKIM LİSTESİ'!$B$2:$D$455,2,0)</f>
        <v>Ø 1.5 küre parmak freze</v>
      </c>
      <c r="C215" s="4"/>
      <c r="D215" s="4" t="s">
        <v>65</v>
      </c>
      <c r="E215" s="4" t="n">
        <f aca="false">VLOOKUP(A215,'TAKIM LİSTESİ'!$B$2:$D$455,3,0)</f>
        <v>33</v>
      </c>
      <c r="F215" s="4" t="n">
        <v>1</v>
      </c>
      <c r="G215" s="7" t="n">
        <f aca="false">E215-F215</f>
        <v>32</v>
      </c>
      <c r="H215" s="8" t="n">
        <v>43879</v>
      </c>
      <c r="I215" s="9" t="n">
        <v>1</v>
      </c>
      <c r="J215" s="8" t="n">
        <v>43887</v>
      </c>
      <c r="K215" s="10" t="n">
        <f aca="false">G215+I215</f>
        <v>33</v>
      </c>
    </row>
    <row r="216" customFormat="false" ht="13.8" hidden="false" customHeight="false" outlineLevel="0" collapsed="false">
      <c r="A216" s="4" t="s">
        <v>19</v>
      </c>
      <c r="B216" s="5" t="str">
        <f aca="false">VLOOKUP(A216,'TAKIM LİSTESİ'!$B$2:$D$455,2,0)</f>
        <v>Ø 10.2 matkap</v>
      </c>
      <c r="C216" s="4"/>
      <c r="D216" s="4" t="s">
        <v>12</v>
      </c>
      <c r="E216" s="4" t="n">
        <f aca="false">VLOOKUP(A216,'TAKIM LİSTESİ'!$B$2:$D$455,3,0)</f>
        <v>13</v>
      </c>
      <c r="F216" s="4" t="n">
        <v>1</v>
      </c>
      <c r="G216" s="7" t="n">
        <f aca="false">E216-F216</f>
        <v>12</v>
      </c>
      <c r="H216" s="8" t="n">
        <v>43879</v>
      </c>
      <c r="I216" s="9" t="n">
        <v>1</v>
      </c>
      <c r="J216" s="8" t="n">
        <v>43891</v>
      </c>
      <c r="K216" s="10" t="n">
        <f aca="false">G216+I216</f>
        <v>13</v>
      </c>
    </row>
    <row r="217" customFormat="false" ht="13.8" hidden="false" customHeight="false" outlineLevel="0" collapsed="false">
      <c r="A217" s="4" t="s">
        <v>126</v>
      </c>
      <c r="B217" s="5" t="str">
        <f aca="false">VLOOKUP(A217,'TAKIM LİSTESİ'!$B$2:$D$455,2,0)</f>
        <v>Ø 4.7matkap</v>
      </c>
      <c r="C217" s="4"/>
      <c r="D217" s="4" t="s">
        <v>12</v>
      </c>
      <c r="E217" s="4" t="n">
        <f aca="false">VLOOKUP(A217,'TAKIM LİSTESİ'!$B$2:$D$455,3,0)</f>
        <v>1</v>
      </c>
      <c r="F217" s="4" t="n">
        <v>1</v>
      </c>
      <c r="G217" s="7" t="n">
        <f aca="false">E217-F217</f>
        <v>0</v>
      </c>
      <c r="H217" s="8" t="n">
        <v>43879</v>
      </c>
      <c r="I217" s="9" t="n">
        <v>1</v>
      </c>
      <c r="J217" s="8" t="n">
        <v>43892</v>
      </c>
      <c r="K217" s="10" t="n">
        <f aca="false">G217+I217</f>
        <v>1</v>
      </c>
    </row>
    <row r="218" customFormat="false" ht="13.8" hidden="false" customHeight="false" outlineLevel="0" collapsed="false">
      <c r="A218" s="4" t="s">
        <v>60</v>
      </c>
      <c r="B218" s="5" t="str">
        <f aca="false">VLOOKUP(A218,'TAKIM LİSTESİ'!$B$2:$D$455,2,0)</f>
        <v>Ø 5 çelik standart parmak freze</v>
      </c>
      <c r="C218" s="4"/>
      <c r="D218" s="4" t="s">
        <v>12</v>
      </c>
      <c r="E218" s="4" t="n">
        <f aca="false">VLOOKUP(A218,'TAKIM LİSTESİ'!$B$2:$D$455,3,0)</f>
        <v>42</v>
      </c>
      <c r="F218" s="4" t="n">
        <v>1</v>
      </c>
      <c r="G218" s="7" t="n">
        <f aca="false">E218-F218</f>
        <v>41</v>
      </c>
      <c r="H218" s="8" t="n">
        <v>43879</v>
      </c>
      <c r="I218" s="9" t="n">
        <v>1</v>
      </c>
      <c r="J218" s="8" t="n">
        <v>43893</v>
      </c>
      <c r="K218" s="10" t="n">
        <f aca="false">G218+I218</f>
        <v>42</v>
      </c>
    </row>
    <row r="219" customFormat="false" ht="13.8" hidden="false" customHeight="false" outlineLevel="0" collapsed="false">
      <c r="A219" s="4" t="s">
        <v>80</v>
      </c>
      <c r="B219" s="5" t="str">
        <f aca="false">VLOOKUP(A219,'TAKIM LİSTESİ'!$B$2:$D$455,2,0)</f>
        <v>Ø 3 çelik şaftlı parmak freze</v>
      </c>
      <c r="C219" s="4"/>
      <c r="D219" s="4" t="s">
        <v>12</v>
      </c>
      <c r="E219" s="4" t="n">
        <f aca="false">VLOOKUP(A219,'TAKIM LİSTESİ'!$B$2:$D$455,3,0)</f>
        <v>4</v>
      </c>
      <c r="F219" s="4" t="n">
        <v>1</v>
      </c>
      <c r="G219" s="7" t="n">
        <f aca="false">E219-F219</f>
        <v>3</v>
      </c>
      <c r="H219" s="8" t="n">
        <v>43879</v>
      </c>
      <c r="I219" s="9" t="n">
        <v>1</v>
      </c>
      <c r="J219" s="8" t="n">
        <v>43894</v>
      </c>
      <c r="K219" s="10" t="n">
        <f aca="false">G219+I219</f>
        <v>4</v>
      </c>
    </row>
    <row r="220" customFormat="false" ht="13.8" hidden="false" customHeight="false" outlineLevel="0" collapsed="false">
      <c r="A220" s="4" t="s">
        <v>78</v>
      </c>
      <c r="B220" s="5" t="str">
        <f aca="false">VLOOKUP(A220,'TAKIM LİSTESİ'!$B$2:$D$455,2,0)</f>
        <v>Ø 4.76 Rayba</v>
      </c>
      <c r="C220" s="4"/>
      <c r="D220" s="4" t="s">
        <v>12</v>
      </c>
      <c r="E220" s="4" t="n">
        <f aca="false">VLOOKUP(A220,'TAKIM LİSTESİ'!$B$2:$D$455,3,0)</f>
        <v>3</v>
      </c>
      <c r="F220" s="4" t="n">
        <v>1</v>
      </c>
      <c r="G220" s="7" t="n">
        <f aca="false">E220-F220</f>
        <v>2</v>
      </c>
      <c r="H220" s="8" t="n">
        <v>43879</v>
      </c>
      <c r="I220" s="9" t="n">
        <v>1</v>
      </c>
      <c r="J220" s="8" t="n">
        <v>43895</v>
      </c>
      <c r="K220" s="10" t="n">
        <f aca="false">G220+I220</f>
        <v>3</v>
      </c>
    </row>
    <row r="221" customFormat="false" ht="13.8" hidden="false" customHeight="false" outlineLevel="0" collapsed="false">
      <c r="A221" s="4" t="s">
        <v>14</v>
      </c>
      <c r="B221" s="5" t="str">
        <f aca="false">VLOOKUP(A221,'TAKIM LİSTESİ'!$B$2:$D$455,2,0)</f>
        <v>Ø 5 çelik küre parmak freze</v>
      </c>
      <c r="C221" s="4"/>
      <c r="D221" s="4" t="s">
        <v>57</v>
      </c>
      <c r="E221" s="4" t="n">
        <f aca="false">VLOOKUP(A221,'TAKIM LİSTESİ'!$B$2:$D$455,3,0)</f>
        <v>8</v>
      </c>
      <c r="F221" s="4" t="n">
        <v>1</v>
      </c>
      <c r="G221" s="7" t="n">
        <f aca="false">E221-F221</f>
        <v>7</v>
      </c>
      <c r="H221" s="8" t="n">
        <v>43880</v>
      </c>
      <c r="I221" s="9" t="n">
        <v>1</v>
      </c>
      <c r="J221" s="8" t="n">
        <v>43896</v>
      </c>
      <c r="K221" s="10" t="n">
        <f aca="false">G221+I221</f>
        <v>8</v>
      </c>
    </row>
    <row r="222" customFormat="false" ht="13.8" hidden="false" customHeight="false" outlineLevel="0" collapsed="false">
      <c r="A222" s="4" t="s">
        <v>127</v>
      </c>
      <c r="B222" s="5" t="str">
        <f aca="false">VLOOKUP(A222,'TAKIM LİSTESİ'!$B$2:$D$455,2,0)</f>
        <v>Ø 4 alm şaftlı parmak freze</v>
      </c>
      <c r="C222" s="4"/>
      <c r="D222" s="4" t="s">
        <v>57</v>
      </c>
      <c r="E222" s="4" t="n">
        <f aca="false">VLOOKUP(A222,'TAKIM LİSTESİ'!$B$2:$D$455,3,0)</f>
        <v>5</v>
      </c>
      <c r="F222" s="4" t="n">
        <v>1</v>
      </c>
      <c r="G222" s="7" t="n">
        <f aca="false">E222-F222</f>
        <v>4</v>
      </c>
      <c r="H222" s="8" t="n">
        <v>43880</v>
      </c>
      <c r="I222" s="9" t="n">
        <v>1</v>
      </c>
      <c r="J222" s="8" t="n">
        <v>43884</v>
      </c>
      <c r="K222" s="10" t="n">
        <f aca="false">G222+I222</f>
        <v>5</v>
      </c>
    </row>
    <row r="223" customFormat="false" ht="13.8" hidden="false" customHeight="false" outlineLevel="0" collapsed="false">
      <c r="A223" s="4" t="s">
        <v>25</v>
      </c>
      <c r="B223" s="5" t="str">
        <f aca="false">VLOOKUP(A223,'TAKIM LİSTESİ'!$B$2:$D$455,2,0)</f>
        <v>Ø 12çelik uzun parmak freze</v>
      </c>
      <c r="C223" s="4"/>
      <c r="D223" s="4" t="s">
        <v>57</v>
      </c>
      <c r="E223" s="4" t="n">
        <f aca="false">VLOOKUP(A223,'TAKIM LİSTESİ'!$B$2:$D$455,3,0)</f>
        <v>3</v>
      </c>
      <c r="F223" s="4" t="n">
        <v>1</v>
      </c>
      <c r="G223" s="7" t="n">
        <f aca="false">E223-F223</f>
        <v>2</v>
      </c>
      <c r="H223" s="8" t="n">
        <v>43880</v>
      </c>
      <c r="I223" s="9" t="n">
        <v>1</v>
      </c>
      <c r="J223" s="8" t="n">
        <v>43894</v>
      </c>
      <c r="K223" s="10" t="n">
        <f aca="false">G223+I223</f>
        <v>3</v>
      </c>
    </row>
    <row r="224" customFormat="false" ht="13.8" hidden="false" customHeight="false" outlineLevel="0" collapsed="false">
      <c r="A224" s="4" t="s">
        <v>128</v>
      </c>
      <c r="B224" s="5" t="str">
        <f aca="false">VLOOKUP(A224,'TAKIM LİSTESİ'!$B$2:$D$455,2,0)</f>
        <v>Ø 5 çelik şaftlı parmak freze</v>
      </c>
      <c r="C224" s="4"/>
      <c r="D224" s="4" t="s">
        <v>106</v>
      </c>
      <c r="E224" s="4" t="n">
        <f aca="false">VLOOKUP(A224,'TAKIM LİSTESİ'!$B$2:$D$455,3,0)</f>
        <v>7</v>
      </c>
      <c r="F224" s="4" t="n">
        <v>1</v>
      </c>
      <c r="G224" s="7" t="n">
        <f aca="false">E224-F224</f>
        <v>6</v>
      </c>
      <c r="H224" s="8" t="n">
        <v>43880</v>
      </c>
      <c r="I224" s="9" t="n">
        <v>1</v>
      </c>
      <c r="J224" s="8" t="n">
        <v>43881</v>
      </c>
      <c r="K224" s="10" t="n">
        <f aca="false">G224+I224</f>
        <v>7</v>
      </c>
    </row>
    <row r="225" customFormat="false" ht="13.8" hidden="false" customHeight="false" outlineLevel="0" collapsed="false">
      <c r="A225" s="4" t="s">
        <v>129</v>
      </c>
      <c r="B225" s="5" t="str">
        <f aca="false">VLOOKUP(A225,'TAKIM LİSTESİ'!$B$2:$D$455,2,0)</f>
        <v>Ø 1.5 çelik  parmak freze</v>
      </c>
      <c r="C225" s="4"/>
      <c r="D225" s="4" t="s">
        <v>57</v>
      </c>
      <c r="E225" s="4" t="n">
        <f aca="false">VLOOKUP(A225,'TAKIM LİSTESİ'!$B$2:$D$455,3,0)</f>
        <v>47</v>
      </c>
      <c r="F225" s="4" t="n">
        <v>2</v>
      </c>
      <c r="G225" s="7" t="n">
        <f aca="false">E225-F225</f>
        <v>45</v>
      </c>
      <c r="H225" s="8" t="n">
        <v>43880</v>
      </c>
      <c r="I225" s="9" t="n">
        <v>1</v>
      </c>
      <c r="J225" s="8" t="n">
        <v>43882</v>
      </c>
      <c r="K225" s="10" t="n">
        <f aca="false">G225+I225</f>
        <v>46</v>
      </c>
    </row>
    <row r="226" customFormat="false" ht="13.8" hidden="false" customHeight="false" outlineLevel="0" collapsed="false">
      <c r="A226" s="4" t="s">
        <v>90</v>
      </c>
      <c r="B226" s="5" t="str">
        <f aca="false">VLOOKUP(A226,'TAKIM LİSTESİ'!$B$2:$D$455,2,0)</f>
        <v>Ø 1.5 küre parmak freze</v>
      </c>
      <c r="C226" s="4"/>
      <c r="D226" s="4" t="s">
        <v>57</v>
      </c>
      <c r="E226" s="4" t="n">
        <f aca="false">VLOOKUP(A226,'TAKIM LİSTESİ'!$B$2:$D$455,3,0)</f>
        <v>33</v>
      </c>
      <c r="F226" s="4" t="n">
        <v>2</v>
      </c>
      <c r="G226" s="7" t="n">
        <f aca="false">E226-F226</f>
        <v>31</v>
      </c>
      <c r="H226" s="8" t="n">
        <v>43880</v>
      </c>
      <c r="I226" s="9" t="n">
        <v>1</v>
      </c>
      <c r="J226" s="8" t="n">
        <v>43884</v>
      </c>
      <c r="K226" s="10" t="n">
        <f aca="false">G226+I226</f>
        <v>32</v>
      </c>
    </row>
    <row r="227" customFormat="false" ht="13.8" hidden="false" customHeight="false" outlineLevel="0" collapsed="false">
      <c r="A227" s="4" t="s">
        <v>90</v>
      </c>
      <c r="B227" s="5" t="str">
        <f aca="false">VLOOKUP(A227,'TAKIM LİSTESİ'!$B$2:$D$455,2,0)</f>
        <v>Ø 1.5 küre parmak freze</v>
      </c>
      <c r="C227" s="4"/>
      <c r="D227" s="4" t="s">
        <v>48</v>
      </c>
      <c r="E227" s="4" t="n">
        <f aca="false">VLOOKUP(A227,'TAKIM LİSTESİ'!$B$2:$D$455,3,0)</f>
        <v>33</v>
      </c>
      <c r="F227" s="4" t="n">
        <v>1</v>
      </c>
      <c r="G227" s="7" t="n">
        <f aca="false">E227-F227</f>
        <v>32</v>
      </c>
      <c r="H227" s="8" t="n">
        <v>43880</v>
      </c>
      <c r="I227" s="9" t="n">
        <v>1</v>
      </c>
      <c r="J227" s="8" t="n">
        <v>43884</v>
      </c>
      <c r="K227" s="10" t="n">
        <f aca="false">G227+I227</f>
        <v>33</v>
      </c>
    </row>
    <row r="228" customFormat="false" ht="13.8" hidden="false" customHeight="false" outlineLevel="0" collapsed="false">
      <c r="A228" s="4" t="s">
        <v>19</v>
      </c>
      <c r="B228" s="5" t="str">
        <f aca="false">VLOOKUP(A228,'TAKIM LİSTESİ'!$B$2:$D$455,2,0)</f>
        <v>Ø 10.2 matkap</v>
      </c>
      <c r="C228" s="4"/>
      <c r="D228" s="4" t="s">
        <v>103</v>
      </c>
      <c r="E228" s="4" t="n">
        <f aca="false">VLOOKUP(A228,'TAKIM LİSTESİ'!$B$2:$D$455,3,0)</f>
        <v>13</v>
      </c>
      <c r="F228" s="4" t="n">
        <v>1</v>
      </c>
      <c r="G228" s="7" t="n">
        <f aca="false">E228-F228</f>
        <v>12</v>
      </c>
      <c r="H228" s="8" t="n">
        <v>43880</v>
      </c>
      <c r="I228" s="9" t="n">
        <v>1</v>
      </c>
      <c r="J228" s="8" t="n">
        <v>43884</v>
      </c>
      <c r="K228" s="10" t="n">
        <f aca="false">G228+I228</f>
        <v>13</v>
      </c>
    </row>
    <row r="229" customFormat="false" ht="13.8" hidden="false" customHeight="false" outlineLevel="0" collapsed="false">
      <c r="A229" s="4" t="s">
        <v>130</v>
      </c>
      <c r="B229" s="5" t="str">
        <f aca="false">VLOOKUP(A229,'TAKIM LİSTESİ'!$B$2:$D$455,2,0)</f>
        <v>Ø 9.0 matkap</v>
      </c>
      <c r="C229" s="4"/>
      <c r="D229" s="4" t="s">
        <v>103</v>
      </c>
      <c r="E229" s="4" t="n">
        <f aca="false">VLOOKUP(A229,'TAKIM LİSTESİ'!$B$2:$D$455,3,0)</f>
        <v>13</v>
      </c>
      <c r="F229" s="4" t="n">
        <v>1</v>
      </c>
      <c r="G229" s="7" t="n">
        <f aca="false">E229-F229</f>
        <v>12</v>
      </c>
      <c r="H229" s="8" t="n">
        <v>43880</v>
      </c>
      <c r="I229" s="9" t="n">
        <v>1</v>
      </c>
      <c r="J229" s="8" t="n">
        <v>43884</v>
      </c>
      <c r="K229" s="10" t="n">
        <f aca="false">G229+I229</f>
        <v>13</v>
      </c>
    </row>
    <row r="230" customFormat="false" ht="13.8" hidden="false" customHeight="false" outlineLevel="0" collapsed="false">
      <c r="A230" s="4" t="s">
        <v>77</v>
      </c>
      <c r="B230" s="5" t="str">
        <f aca="false">VLOOKUP(A230,'TAKIM LİSTESİ'!$B$2:$D$455,2,0)</f>
        <v>Ø 14.0 matkap ucu</v>
      </c>
      <c r="C230" s="4"/>
      <c r="D230" s="4" t="s">
        <v>106</v>
      </c>
      <c r="E230" s="4" t="n">
        <f aca="false">VLOOKUP(A230,'TAKIM LİSTESİ'!$B$2:$D$455,3,0)</f>
        <v>7</v>
      </c>
      <c r="F230" s="4" t="n">
        <v>1</v>
      </c>
      <c r="G230" s="7" t="n">
        <f aca="false">E230-F230</f>
        <v>6</v>
      </c>
      <c r="H230" s="8" t="n">
        <v>43880</v>
      </c>
      <c r="I230" s="9" t="n">
        <v>1</v>
      </c>
      <c r="J230" s="8" t="n">
        <v>43887</v>
      </c>
      <c r="K230" s="10" t="n">
        <f aca="false">G230+I230</f>
        <v>7</v>
      </c>
    </row>
    <row r="231" customFormat="false" ht="13.8" hidden="false" customHeight="false" outlineLevel="0" collapsed="false">
      <c r="A231" s="4" t="s">
        <v>130</v>
      </c>
      <c r="B231" s="5" t="str">
        <f aca="false">VLOOKUP(A231,'TAKIM LİSTESİ'!$B$2:$D$455,2,0)</f>
        <v>Ø 9.0 matkap</v>
      </c>
      <c r="C231" s="4"/>
      <c r="D231" s="4" t="s">
        <v>106</v>
      </c>
      <c r="E231" s="4" t="n">
        <f aca="false">VLOOKUP(A231,'TAKIM LİSTESİ'!$B$2:$D$455,3,0)</f>
        <v>13</v>
      </c>
      <c r="F231" s="4" t="n">
        <v>1</v>
      </c>
      <c r="G231" s="7" t="n">
        <f aca="false">E231-F231</f>
        <v>12</v>
      </c>
      <c r="H231" s="8" t="n">
        <v>43880</v>
      </c>
      <c r="I231" s="9" t="n">
        <v>1</v>
      </c>
      <c r="J231" s="8" t="n">
        <v>43887</v>
      </c>
      <c r="K231" s="10" t="n">
        <f aca="false">G231+I231</f>
        <v>13</v>
      </c>
    </row>
    <row r="232" customFormat="false" ht="13.8" hidden="false" customHeight="false" outlineLevel="0" collapsed="false">
      <c r="A232" s="4" t="s">
        <v>129</v>
      </c>
      <c r="B232" s="5" t="str">
        <f aca="false">VLOOKUP(A232,'TAKIM LİSTESİ'!$B$2:$D$455,2,0)</f>
        <v>Ø 1.5 çelik  parmak freze</v>
      </c>
      <c r="C232" s="6"/>
      <c r="D232" s="4" t="s">
        <v>48</v>
      </c>
      <c r="E232" s="4" t="n">
        <f aca="false">VLOOKUP(A232,'TAKIM LİSTESİ'!$B$2:$D$455,3,0)</f>
        <v>47</v>
      </c>
      <c r="F232" s="4" t="n">
        <v>1</v>
      </c>
      <c r="G232" s="7" t="n">
        <f aca="false">E232-F232</f>
        <v>46</v>
      </c>
      <c r="H232" s="8" t="n">
        <v>43880</v>
      </c>
      <c r="I232" s="9" t="n">
        <v>1</v>
      </c>
      <c r="J232" s="8" t="n">
        <v>43887</v>
      </c>
      <c r="K232" s="10" t="n">
        <f aca="false">G232+I232</f>
        <v>47</v>
      </c>
    </row>
    <row r="233" customFormat="false" ht="13.8" hidden="false" customHeight="false" outlineLevel="0" collapsed="false">
      <c r="A233" s="4" t="s">
        <v>56</v>
      </c>
      <c r="B233" s="5" t="str">
        <f aca="false">VLOOKUP(A233,'TAKIM LİSTESİ'!$B$2:$D$455,2,0)</f>
        <v>Ø 6.8 matkap</v>
      </c>
      <c r="C233" s="4"/>
      <c r="D233" s="4" t="s">
        <v>61</v>
      </c>
      <c r="E233" s="4" t="n">
        <f aca="false">VLOOKUP(A233,'TAKIM LİSTESİ'!$B$2:$D$455,3,0)</f>
        <v>17</v>
      </c>
      <c r="F233" s="4" t="n">
        <v>1</v>
      </c>
      <c r="G233" s="7" t="n">
        <f aca="false">E233-F233</f>
        <v>16</v>
      </c>
      <c r="H233" s="8" t="n">
        <v>43880</v>
      </c>
      <c r="I233" s="9" t="n">
        <v>1</v>
      </c>
      <c r="J233" s="8" t="n">
        <v>43888</v>
      </c>
      <c r="K233" s="10" t="n">
        <f aca="false">G233+I233</f>
        <v>17</v>
      </c>
    </row>
    <row r="234" customFormat="false" ht="13.8" hidden="false" customHeight="false" outlineLevel="0" collapsed="false">
      <c r="A234" s="4" t="s">
        <v>70</v>
      </c>
      <c r="B234" s="5" t="str">
        <f aca="false">VLOOKUP(A234,'TAKIM LİSTESİ'!$B$2:$D$455,2,0)</f>
        <v>Ø 4 alm standart parmak freze</v>
      </c>
      <c r="C234" s="4"/>
      <c r="D234" s="4" t="s">
        <v>48</v>
      </c>
      <c r="E234" s="4" t="n">
        <f aca="false">VLOOKUP(A234,'TAKIM LİSTESİ'!$B$2:$D$455,3,0)</f>
        <v>10</v>
      </c>
      <c r="F234" s="4" t="n">
        <v>1</v>
      </c>
      <c r="G234" s="7" t="n">
        <f aca="false">E234-F234</f>
        <v>9</v>
      </c>
      <c r="H234" s="8" t="n">
        <v>43880</v>
      </c>
      <c r="I234" s="9" t="n">
        <v>1</v>
      </c>
      <c r="J234" s="8" t="n">
        <v>43889</v>
      </c>
      <c r="K234" s="10" t="n">
        <f aca="false">G234+I234</f>
        <v>10</v>
      </c>
    </row>
    <row r="235" customFormat="false" ht="13.8" hidden="false" customHeight="false" outlineLevel="0" collapsed="false">
      <c r="A235" s="4" t="s">
        <v>95</v>
      </c>
      <c r="B235" s="5" t="str">
        <f aca="false">VLOOKUP(A235,'TAKIM LİSTESİ'!$B$2:$D$455,2,0)</f>
        <v>Ø 3 alm standart parmak freze</v>
      </c>
      <c r="C235" s="4"/>
      <c r="D235" s="4" t="s">
        <v>48</v>
      </c>
      <c r="E235" s="4" t="n">
        <f aca="false">VLOOKUP(A235,'TAKIM LİSTESİ'!$B$2:$D$455,3,0)</f>
        <v>5</v>
      </c>
      <c r="F235" s="4" t="n">
        <v>1</v>
      </c>
      <c r="G235" s="7" t="n">
        <f aca="false">E235-F235</f>
        <v>4</v>
      </c>
      <c r="H235" s="8" t="n">
        <v>43880</v>
      </c>
      <c r="I235" s="9" t="n">
        <v>1</v>
      </c>
      <c r="J235" s="8" t="n">
        <v>43890</v>
      </c>
      <c r="K235" s="10" t="n">
        <f aca="false">G235+I235</f>
        <v>5</v>
      </c>
    </row>
    <row r="236" customFormat="false" ht="13.8" hidden="false" customHeight="false" outlineLevel="0" collapsed="false">
      <c r="A236" s="4" t="s">
        <v>131</v>
      </c>
      <c r="B236" s="5" t="str">
        <f aca="false">VLOOKUP(A236,'TAKIM LİSTESİ'!$B$2:$D$455,2,0)</f>
        <v>Ø 4.2 matkap</v>
      </c>
      <c r="C236" s="12"/>
      <c r="D236" s="4" t="s">
        <v>48</v>
      </c>
      <c r="E236" s="4" t="n">
        <f aca="false">VLOOKUP(A236,'TAKIM LİSTESİ'!$B$2:$D$455,3,0)</f>
        <v>14</v>
      </c>
      <c r="F236" s="4" t="n">
        <v>1</v>
      </c>
      <c r="G236" s="7" t="n">
        <f aca="false">E236-F236</f>
        <v>13</v>
      </c>
      <c r="H236" s="8" t="n">
        <v>43880</v>
      </c>
      <c r="I236" s="9" t="n">
        <v>1</v>
      </c>
      <c r="J236" s="8" t="n">
        <v>43891</v>
      </c>
      <c r="K236" s="10" t="n">
        <f aca="false">G236+I236</f>
        <v>14</v>
      </c>
    </row>
    <row r="237" customFormat="false" ht="13.8" hidden="false" customHeight="false" outlineLevel="0" collapsed="false">
      <c r="A237" s="4" t="s">
        <v>40</v>
      </c>
      <c r="B237" s="5" t="str">
        <f aca="false">VLOOKUP(A237,'TAKIM LİSTESİ'!$B$2:$D$455,2,0)</f>
        <v>Ø 6alm küre parmak freze</v>
      </c>
      <c r="C237" s="4"/>
      <c r="D237" s="4" t="s">
        <v>132</v>
      </c>
      <c r="E237" s="4" t="n">
        <f aca="false">VLOOKUP(A237,'TAKIM LİSTESİ'!$B$2:$D$455,3,0)</f>
        <v>6</v>
      </c>
      <c r="F237" s="4" t="n">
        <v>1</v>
      </c>
      <c r="G237" s="7" t="n">
        <f aca="false">E237-F237</f>
        <v>5</v>
      </c>
      <c r="H237" s="8" t="n">
        <v>43880</v>
      </c>
      <c r="I237" s="9" t="n">
        <v>1</v>
      </c>
      <c r="J237" s="8" t="n">
        <v>43881</v>
      </c>
      <c r="K237" s="10" t="n">
        <f aca="false">G237+I237</f>
        <v>6</v>
      </c>
    </row>
    <row r="238" customFormat="false" ht="13.8" hidden="false" customHeight="false" outlineLevel="0" collapsed="false">
      <c r="A238" s="4" t="s">
        <v>70</v>
      </c>
      <c r="B238" s="5" t="str">
        <f aca="false">VLOOKUP(A238,'TAKIM LİSTESİ'!$B$2:$D$455,2,0)</f>
        <v>Ø 4 alm standart parmak freze</v>
      </c>
      <c r="C238" s="4"/>
      <c r="D238" s="4" t="s">
        <v>48</v>
      </c>
      <c r="E238" s="4" t="n">
        <f aca="false">VLOOKUP(A238,'TAKIM LİSTESİ'!$B$2:$D$455,3,0)</f>
        <v>10</v>
      </c>
      <c r="F238" s="4" t="n">
        <v>1</v>
      </c>
      <c r="G238" s="7" t="n">
        <f aca="false">E238-F238</f>
        <v>9</v>
      </c>
      <c r="H238" s="8" t="n">
        <v>43880</v>
      </c>
      <c r="I238" s="9" t="n">
        <v>1</v>
      </c>
      <c r="J238" s="8" t="n">
        <v>43884</v>
      </c>
      <c r="K238" s="10" t="n">
        <f aca="false">G238+I238</f>
        <v>10</v>
      </c>
    </row>
    <row r="239" customFormat="false" ht="13.8" hidden="false" customHeight="false" outlineLevel="0" collapsed="false">
      <c r="A239" s="4" t="s">
        <v>25</v>
      </c>
      <c r="B239" s="5" t="str">
        <f aca="false">VLOOKUP(A239,'TAKIM LİSTESİ'!$B$2:$D$455,2,0)</f>
        <v>Ø 12çelik uzun parmak freze</v>
      </c>
      <c r="C239" s="4"/>
      <c r="D239" s="4" t="s">
        <v>12</v>
      </c>
      <c r="E239" s="4" t="n">
        <f aca="false">VLOOKUP(A239,'TAKIM LİSTESİ'!$B$2:$D$455,3,0)</f>
        <v>3</v>
      </c>
      <c r="F239" s="4" t="n">
        <v>1</v>
      </c>
      <c r="G239" s="7" t="n">
        <f aca="false">E239-F239</f>
        <v>2</v>
      </c>
      <c r="H239" s="8" t="n">
        <v>43880</v>
      </c>
      <c r="I239" s="9" t="n">
        <v>1</v>
      </c>
      <c r="J239" s="8" t="n">
        <v>43882</v>
      </c>
      <c r="K239" s="10" t="n">
        <f aca="false">G239+I239</f>
        <v>3</v>
      </c>
    </row>
    <row r="240" customFormat="false" ht="13.8" hidden="false" customHeight="false" outlineLevel="0" collapsed="false">
      <c r="A240" s="4" t="s">
        <v>47</v>
      </c>
      <c r="B240" s="5" t="str">
        <f aca="false">VLOOKUP(A240,'TAKIM LİSTESİ'!$B$2:$D$455,2,0)</f>
        <v>Ø  10 çelik küre parmak freze</v>
      </c>
      <c r="C240" s="4"/>
      <c r="D240" s="4" t="s">
        <v>12</v>
      </c>
      <c r="E240" s="4" t="n">
        <f aca="false">VLOOKUP(A240,'TAKIM LİSTESİ'!$B$2:$D$455,3,0)</f>
        <v>17</v>
      </c>
      <c r="F240" s="4" t="n">
        <v>1</v>
      </c>
      <c r="G240" s="7" t="n">
        <f aca="false">E240-F240</f>
        <v>16</v>
      </c>
      <c r="H240" s="8" t="n">
        <v>43880</v>
      </c>
      <c r="I240" s="9" t="n">
        <v>1</v>
      </c>
      <c r="J240" s="8" t="n">
        <v>43883</v>
      </c>
      <c r="K240" s="10" t="n">
        <f aca="false">G240+I240</f>
        <v>17</v>
      </c>
    </row>
    <row r="241" customFormat="false" ht="13.8" hidden="false" customHeight="false" outlineLevel="0" collapsed="false">
      <c r="A241" s="4" t="s">
        <v>133</v>
      </c>
      <c r="B241" s="5" t="str">
        <f aca="false">VLOOKUP(A241,'TAKIM LİSTESİ'!$B$2:$D$455,2,0)</f>
        <v>Ø 3.3 matkap</v>
      </c>
      <c r="C241" s="4"/>
      <c r="D241" s="4" t="s">
        <v>134</v>
      </c>
      <c r="E241" s="4" t="n">
        <f aca="false">VLOOKUP(A241,'TAKIM LİSTESİ'!$B$2:$D$455,3,0)</f>
        <v>13</v>
      </c>
      <c r="F241" s="4" t="n">
        <v>1</v>
      </c>
      <c r="G241" s="7" t="n">
        <f aca="false">E241-F241</f>
        <v>12</v>
      </c>
      <c r="H241" s="8" t="n">
        <v>43881</v>
      </c>
      <c r="I241" s="9" t="n">
        <v>1</v>
      </c>
      <c r="J241" s="8" t="n">
        <v>43882</v>
      </c>
      <c r="K241" s="10" t="n">
        <f aca="false">G241+I241</f>
        <v>13</v>
      </c>
    </row>
    <row r="242" customFormat="false" ht="13.8" hidden="false" customHeight="false" outlineLevel="0" collapsed="false">
      <c r="A242" s="4" t="s">
        <v>135</v>
      </c>
      <c r="B242" s="5" t="str">
        <f aca="false">VLOOKUP(A242,'TAKIM LİSTESİ'!$B$2:$D$455,2,0)</f>
        <v>Ø 3.4 matkap</v>
      </c>
      <c r="C242" s="4"/>
      <c r="D242" s="4" t="s">
        <v>134</v>
      </c>
      <c r="E242" s="4" t="n">
        <f aca="false">VLOOKUP(A242,'TAKIM LİSTESİ'!$B$2:$D$455,3,0)</f>
        <v>8</v>
      </c>
      <c r="F242" s="4" t="n">
        <v>1</v>
      </c>
      <c r="G242" s="7" t="n">
        <f aca="false">E242-F242</f>
        <v>7</v>
      </c>
      <c r="H242" s="8" t="n">
        <v>43881</v>
      </c>
      <c r="I242" s="9" t="n">
        <v>1</v>
      </c>
      <c r="J242" s="8" t="n">
        <v>43882</v>
      </c>
      <c r="K242" s="10" t="n">
        <f aca="false">G242+I242</f>
        <v>8</v>
      </c>
    </row>
    <row r="243" customFormat="false" ht="13.8" hidden="false" customHeight="false" outlineLevel="0" collapsed="false">
      <c r="A243" s="4" t="s">
        <v>33</v>
      </c>
      <c r="B243" s="5" t="str">
        <f aca="false">VLOOKUP(A243,'TAKIM LİSTESİ'!$B$2:$D$455,2,0)</f>
        <v>Ø 6.5 matkap</v>
      </c>
      <c r="C243" s="4"/>
      <c r="D243" s="4" t="s">
        <v>134</v>
      </c>
      <c r="E243" s="4" t="n">
        <f aca="false">VLOOKUP(A243,'TAKIM LİSTESİ'!$B$2:$D$455,3,0)</f>
        <v>3</v>
      </c>
      <c r="F243" s="4" t="n">
        <v>1</v>
      </c>
      <c r="G243" s="7" t="n">
        <f aca="false">E243-F243</f>
        <v>2</v>
      </c>
      <c r="H243" s="8" t="n">
        <v>43881</v>
      </c>
      <c r="I243" s="9" t="n">
        <v>1</v>
      </c>
      <c r="J243" s="8" t="n">
        <v>43882</v>
      </c>
      <c r="K243" s="10" t="n">
        <f aca="false">G243+I243</f>
        <v>3</v>
      </c>
    </row>
    <row r="244" customFormat="false" ht="13.8" hidden="false" customHeight="false" outlineLevel="0" collapsed="false">
      <c r="A244" s="4" t="s">
        <v>136</v>
      </c>
      <c r="B244" s="5" t="str">
        <f aca="false">VLOOKUP(A244,'TAKIM LİSTESİ'!$B$2:$D$455,2,0)</f>
        <v>Ø 14.8 matkap ucu</v>
      </c>
      <c r="C244" s="4"/>
      <c r="D244" s="4" t="s">
        <v>23</v>
      </c>
      <c r="E244" s="4" t="n">
        <f aca="false">VLOOKUP(A244,'TAKIM LİSTESİ'!$B$2:$D$455,3,0)</f>
        <v>5</v>
      </c>
      <c r="F244" s="4" t="n">
        <v>1</v>
      </c>
      <c r="G244" s="7" t="n">
        <f aca="false">E244-F244</f>
        <v>4</v>
      </c>
      <c r="H244" s="8" t="n">
        <v>43881</v>
      </c>
      <c r="I244" s="9" t="n">
        <v>1</v>
      </c>
      <c r="J244" s="8" t="n">
        <v>43882</v>
      </c>
      <c r="K244" s="10" t="n">
        <f aca="false">G244+I244</f>
        <v>5</v>
      </c>
    </row>
    <row r="245" customFormat="false" ht="13.8" hidden="false" customHeight="false" outlineLevel="0" collapsed="false">
      <c r="A245" s="4" t="s">
        <v>137</v>
      </c>
      <c r="B245" s="5" t="str">
        <f aca="false">VLOOKUP(A245,'TAKIM LİSTESİ'!$B$2:$D$455,2,0)</f>
        <v>Ø 14 Rayba</v>
      </c>
      <c r="C245" s="4"/>
      <c r="D245" s="4" t="s">
        <v>23</v>
      </c>
      <c r="E245" s="4" t="n">
        <f aca="false">VLOOKUP(A245,'TAKIM LİSTESİ'!$B$2:$D$455,3,0)</f>
        <v>1</v>
      </c>
      <c r="F245" s="4" t="n">
        <v>1</v>
      </c>
      <c r="G245" s="7" t="n">
        <f aca="false">E245-F245</f>
        <v>0</v>
      </c>
      <c r="H245" s="8" t="n">
        <v>43881</v>
      </c>
      <c r="I245" s="9" t="n">
        <v>1</v>
      </c>
      <c r="J245" s="8" t="n">
        <v>43884</v>
      </c>
      <c r="K245" s="10" t="n">
        <f aca="false">G245+I245</f>
        <v>1</v>
      </c>
    </row>
    <row r="246" customFormat="false" ht="13.8" hidden="false" customHeight="false" outlineLevel="0" collapsed="false">
      <c r="A246" s="4" t="s">
        <v>129</v>
      </c>
      <c r="B246" s="5" t="str">
        <f aca="false">VLOOKUP(A246,'TAKIM LİSTESİ'!$B$2:$D$455,2,0)</f>
        <v>Ø 1.5 çelik  parmak freze</v>
      </c>
      <c r="C246" s="4"/>
      <c r="D246" s="4" t="s">
        <v>106</v>
      </c>
      <c r="E246" s="4" t="n">
        <f aca="false">VLOOKUP(A246,'TAKIM LİSTESİ'!$B$2:$D$455,3,0)</f>
        <v>47</v>
      </c>
      <c r="F246" s="4" t="n">
        <v>1</v>
      </c>
      <c r="G246" s="7" t="n">
        <f aca="false">E246-F246</f>
        <v>46</v>
      </c>
      <c r="H246" s="8" t="n">
        <v>43881</v>
      </c>
      <c r="I246" s="9" t="n">
        <v>1</v>
      </c>
      <c r="J246" s="8" t="n">
        <v>43884</v>
      </c>
      <c r="K246" s="10" t="n">
        <f aca="false">G246+I246</f>
        <v>47</v>
      </c>
    </row>
    <row r="247" customFormat="false" ht="13.8" hidden="false" customHeight="false" outlineLevel="0" collapsed="false">
      <c r="A247" s="4" t="s">
        <v>90</v>
      </c>
      <c r="B247" s="5" t="str">
        <f aca="false">VLOOKUP(A247,'TAKIM LİSTESİ'!$B$2:$D$455,2,0)</f>
        <v>Ø 1.5 küre parmak freze</v>
      </c>
      <c r="C247" s="4"/>
      <c r="D247" s="4" t="s">
        <v>106</v>
      </c>
      <c r="E247" s="4" t="n">
        <f aca="false">VLOOKUP(A247,'TAKIM LİSTESİ'!$B$2:$D$455,3,0)</f>
        <v>33</v>
      </c>
      <c r="F247" s="4" t="n">
        <v>1</v>
      </c>
      <c r="G247" s="7" t="n">
        <f aca="false">E247-F247</f>
        <v>32</v>
      </c>
      <c r="H247" s="8" t="n">
        <v>43881</v>
      </c>
      <c r="I247" s="9" t="n">
        <v>1</v>
      </c>
      <c r="J247" s="8" t="n">
        <v>43885</v>
      </c>
      <c r="K247" s="10" t="n">
        <f aca="false">G247+I247</f>
        <v>33</v>
      </c>
    </row>
    <row r="248" customFormat="false" ht="13.8" hidden="false" customHeight="false" outlineLevel="0" collapsed="false">
      <c r="A248" s="4" t="s">
        <v>95</v>
      </c>
      <c r="B248" s="5" t="str">
        <f aca="false">VLOOKUP(A248,'TAKIM LİSTESİ'!$B$2:$D$455,2,0)</f>
        <v>Ø 3 alm standart parmak freze</v>
      </c>
      <c r="C248" s="4"/>
      <c r="D248" s="4" t="s">
        <v>106</v>
      </c>
      <c r="E248" s="4" t="n">
        <f aca="false">VLOOKUP(A248,'TAKIM LİSTESİ'!$B$2:$D$455,3,0)</f>
        <v>5</v>
      </c>
      <c r="F248" s="4" t="n">
        <v>1</v>
      </c>
      <c r="G248" s="7" t="n">
        <f aca="false">E248-F248</f>
        <v>4</v>
      </c>
      <c r="H248" s="8" t="n">
        <v>43881</v>
      </c>
      <c r="I248" s="9" t="n">
        <v>1</v>
      </c>
      <c r="J248" s="8" t="n">
        <v>43884</v>
      </c>
      <c r="K248" s="10" t="n">
        <f aca="false">G248+I248</f>
        <v>5</v>
      </c>
    </row>
    <row r="249" customFormat="false" ht="13.8" hidden="false" customHeight="false" outlineLevel="0" collapsed="false">
      <c r="A249" s="4" t="s">
        <v>70</v>
      </c>
      <c r="B249" s="5" t="str">
        <f aca="false">VLOOKUP(A249,'TAKIM LİSTESİ'!$B$2:$D$455,2,0)</f>
        <v>Ø 4 alm standart parmak freze</v>
      </c>
      <c r="C249" s="4"/>
      <c r="D249" s="4" t="s">
        <v>106</v>
      </c>
      <c r="E249" s="4" t="n">
        <v>1</v>
      </c>
      <c r="F249" s="4" t="n">
        <v>1</v>
      </c>
      <c r="G249" s="7" t="n">
        <f aca="false">E249-F249</f>
        <v>0</v>
      </c>
      <c r="H249" s="8" t="n">
        <v>43881</v>
      </c>
      <c r="I249" s="9" t="n">
        <v>1</v>
      </c>
      <c r="J249" s="8" t="n">
        <v>43884</v>
      </c>
      <c r="K249" s="10" t="n">
        <f aca="false">G249+I249</f>
        <v>1</v>
      </c>
    </row>
    <row r="250" customFormat="false" ht="13.8" hidden="false" customHeight="false" outlineLevel="0" collapsed="false">
      <c r="A250" s="4" t="s">
        <v>14</v>
      </c>
      <c r="B250" s="5" t="str">
        <f aca="false">VLOOKUP(A250,'TAKIM LİSTESİ'!$B$2:$D$455,2,0)</f>
        <v>Ø 5 çelik küre parmak freze</v>
      </c>
      <c r="C250" s="4"/>
      <c r="D250" s="4" t="s">
        <v>106</v>
      </c>
      <c r="E250" s="4" t="n">
        <f aca="false">VLOOKUP(A250,'TAKIM LİSTESİ'!$B$2:$D$455,3,0)</f>
        <v>8</v>
      </c>
      <c r="F250" s="4" t="n">
        <v>2</v>
      </c>
      <c r="G250" s="7" t="n">
        <f aca="false">E250-F250</f>
        <v>6</v>
      </c>
      <c r="H250" s="8" t="n">
        <v>43881</v>
      </c>
      <c r="I250" s="9" t="n">
        <v>1</v>
      </c>
      <c r="J250" s="8" t="n">
        <v>43885</v>
      </c>
      <c r="K250" s="10" t="n">
        <f aca="false">G250+I250</f>
        <v>7</v>
      </c>
    </row>
    <row r="251" customFormat="false" ht="13.8" hidden="false" customHeight="false" outlineLevel="0" collapsed="false">
      <c r="A251" s="4" t="s">
        <v>26</v>
      </c>
      <c r="B251" s="5" t="str">
        <f aca="false">VLOOKUP(A251,'TAKIM LİSTESİ'!$B$2:$D$455,2,0)</f>
        <v>Ø 6 çelik küresel parmak freze</v>
      </c>
      <c r="C251" s="4"/>
      <c r="D251" s="4" t="s">
        <v>106</v>
      </c>
      <c r="E251" s="4" t="n">
        <f aca="false">VLOOKUP(A251,'TAKIM LİSTESİ'!$B$2:$D$455,3,0)</f>
        <v>13</v>
      </c>
      <c r="F251" s="4" t="n">
        <v>1</v>
      </c>
      <c r="G251" s="7" t="n">
        <f aca="false">E251-F251</f>
        <v>12</v>
      </c>
      <c r="H251" s="8" t="n">
        <v>43881</v>
      </c>
      <c r="I251" s="9" t="n">
        <v>1</v>
      </c>
      <c r="J251" s="8" t="n">
        <v>43885</v>
      </c>
      <c r="K251" s="10" t="n">
        <f aca="false">G251+I251</f>
        <v>13</v>
      </c>
    </row>
    <row r="252" customFormat="false" ht="13.8" hidden="false" customHeight="false" outlineLevel="0" collapsed="false">
      <c r="A252" s="4" t="s">
        <v>138</v>
      </c>
      <c r="B252" s="5" t="str">
        <f aca="false">VLOOKUP(A252,'TAKIM LİSTESİ'!$B$2:$D$455,2,0)</f>
        <v>Ø 10.0 matkap</v>
      </c>
      <c r="C252" s="4"/>
      <c r="D252" s="4" t="s">
        <v>106</v>
      </c>
      <c r="E252" s="4" t="n">
        <f aca="false">VLOOKUP(A252,'TAKIM LİSTESİ'!$B$2:$D$455,3,0)</f>
        <v>13</v>
      </c>
      <c r="F252" s="4" t="n">
        <v>1</v>
      </c>
      <c r="G252" s="7" t="n">
        <f aca="false">E252-F252</f>
        <v>12</v>
      </c>
      <c r="H252" s="8" t="n">
        <v>43881</v>
      </c>
      <c r="I252" s="9" t="n">
        <v>1</v>
      </c>
      <c r="J252" s="8" t="n">
        <v>43885</v>
      </c>
      <c r="K252" s="10" t="n">
        <f aca="false">G252+I252</f>
        <v>13</v>
      </c>
    </row>
    <row r="253" customFormat="false" ht="13.8" hidden="false" customHeight="false" outlineLevel="0" collapsed="false">
      <c r="A253" s="4" t="s">
        <v>29</v>
      </c>
      <c r="B253" s="5" t="str">
        <f aca="false">VLOOKUP(A253,'TAKIM LİSTESİ'!$B$2:$D$455,2,0)</f>
        <v>Ø 8.0 matkap</v>
      </c>
      <c r="C253" s="4"/>
      <c r="D253" s="4" t="s">
        <v>106</v>
      </c>
      <c r="E253" s="4" t="n">
        <f aca="false">VLOOKUP(A253,'TAKIM LİSTESİ'!$B$2:$D$455,3,0)</f>
        <v>15</v>
      </c>
      <c r="F253" s="4" t="n">
        <v>1</v>
      </c>
      <c r="G253" s="7" t="n">
        <f aca="false">E253-F253</f>
        <v>14</v>
      </c>
      <c r="H253" s="8" t="n">
        <v>43881</v>
      </c>
      <c r="I253" s="9" t="n">
        <v>1</v>
      </c>
      <c r="J253" s="8" t="n">
        <v>43885</v>
      </c>
      <c r="K253" s="10" t="n">
        <f aca="false">G253+I253</f>
        <v>15</v>
      </c>
    </row>
    <row r="254" customFormat="false" ht="13.8" hidden="false" customHeight="false" outlineLevel="0" collapsed="false">
      <c r="A254" s="4" t="s">
        <v>19</v>
      </c>
      <c r="B254" s="5" t="str">
        <f aca="false">VLOOKUP(A254,'TAKIM LİSTESİ'!$B$2:$D$455,2,0)</f>
        <v>Ø 10.2 matkap</v>
      </c>
      <c r="C254" s="4"/>
      <c r="D254" s="4" t="s">
        <v>57</v>
      </c>
      <c r="E254" s="4" t="n">
        <f aca="false">VLOOKUP(A254,'TAKIM LİSTESİ'!$B$2:$D$455,3,0)</f>
        <v>13</v>
      </c>
      <c r="F254" s="4" t="n">
        <v>1</v>
      </c>
      <c r="G254" s="7" t="n">
        <f aca="false">E254-F254</f>
        <v>12</v>
      </c>
      <c r="H254" s="8" t="n">
        <v>43881</v>
      </c>
      <c r="I254" s="9" t="n">
        <v>1</v>
      </c>
      <c r="J254" s="8" t="n">
        <v>43886</v>
      </c>
      <c r="K254" s="10" t="n">
        <f aca="false">G254+I254</f>
        <v>13</v>
      </c>
    </row>
    <row r="255" customFormat="false" ht="13.8" hidden="false" customHeight="false" outlineLevel="0" collapsed="false">
      <c r="A255" s="4" t="s">
        <v>55</v>
      </c>
      <c r="B255" s="5" t="str">
        <f aca="false">VLOOKUP(A255,'TAKIM LİSTESİ'!$B$2:$D$455,2,0)</f>
        <v>Ø 4.8 matkap</v>
      </c>
      <c r="C255" s="6"/>
      <c r="D255" s="4" t="s">
        <v>139</v>
      </c>
      <c r="E255" s="4" t="n">
        <f aca="false">VLOOKUP(A255,'TAKIM LİSTESİ'!$B$2:$D$455,3,0)</f>
        <v>30</v>
      </c>
      <c r="F255" s="4" t="n">
        <v>2</v>
      </c>
      <c r="G255" s="7" t="n">
        <f aca="false">E255-F255</f>
        <v>28</v>
      </c>
      <c r="H255" s="8" t="n">
        <v>43881</v>
      </c>
      <c r="I255" s="9" t="n">
        <v>1</v>
      </c>
      <c r="J255" s="8" t="n">
        <v>43886</v>
      </c>
      <c r="K255" s="10" t="n">
        <f aca="false">G255+I255</f>
        <v>29</v>
      </c>
    </row>
    <row r="256" customFormat="false" ht="13.8" hidden="false" customHeight="false" outlineLevel="0" collapsed="false">
      <c r="A256" s="4" t="s">
        <v>67</v>
      </c>
      <c r="B256" s="5" t="str">
        <f aca="false">VLOOKUP(A256,'TAKIM LİSTESİ'!$B$2:$D$455,2,0)</f>
        <v>Ø 5.0 matkap</v>
      </c>
      <c r="C256" s="4"/>
      <c r="D256" s="4" t="s">
        <v>139</v>
      </c>
      <c r="E256" s="4" t="n">
        <f aca="false">VLOOKUP(A256,'TAKIM LİSTESİ'!$B$2:$D$455,3,0)</f>
        <v>20</v>
      </c>
      <c r="F256" s="4" t="n">
        <v>2</v>
      </c>
      <c r="G256" s="7" t="n">
        <f aca="false">E256-F256</f>
        <v>18</v>
      </c>
      <c r="H256" s="8" t="n">
        <v>43881</v>
      </c>
      <c r="I256" s="9" t="n">
        <v>1</v>
      </c>
      <c r="J256" s="8" t="n">
        <v>43886</v>
      </c>
      <c r="K256" s="10" t="n">
        <f aca="false">G256+I256</f>
        <v>19</v>
      </c>
    </row>
    <row r="257" customFormat="false" ht="13.8" hidden="false" customHeight="false" outlineLevel="0" collapsed="false">
      <c r="A257" s="4" t="s">
        <v>114</v>
      </c>
      <c r="B257" s="5" t="str">
        <f aca="false">VLOOKUP(A257,'TAKIM LİSTESİ'!$B$2:$D$455,2,0)</f>
        <v>Ø 4 alm uzun parmak freze</v>
      </c>
      <c r="C257" s="4"/>
      <c r="D257" s="4" t="s">
        <v>50</v>
      </c>
      <c r="E257" s="4" t="n">
        <f aca="false">VLOOKUP(A257,'TAKIM LİSTESİ'!$B$2:$D$455,3,0)</f>
        <v>6</v>
      </c>
      <c r="F257" s="4" t="n">
        <v>1</v>
      </c>
      <c r="G257" s="7" t="n">
        <f aca="false">E257-F257</f>
        <v>5</v>
      </c>
      <c r="H257" s="8" t="n">
        <v>43881</v>
      </c>
      <c r="I257" s="9" t="n">
        <v>1</v>
      </c>
      <c r="J257" s="8" t="n">
        <v>43886</v>
      </c>
      <c r="K257" s="10" t="n">
        <f aca="false">G257+I257</f>
        <v>6</v>
      </c>
    </row>
    <row r="258" customFormat="false" ht="13.8" hidden="false" customHeight="false" outlineLevel="0" collapsed="false">
      <c r="A258" s="4" t="s">
        <v>22</v>
      </c>
      <c r="B258" s="5" t="str">
        <f aca="false">VLOOKUP(A258,'TAKIM LİSTESİ'!$B$2:$D$455,2,0)</f>
        <v>Ø 10 çelik parmak freze</v>
      </c>
      <c r="C258" s="4"/>
      <c r="D258" s="4" t="s">
        <v>61</v>
      </c>
      <c r="E258" s="4" t="n">
        <f aca="false">VLOOKUP(A258,'TAKIM LİSTESİ'!$B$2:$D$455,3,0)</f>
        <v>52</v>
      </c>
      <c r="F258" s="4" t="n">
        <v>1</v>
      </c>
      <c r="G258" s="7" t="n">
        <f aca="false">E258-F258</f>
        <v>51</v>
      </c>
      <c r="H258" s="8" t="n">
        <v>43881</v>
      </c>
      <c r="I258" s="9" t="n">
        <v>1</v>
      </c>
      <c r="J258" s="8" t="n">
        <v>43886</v>
      </c>
      <c r="K258" s="10" t="n">
        <f aca="false">G258+I258</f>
        <v>52</v>
      </c>
    </row>
    <row r="259" customFormat="false" ht="13.8" hidden="false" customHeight="false" outlineLevel="0" collapsed="false">
      <c r="A259" s="4" t="s">
        <v>131</v>
      </c>
      <c r="B259" s="5" t="str">
        <f aca="false">VLOOKUP(A259,'TAKIM LİSTESİ'!$B$2:$D$455,2,0)</f>
        <v>Ø 4.2 matkap</v>
      </c>
      <c r="C259" s="12"/>
      <c r="D259" s="4" t="s">
        <v>61</v>
      </c>
      <c r="E259" s="4" t="n">
        <f aca="false">VLOOKUP(A259,'TAKIM LİSTESİ'!$B$2:$D$455,3,0)</f>
        <v>14</v>
      </c>
      <c r="F259" s="4" t="n">
        <v>1</v>
      </c>
      <c r="G259" s="7" t="n">
        <f aca="false">E259-F259</f>
        <v>13</v>
      </c>
      <c r="H259" s="8" t="n">
        <v>43881</v>
      </c>
      <c r="I259" s="9" t="n">
        <v>1</v>
      </c>
      <c r="J259" s="8" t="n">
        <v>43887</v>
      </c>
      <c r="K259" s="10" t="n">
        <f aca="false">G259+I259</f>
        <v>14</v>
      </c>
    </row>
    <row r="260" customFormat="false" ht="13.8" hidden="false" customHeight="false" outlineLevel="0" collapsed="false">
      <c r="A260" s="4" t="s">
        <v>131</v>
      </c>
      <c r="B260" s="5" t="str">
        <f aca="false">VLOOKUP(A260,'TAKIM LİSTESİ'!$B$2:$D$455,2,0)</f>
        <v>Ø 4.2 matkap</v>
      </c>
      <c r="C260" s="4"/>
      <c r="D260" s="4" t="s">
        <v>57</v>
      </c>
      <c r="E260" s="4" t="n">
        <f aca="false">VLOOKUP(A260,'TAKIM LİSTESİ'!$B$2:$D$455,3,0)</f>
        <v>14</v>
      </c>
      <c r="F260" s="4" t="n">
        <v>1</v>
      </c>
      <c r="G260" s="7" t="n">
        <f aca="false">E260-F260</f>
        <v>13</v>
      </c>
      <c r="H260" s="8" t="n">
        <v>43881</v>
      </c>
      <c r="I260" s="9" t="n">
        <v>1</v>
      </c>
      <c r="J260" s="8" t="n">
        <v>43887</v>
      </c>
      <c r="K260" s="10" t="n">
        <f aca="false">G260+I260</f>
        <v>14</v>
      </c>
    </row>
    <row r="261" customFormat="false" ht="13.8" hidden="false" customHeight="false" outlineLevel="0" collapsed="false">
      <c r="A261" s="4" t="s">
        <v>125</v>
      </c>
      <c r="B261" s="5" t="str">
        <f aca="false">VLOOKUP(A261,'TAKIM LİSTESİ'!$B$2:$D$455,2,0)</f>
        <v>Ø 6 .0matkap</v>
      </c>
      <c r="C261" s="4"/>
      <c r="D261" s="4" t="s">
        <v>57</v>
      </c>
      <c r="E261" s="4" t="n">
        <f aca="false">VLOOKUP(A261,'TAKIM LİSTESİ'!$B$2:$D$455,3,0)</f>
        <v>4</v>
      </c>
      <c r="F261" s="4" t="n">
        <v>1</v>
      </c>
      <c r="G261" s="7" t="n">
        <f aca="false">E261-F261</f>
        <v>3</v>
      </c>
      <c r="H261" s="8" t="n">
        <v>43881</v>
      </c>
      <c r="I261" s="9" t="n">
        <v>1</v>
      </c>
      <c r="J261" s="8" t="n">
        <v>43887</v>
      </c>
      <c r="K261" s="10" t="n">
        <f aca="false">G261+I261</f>
        <v>4</v>
      </c>
    </row>
    <row r="262" customFormat="false" ht="13.8" hidden="false" customHeight="false" outlineLevel="0" collapsed="false">
      <c r="A262" s="4" t="s">
        <v>56</v>
      </c>
      <c r="B262" s="5" t="str">
        <f aca="false">VLOOKUP(A262,'TAKIM LİSTESİ'!$B$2:$D$455,2,0)</f>
        <v>Ø 6.8 matkap</v>
      </c>
      <c r="C262" s="4"/>
      <c r="D262" s="4" t="s">
        <v>57</v>
      </c>
      <c r="E262" s="4" t="n">
        <f aca="false">VLOOKUP(A262,'TAKIM LİSTESİ'!$B$2:$D$455,3,0)</f>
        <v>17</v>
      </c>
      <c r="F262" s="4" t="n">
        <v>1</v>
      </c>
      <c r="G262" s="7" t="n">
        <f aca="false">E262-F262</f>
        <v>16</v>
      </c>
      <c r="H262" s="8" t="n">
        <v>43881</v>
      </c>
      <c r="I262" s="9" t="n">
        <v>1</v>
      </c>
      <c r="J262" s="8" t="n">
        <v>43887</v>
      </c>
      <c r="K262" s="10" t="n">
        <f aca="false">G262+I262</f>
        <v>17</v>
      </c>
    </row>
    <row r="263" customFormat="false" ht="13.8" hidden="false" customHeight="false" outlineLevel="0" collapsed="false">
      <c r="A263" s="4" t="s">
        <v>24</v>
      </c>
      <c r="B263" s="5" t="str">
        <f aca="false">VLOOKUP(A263,'TAKIM LİSTESİ'!$B$2:$D$455,2,0)</f>
        <v>Ø 8 çelik küre parmak freze</v>
      </c>
      <c r="C263" s="4"/>
      <c r="D263" s="4" t="s">
        <v>12</v>
      </c>
      <c r="E263" s="4" t="n">
        <f aca="false">VLOOKUP(A263,'TAKIM LİSTESİ'!$B$2:$D$455,3,0)</f>
        <v>20</v>
      </c>
      <c r="F263" s="4" t="n">
        <v>1</v>
      </c>
      <c r="G263" s="7" t="n">
        <f aca="false">E263-F263</f>
        <v>19</v>
      </c>
      <c r="H263" s="8" t="n">
        <v>43881</v>
      </c>
      <c r="I263" s="9" t="n">
        <v>1</v>
      </c>
      <c r="J263" s="8" t="n">
        <v>43888</v>
      </c>
      <c r="K263" s="10" t="n">
        <f aca="false">G263+I263</f>
        <v>20</v>
      </c>
    </row>
    <row r="264" customFormat="false" ht="13.8" hidden="false" customHeight="false" outlineLevel="0" collapsed="false">
      <c r="A264" s="4" t="s">
        <v>111</v>
      </c>
      <c r="B264" s="5" t="str">
        <f aca="false">VLOOKUP(A264,'TAKIM LİSTESİ'!$B$2:$D$455,2,0)</f>
        <v>Ø 6 uzun çelik parmak freze</v>
      </c>
      <c r="C264" s="4"/>
      <c r="D264" s="4" t="s">
        <v>23</v>
      </c>
      <c r="E264" s="4" t="n">
        <f aca="false">VLOOKUP(A264,'TAKIM LİSTESİ'!$B$2:$D$455,3,0)</f>
        <v>19</v>
      </c>
      <c r="F264" s="4" t="n">
        <v>1</v>
      </c>
      <c r="G264" s="7" t="n">
        <f aca="false">E264-F264</f>
        <v>18</v>
      </c>
      <c r="H264" s="8" t="n">
        <v>43881</v>
      </c>
      <c r="I264" s="9" t="n">
        <v>1</v>
      </c>
      <c r="J264" s="8" t="n">
        <v>43888</v>
      </c>
      <c r="K264" s="10" t="n">
        <f aca="false">G264+I264</f>
        <v>19</v>
      </c>
    </row>
    <row r="265" customFormat="false" ht="13.8" hidden="false" customHeight="false" outlineLevel="0" collapsed="false">
      <c r="A265" s="4" t="s">
        <v>140</v>
      </c>
      <c r="B265" s="5" t="str">
        <f aca="false">VLOOKUP(A265,'TAKIM LİSTESİ'!$B$2:$D$455,2,0)</f>
        <v>Ø 4 alm küre parmak freze</v>
      </c>
      <c r="C265" s="4"/>
      <c r="D265" s="4" t="s">
        <v>23</v>
      </c>
      <c r="E265" s="4" t="n">
        <f aca="false">VLOOKUP(A265,'TAKIM LİSTESİ'!$B$2:$D$455,3,0)</f>
        <v>18</v>
      </c>
      <c r="F265" s="4" t="n">
        <v>1</v>
      </c>
      <c r="G265" s="7" t="n">
        <f aca="false">E265-F265</f>
        <v>17</v>
      </c>
      <c r="H265" s="8" t="n">
        <v>43882</v>
      </c>
      <c r="I265" s="9" t="n">
        <v>1</v>
      </c>
      <c r="J265" s="8" t="n">
        <v>43888</v>
      </c>
      <c r="K265" s="10" t="n">
        <f aca="false">G265+I265</f>
        <v>18</v>
      </c>
    </row>
    <row r="266" customFormat="false" ht="13.8" hidden="false" customHeight="false" outlineLevel="0" collapsed="false">
      <c r="A266" s="4" t="s">
        <v>60</v>
      </c>
      <c r="B266" s="5" t="str">
        <f aca="false">VLOOKUP(A266,'TAKIM LİSTESİ'!$B$2:$D$455,2,0)</f>
        <v>Ø 5 çelik standart parmak freze</v>
      </c>
      <c r="C266" s="4"/>
      <c r="D266" s="4" t="s">
        <v>50</v>
      </c>
      <c r="E266" s="4" t="n">
        <f aca="false">VLOOKUP(A266,'TAKIM LİSTESİ'!$B$2:$D$455,3,0)</f>
        <v>42</v>
      </c>
      <c r="F266" s="4" t="n">
        <v>1</v>
      </c>
      <c r="G266" s="7" t="n">
        <f aca="false">E266-F266</f>
        <v>41</v>
      </c>
      <c r="H266" s="8" t="n">
        <v>43882</v>
      </c>
      <c r="I266" s="9" t="n">
        <v>1</v>
      </c>
      <c r="J266" s="8" t="n">
        <v>43888</v>
      </c>
      <c r="K266" s="10" t="n">
        <f aca="false">G266+I266</f>
        <v>42</v>
      </c>
    </row>
    <row r="267" customFormat="false" ht="13.8" hidden="false" customHeight="false" outlineLevel="0" collapsed="false">
      <c r="A267" s="4" t="s">
        <v>15</v>
      </c>
      <c r="B267" s="5" t="str">
        <f aca="false">VLOOKUP(A267,'TAKIM LİSTESİ'!$B$2:$D$455,2,0)</f>
        <v>Ø 8 alm küre parmak freze</v>
      </c>
      <c r="C267" s="4"/>
      <c r="D267" s="4" t="s">
        <v>50</v>
      </c>
      <c r="E267" s="4" t="n">
        <f aca="false">VLOOKUP(A267,'TAKIM LİSTESİ'!$B$2:$D$455,3,0)</f>
        <v>7</v>
      </c>
      <c r="F267" s="4" t="n">
        <v>1</v>
      </c>
      <c r="G267" s="7" t="n">
        <f aca="false">E267-F267</f>
        <v>6</v>
      </c>
      <c r="H267" s="8" t="n">
        <v>43882</v>
      </c>
      <c r="I267" s="9" t="n">
        <v>1</v>
      </c>
      <c r="J267" s="8" t="n">
        <v>43888</v>
      </c>
      <c r="K267" s="10" t="n">
        <f aca="false">G267+I267</f>
        <v>7</v>
      </c>
    </row>
    <row r="268" customFormat="false" ht="13.8" hidden="false" customHeight="false" outlineLevel="0" collapsed="false">
      <c r="A268" s="4" t="s">
        <v>16</v>
      </c>
      <c r="B268" s="5" t="str">
        <f aca="false">VLOOKUP(A268,'TAKIM LİSTESİ'!$B$2:$D$455,2,0)</f>
        <v>Ø 10 alm küre parmak freze</v>
      </c>
      <c r="C268" s="4"/>
      <c r="D268" s="4" t="s">
        <v>50</v>
      </c>
      <c r="E268" s="4" t="n">
        <f aca="false">VLOOKUP(A268,'TAKIM LİSTESİ'!$B$2:$D$455,3,0)</f>
        <v>10</v>
      </c>
      <c r="F268" s="4" t="n">
        <v>1</v>
      </c>
      <c r="G268" s="7" t="n">
        <f aca="false">E268-F268</f>
        <v>9</v>
      </c>
      <c r="H268" s="8" t="n">
        <v>43882</v>
      </c>
      <c r="I268" s="9" t="n">
        <v>1</v>
      </c>
      <c r="J268" s="8" t="n">
        <v>43888</v>
      </c>
      <c r="K268" s="10" t="n">
        <f aca="false">G268+I268</f>
        <v>10</v>
      </c>
    </row>
    <row r="269" customFormat="false" ht="13.8" hidden="false" customHeight="false" outlineLevel="0" collapsed="false">
      <c r="A269" s="4" t="s">
        <v>111</v>
      </c>
      <c r="B269" s="5" t="str">
        <f aca="false">VLOOKUP(A269,'TAKIM LİSTESİ'!$B$2:$D$455,2,0)</f>
        <v>Ø 6 uzun çelik parmak freze</v>
      </c>
      <c r="C269" s="4"/>
      <c r="D269" s="4" t="s">
        <v>23</v>
      </c>
      <c r="E269" s="4" t="n">
        <f aca="false">VLOOKUP(A269,'TAKIM LİSTESİ'!$B$2:$D$455,3,0)</f>
        <v>19</v>
      </c>
      <c r="F269" s="4" t="n">
        <v>1</v>
      </c>
      <c r="G269" s="7" t="n">
        <f aca="false">E269-F269</f>
        <v>18</v>
      </c>
      <c r="H269" s="8" t="n">
        <v>43882</v>
      </c>
      <c r="I269" s="9" t="n">
        <v>1</v>
      </c>
      <c r="J269" s="8" t="n">
        <v>43888</v>
      </c>
      <c r="K269" s="10" t="n">
        <f aca="false">G269+I269</f>
        <v>19</v>
      </c>
    </row>
    <row r="270" customFormat="false" ht="13.8" hidden="false" customHeight="false" outlineLevel="0" collapsed="false">
      <c r="A270" s="4" t="s">
        <v>130</v>
      </c>
      <c r="B270" s="5" t="str">
        <f aca="false">VLOOKUP(A270,'TAKIM LİSTESİ'!$B$2:$D$455,2,0)</f>
        <v>Ø 9.0 matkap</v>
      </c>
      <c r="C270" s="4"/>
      <c r="D270" s="4" t="s">
        <v>50</v>
      </c>
      <c r="E270" s="4" t="n">
        <f aca="false">VLOOKUP(A270,'TAKIM LİSTESİ'!$B$2:$D$455,3,0)</f>
        <v>13</v>
      </c>
      <c r="F270" s="4" t="n">
        <v>1</v>
      </c>
      <c r="G270" s="7" t="n">
        <f aca="false">E270-F270</f>
        <v>12</v>
      </c>
      <c r="H270" s="8" t="n">
        <v>43882</v>
      </c>
      <c r="I270" s="9" t="n">
        <v>1</v>
      </c>
      <c r="J270" s="8" t="n">
        <v>43889</v>
      </c>
      <c r="K270" s="10" t="n">
        <f aca="false">G270+I270</f>
        <v>13</v>
      </c>
    </row>
    <row r="271" customFormat="false" ht="13.8" hidden="false" customHeight="false" outlineLevel="0" collapsed="false">
      <c r="A271" s="4" t="s">
        <v>108</v>
      </c>
      <c r="B271" s="5" t="str">
        <f aca="false">VLOOKUP(A271,'TAKIM LİSTESİ'!$B$2:$D$455,2,0)</f>
        <v>Ø 12.5 matkap</v>
      </c>
      <c r="C271" s="4"/>
      <c r="D271" s="4" t="s">
        <v>50</v>
      </c>
      <c r="E271" s="4" t="n">
        <f aca="false">VLOOKUP(A271,'TAKIM LİSTESİ'!$B$2:$D$455,3,0)</f>
        <v>13</v>
      </c>
      <c r="F271" s="4" t="n">
        <v>1</v>
      </c>
      <c r="G271" s="7" t="n">
        <f aca="false">E271-F271</f>
        <v>12</v>
      </c>
      <c r="H271" s="8" t="n">
        <v>43882</v>
      </c>
      <c r="I271" s="9" t="n">
        <v>1</v>
      </c>
      <c r="J271" s="8" t="n">
        <v>43889</v>
      </c>
      <c r="K271" s="10" t="n">
        <f aca="false">G271+I271</f>
        <v>13</v>
      </c>
    </row>
    <row r="272" customFormat="false" ht="13.8" hidden="false" customHeight="false" outlineLevel="0" collapsed="false">
      <c r="A272" s="4" t="s">
        <v>59</v>
      </c>
      <c r="B272" s="5" t="str">
        <f aca="false">VLOOKUP(A272,'TAKIM LİSTESİ'!$B$2:$D$455,2,0)</f>
        <v>Ø 3.2 matkap</v>
      </c>
      <c r="C272" s="4"/>
      <c r="D272" s="4" t="s">
        <v>87</v>
      </c>
      <c r="E272" s="4" t="n">
        <f aca="false">VLOOKUP(A272,'TAKIM LİSTESİ'!$B$2:$D$455,3,0)</f>
        <v>6</v>
      </c>
      <c r="F272" s="4" t="n">
        <v>1</v>
      </c>
      <c r="G272" s="7" t="n">
        <f aca="false">E272-F272</f>
        <v>5</v>
      </c>
      <c r="H272" s="8" t="n">
        <v>43882</v>
      </c>
      <c r="I272" s="9" t="n">
        <v>1</v>
      </c>
      <c r="J272" s="8" t="n">
        <v>43891</v>
      </c>
      <c r="K272" s="10" t="n">
        <f aca="false">G272+I272</f>
        <v>6</v>
      </c>
    </row>
    <row r="273" customFormat="false" ht="13.8" hidden="false" customHeight="false" outlineLevel="0" collapsed="false">
      <c r="A273" s="4" t="s">
        <v>105</v>
      </c>
      <c r="B273" s="5" t="str">
        <f aca="false">VLOOKUP(A273,'TAKIM LİSTESİ'!$B$2:$D$455,2,0)</f>
        <v>Ø 3 Rayba</v>
      </c>
      <c r="C273" s="4"/>
      <c r="D273" s="4" t="s">
        <v>87</v>
      </c>
      <c r="E273" s="4" t="n">
        <f aca="false">VLOOKUP(A273,'TAKIM LİSTESİ'!$B$2:$D$455,3,0)</f>
        <v>4</v>
      </c>
      <c r="F273" s="4" t="n">
        <v>1</v>
      </c>
      <c r="G273" s="7" t="n">
        <f aca="false">E273-F273</f>
        <v>3</v>
      </c>
      <c r="H273" s="8" t="n">
        <v>43882</v>
      </c>
      <c r="I273" s="9" t="n">
        <v>1</v>
      </c>
      <c r="J273" s="8" t="n">
        <v>43891</v>
      </c>
      <c r="K273" s="10" t="n">
        <f aca="false">G273+I273</f>
        <v>4</v>
      </c>
    </row>
    <row r="274" customFormat="false" ht="13.8" hidden="false" customHeight="false" outlineLevel="0" collapsed="false">
      <c r="A274" s="4" t="s">
        <v>38</v>
      </c>
      <c r="B274" s="5" t="str">
        <f aca="false">VLOOKUP(A274,'TAKIM LİSTESİ'!$B$2:$D$455,2,0)</f>
        <v>Ø 3.8matkap</v>
      </c>
      <c r="C274" s="4"/>
      <c r="D274" s="4" t="s">
        <v>87</v>
      </c>
      <c r="E274" s="4" t="n">
        <f aca="false">VLOOKUP(A274,'TAKIM LİSTESİ'!$B$2:$D$455,3,0)</f>
        <v>10</v>
      </c>
      <c r="F274" s="4" t="n">
        <v>1</v>
      </c>
      <c r="G274" s="7" t="n">
        <f aca="false">E274-F274</f>
        <v>9</v>
      </c>
      <c r="H274" s="8" t="n">
        <v>43882</v>
      </c>
      <c r="I274" s="9" t="n">
        <v>1</v>
      </c>
      <c r="J274" s="8" t="n">
        <v>43891</v>
      </c>
      <c r="K274" s="10" t="n">
        <f aca="false">G274+I274</f>
        <v>10</v>
      </c>
    </row>
    <row r="275" customFormat="false" ht="13.8" hidden="false" customHeight="false" outlineLevel="0" collapsed="false">
      <c r="A275" s="4" t="s">
        <v>141</v>
      </c>
      <c r="B275" s="5" t="str">
        <f aca="false">VLOOKUP(A275,'TAKIM LİSTESİ'!$B$2:$D$455,2,0)</f>
        <v>Ø 5.9 matkap</v>
      </c>
      <c r="C275" s="4"/>
      <c r="D275" s="4" t="s">
        <v>12</v>
      </c>
      <c r="E275" s="4" t="n">
        <f aca="false">VLOOKUP(A275,'TAKIM LİSTESİ'!$B$2:$D$455,3,0)</f>
        <v>10</v>
      </c>
      <c r="F275" s="4" t="n">
        <v>1</v>
      </c>
      <c r="G275" s="7" t="n">
        <f aca="false">E275-F275</f>
        <v>9</v>
      </c>
      <c r="H275" s="8" t="n">
        <v>43882</v>
      </c>
      <c r="I275" s="9" t="n">
        <v>1</v>
      </c>
      <c r="J275" s="8" t="n">
        <v>43891</v>
      </c>
      <c r="K275" s="10" t="n">
        <f aca="false">G275+I275</f>
        <v>10</v>
      </c>
    </row>
    <row r="276" customFormat="false" ht="13.8" hidden="false" customHeight="false" outlineLevel="0" collapsed="false">
      <c r="A276" s="4" t="s">
        <v>77</v>
      </c>
      <c r="B276" s="5" t="str">
        <f aca="false">VLOOKUP(A276,'TAKIM LİSTESİ'!$B$2:$D$455,2,0)</f>
        <v>Ø 14.0 matkap ucu</v>
      </c>
      <c r="C276" s="4"/>
      <c r="D276" s="4" t="s">
        <v>12</v>
      </c>
      <c r="E276" s="4" t="n">
        <f aca="false">VLOOKUP(A276,'TAKIM LİSTESİ'!$B$2:$D$455,3,0)</f>
        <v>7</v>
      </c>
      <c r="F276" s="4" t="n">
        <v>1</v>
      </c>
      <c r="G276" s="7" t="n">
        <f aca="false">E276-F276</f>
        <v>6</v>
      </c>
      <c r="H276" s="8" t="n">
        <v>43882</v>
      </c>
      <c r="I276" s="9" t="n">
        <v>1</v>
      </c>
      <c r="J276" s="8" t="n">
        <v>43891</v>
      </c>
      <c r="K276" s="10" t="n">
        <f aca="false">G276+I276</f>
        <v>7</v>
      </c>
    </row>
    <row r="277" customFormat="false" ht="13.8" hidden="false" customHeight="false" outlineLevel="0" collapsed="false">
      <c r="A277" s="4" t="s">
        <v>142</v>
      </c>
      <c r="B277" s="5" t="str">
        <f aca="false">VLOOKUP(A277,'TAKIM LİSTESİ'!$B$2:$D$455,2,0)</f>
        <v>Ø 4 çelik küre parmak freze</v>
      </c>
      <c r="C277" s="4"/>
      <c r="D277" s="4" t="s">
        <v>23</v>
      </c>
      <c r="E277" s="4" t="n">
        <f aca="false">VLOOKUP(A277,'TAKIM LİSTESİ'!$B$2:$D$455,3,0)</f>
        <v>16</v>
      </c>
      <c r="F277" s="4" t="n">
        <v>1</v>
      </c>
      <c r="G277" s="7" t="n">
        <f aca="false">E277-F277</f>
        <v>15</v>
      </c>
      <c r="H277" s="8" t="n">
        <v>43883</v>
      </c>
      <c r="I277" s="9" t="n">
        <v>1</v>
      </c>
      <c r="J277" s="8" t="n">
        <v>43892</v>
      </c>
      <c r="K277" s="10" t="n">
        <f aca="false">G277+I277</f>
        <v>16</v>
      </c>
    </row>
    <row r="278" customFormat="false" ht="13.8" hidden="false" customHeight="false" outlineLevel="0" collapsed="false">
      <c r="A278" s="4" t="s">
        <v>143</v>
      </c>
      <c r="B278" s="5" t="str">
        <f aca="false">VLOOKUP(A278,'TAKIM LİSTESİ'!$B$2:$D$455,2,0)</f>
        <v>Ø 2.5 küre parmak freze</v>
      </c>
      <c r="C278" s="6"/>
      <c r="D278" s="4" t="s">
        <v>23</v>
      </c>
      <c r="E278" s="4" t="n">
        <f aca="false">VLOOKUP(A278,'TAKIM LİSTESİ'!$B$2:$D$455,3,0)</f>
        <v>1</v>
      </c>
      <c r="F278" s="4" t="n">
        <v>1</v>
      </c>
      <c r="G278" s="7" t="n">
        <f aca="false">E278-F278</f>
        <v>0</v>
      </c>
      <c r="H278" s="8" t="n">
        <v>43883</v>
      </c>
      <c r="I278" s="9" t="n">
        <v>1</v>
      </c>
      <c r="J278" s="8" t="n">
        <v>43892</v>
      </c>
      <c r="K278" s="10" t="n">
        <f aca="false">G278+I278</f>
        <v>1</v>
      </c>
    </row>
    <row r="279" customFormat="false" ht="13.8" hidden="false" customHeight="false" outlineLevel="0" collapsed="false">
      <c r="A279" s="4" t="s">
        <v>84</v>
      </c>
      <c r="B279" s="5" t="str">
        <f aca="false">VLOOKUP(A279,'TAKIM LİSTESİ'!$B$2:$D$455,2,0)</f>
        <v>Ø 2 alm parmak freze</v>
      </c>
      <c r="C279" s="4"/>
      <c r="D279" s="4" t="s">
        <v>23</v>
      </c>
      <c r="E279" s="4" t="n">
        <f aca="false">VLOOKUP(A279,'TAKIM LİSTESİ'!$B$2:$D$455,3,0)</f>
        <v>10</v>
      </c>
      <c r="F279" s="4" t="n">
        <v>1</v>
      </c>
      <c r="G279" s="7" t="n">
        <f aca="false">E279-F279</f>
        <v>9</v>
      </c>
      <c r="H279" s="8" t="n">
        <v>43883</v>
      </c>
      <c r="I279" s="9" t="n">
        <v>1</v>
      </c>
      <c r="J279" s="8" t="n">
        <v>43892</v>
      </c>
      <c r="K279" s="10" t="n">
        <f aca="false">G279+I279</f>
        <v>10</v>
      </c>
    </row>
    <row r="280" customFormat="false" ht="13.8" hidden="false" customHeight="false" outlineLevel="0" collapsed="false">
      <c r="A280" s="4" t="s">
        <v>55</v>
      </c>
      <c r="B280" s="5" t="str">
        <f aca="false">VLOOKUP(A280,'TAKIM LİSTESİ'!$B$2:$D$455,2,0)</f>
        <v>Ø 4.8 matkap</v>
      </c>
      <c r="C280" s="4"/>
      <c r="D280" s="4" t="s">
        <v>48</v>
      </c>
      <c r="E280" s="4" t="n">
        <f aca="false">VLOOKUP(A280,'TAKIM LİSTESİ'!$B$2:$D$455,3,0)</f>
        <v>30</v>
      </c>
      <c r="F280" s="4" t="n">
        <v>1</v>
      </c>
      <c r="G280" s="7" t="n">
        <f aca="false">E280-F280</f>
        <v>29</v>
      </c>
      <c r="H280" s="8" t="n">
        <v>43883</v>
      </c>
      <c r="I280" s="9" t="n">
        <v>1</v>
      </c>
      <c r="J280" s="8" t="n">
        <v>43892</v>
      </c>
      <c r="K280" s="10" t="n">
        <f aca="false">G280+I280</f>
        <v>30</v>
      </c>
    </row>
    <row r="281" customFormat="false" ht="13.8" hidden="false" customHeight="false" outlineLevel="0" collapsed="false">
      <c r="A281" s="4" t="s">
        <v>29</v>
      </c>
      <c r="B281" s="5" t="str">
        <f aca="false">VLOOKUP(A281,'TAKIM LİSTESİ'!$B$2:$D$455,2,0)</f>
        <v>Ø 8.0 matkap</v>
      </c>
      <c r="C281" s="4"/>
      <c r="D281" s="4" t="s">
        <v>48</v>
      </c>
      <c r="E281" s="4" t="n">
        <f aca="false">VLOOKUP(A281,'TAKIM LİSTESİ'!$B$2:$D$455,3,0)</f>
        <v>15</v>
      </c>
      <c r="F281" s="4" t="n">
        <v>1</v>
      </c>
      <c r="G281" s="7" t="n">
        <f aca="false">E281-F281</f>
        <v>14</v>
      </c>
      <c r="H281" s="8" t="n">
        <v>43884</v>
      </c>
      <c r="I281" s="9" t="n">
        <v>1</v>
      </c>
      <c r="J281" s="8" t="n">
        <v>43892</v>
      </c>
      <c r="K281" s="10" t="n">
        <f aca="false">G281+I281</f>
        <v>15</v>
      </c>
    </row>
    <row r="282" customFormat="false" ht="13.8" hidden="false" customHeight="false" outlineLevel="0" collapsed="false">
      <c r="A282" s="4" t="s">
        <v>142</v>
      </c>
      <c r="B282" s="5" t="str">
        <f aca="false">VLOOKUP(A282,'TAKIM LİSTESİ'!$B$2:$D$455,2,0)</f>
        <v>Ø 4 çelik küre parmak freze</v>
      </c>
      <c r="C282" s="12"/>
      <c r="D282" s="4" t="s">
        <v>50</v>
      </c>
      <c r="E282" s="4" t="n">
        <f aca="false">VLOOKUP(A282,'TAKIM LİSTESİ'!$B$2:$D$455,3,0)</f>
        <v>16</v>
      </c>
      <c r="F282" s="4" t="n">
        <v>1</v>
      </c>
      <c r="G282" s="7" t="n">
        <f aca="false">E282-F282</f>
        <v>15</v>
      </c>
      <c r="H282" s="8" t="n">
        <v>43883</v>
      </c>
      <c r="I282" s="9" t="n">
        <v>1</v>
      </c>
      <c r="J282" s="8" t="n">
        <v>43892</v>
      </c>
      <c r="K282" s="10" t="n">
        <f aca="false">G282+I282</f>
        <v>16</v>
      </c>
    </row>
    <row r="283" customFormat="false" ht="13.8" hidden="false" customHeight="false" outlineLevel="0" collapsed="false">
      <c r="A283" s="4" t="s">
        <v>34</v>
      </c>
      <c r="B283" s="5" t="str">
        <f aca="false">VLOOKUP(A283,'TAKIM LİSTESİ'!$B$2:$D$455,2,0)</f>
        <v>Ø 6.35 Rayba</v>
      </c>
      <c r="C283" s="4"/>
      <c r="D283" s="4" t="s">
        <v>23</v>
      </c>
      <c r="E283" s="4" t="n">
        <f aca="false">VLOOKUP(A283,'TAKIM LİSTESİ'!$B$2:$D$455,3,0)</f>
        <v>5</v>
      </c>
      <c r="F283" s="4" t="n">
        <v>1</v>
      </c>
      <c r="G283" s="7" t="n">
        <f aca="false">E283-F283</f>
        <v>4</v>
      </c>
      <c r="H283" s="8" t="n">
        <v>43883</v>
      </c>
      <c r="I283" s="9" t="n">
        <v>1</v>
      </c>
      <c r="J283" s="8" t="n">
        <v>43892</v>
      </c>
      <c r="K283" s="10" t="n">
        <f aca="false">G283+I283</f>
        <v>5</v>
      </c>
    </row>
    <row r="284" customFormat="false" ht="13.8" hidden="false" customHeight="false" outlineLevel="0" collapsed="false">
      <c r="A284" s="4" t="s">
        <v>144</v>
      </c>
      <c r="B284" s="5" t="str">
        <f aca="false">VLOOKUP(A284,'TAKIM LİSTESİ'!$B$2:$D$455,2,0)</f>
        <v>Ø 6.2matkap</v>
      </c>
      <c r="C284" s="4"/>
      <c r="D284" s="4" t="s">
        <v>23</v>
      </c>
      <c r="E284" s="4" t="n">
        <f aca="false">VLOOKUP(A284,'TAKIM LİSTESİ'!$B$2:$D$455,3,0)</f>
        <v>15</v>
      </c>
      <c r="F284" s="4" t="n">
        <v>1</v>
      </c>
      <c r="G284" s="7" t="n">
        <f aca="false">E284-F284</f>
        <v>14</v>
      </c>
      <c r="H284" s="8" t="n">
        <v>43883</v>
      </c>
      <c r="I284" s="9" t="n">
        <v>1</v>
      </c>
      <c r="J284" s="8" t="n">
        <v>43892</v>
      </c>
      <c r="K284" s="10" t="n">
        <f aca="false">G284+I284</f>
        <v>15</v>
      </c>
    </row>
    <row r="285" customFormat="false" ht="13.8" hidden="false" customHeight="false" outlineLevel="0" collapsed="false">
      <c r="A285" s="4" t="s">
        <v>145</v>
      </c>
      <c r="B285" s="5" t="str">
        <f aca="false">VLOOKUP(A285,'TAKIM LİSTESİ'!$B$2:$D$455,2,0)</f>
        <v>Ø 5.2 matkap</v>
      </c>
      <c r="C285" s="4"/>
      <c r="D285" s="4" t="s">
        <v>48</v>
      </c>
      <c r="E285" s="4" t="n">
        <f aca="false">VLOOKUP(A285,'TAKIM LİSTESİ'!$B$2:$D$455,3,0)</f>
        <v>5</v>
      </c>
      <c r="F285" s="4" t="n">
        <v>1</v>
      </c>
      <c r="G285" s="7" t="n">
        <f aca="false">E285-F285</f>
        <v>4</v>
      </c>
      <c r="H285" s="8" t="n">
        <v>43883</v>
      </c>
      <c r="I285" s="9" t="n">
        <v>1</v>
      </c>
      <c r="J285" s="8" t="n">
        <v>43893</v>
      </c>
      <c r="K285" s="10" t="n">
        <f aca="false">G285+I285</f>
        <v>5</v>
      </c>
    </row>
    <row r="286" customFormat="false" ht="13.8" hidden="false" customHeight="false" outlineLevel="0" collapsed="false">
      <c r="A286" s="4" t="s">
        <v>31</v>
      </c>
      <c r="B286" s="5" t="str">
        <f aca="false">VLOOKUP(A286,'TAKIM LİSTESİ'!$B$2:$D$455,2,0)</f>
        <v>Ø 10.3 matkap</v>
      </c>
      <c r="C286" s="4"/>
      <c r="D286" s="4" t="s">
        <v>106</v>
      </c>
      <c r="E286" s="4" t="n">
        <f aca="false">VLOOKUP(A286,'TAKIM LİSTESİ'!$B$2:$D$455,3,0)</f>
        <v>15</v>
      </c>
      <c r="F286" s="4" t="n">
        <v>1</v>
      </c>
      <c r="G286" s="7" t="n">
        <f aca="false">E286-F286</f>
        <v>14</v>
      </c>
      <c r="H286" s="8" t="n">
        <v>43883</v>
      </c>
      <c r="I286" s="9" t="n">
        <v>1</v>
      </c>
      <c r="J286" s="8" t="n">
        <v>43893</v>
      </c>
      <c r="K286" s="10" t="n">
        <f aca="false">G286+I286</f>
        <v>15</v>
      </c>
    </row>
    <row r="287" customFormat="false" ht="13.8" hidden="false" customHeight="false" outlineLevel="0" collapsed="false">
      <c r="A287" s="4" t="s">
        <v>86</v>
      </c>
      <c r="B287" s="5" t="str">
        <f aca="false">VLOOKUP(A287,'TAKIM LİSTESİ'!$B$2:$D$455,2,0)</f>
        <v>Ø 5.1 matkap</v>
      </c>
      <c r="C287" s="4"/>
      <c r="D287" s="4" t="s">
        <v>106</v>
      </c>
      <c r="E287" s="4" t="n">
        <f aca="false">VLOOKUP(A287,'TAKIM LİSTESİ'!$B$2:$D$455,3,0)</f>
        <v>7</v>
      </c>
      <c r="F287" s="4" t="n">
        <v>1</v>
      </c>
      <c r="G287" s="7" t="n">
        <f aca="false">E287-F287</f>
        <v>6</v>
      </c>
      <c r="H287" s="8" t="n">
        <v>43883</v>
      </c>
      <c r="I287" s="9" t="n">
        <v>1</v>
      </c>
      <c r="J287" s="8" t="n">
        <v>43893</v>
      </c>
      <c r="K287" s="10" t="n">
        <f aca="false">G287+I287</f>
        <v>7</v>
      </c>
    </row>
    <row r="288" customFormat="false" ht="13.8" hidden="false" customHeight="false" outlineLevel="0" collapsed="false">
      <c r="A288" s="4" t="s">
        <v>108</v>
      </c>
      <c r="B288" s="5" t="str">
        <f aca="false">VLOOKUP(A288,'TAKIM LİSTESİ'!$B$2:$D$455,2,0)</f>
        <v>Ø 12.5 matkap</v>
      </c>
      <c r="C288" s="4"/>
      <c r="D288" s="4" t="s">
        <v>57</v>
      </c>
      <c r="E288" s="4" t="n">
        <f aca="false">VLOOKUP(A288,'TAKIM LİSTESİ'!$B$2:$D$455,3,0)</f>
        <v>13</v>
      </c>
      <c r="F288" s="4" t="n">
        <v>1</v>
      </c>
      <c r="G288" s="7" t="n">
        <f aca="false">E288-F288</f>
        <v>12</v>
      </c>
      <c r="H288" s="8" t="n">
        <v>43883</v>
      </c>
      <c r="I288" s="9" t="n">
        <v>1</v>
      </c>
      <c r="J288" s="8" t="n">
        <v>43893</v>
      </c>
      <c r="K288" s="10" t="n">
        <f aca="false">G288+I288</f>
        <v>13</v>
      </c>
    </row>
    <row r="289" customFormat="false" ht="13.8" hidden="false" customHeight="false" outlineLevel="0" collapsed="false">
      <c r="A289" s="4" t="s">
        <v>86</v>
      </c>
      <c r="B289" s="5" t="str">
        <f aca="false">VLOOKUP(A289,'TAKIM LİSTESİ'!$B$2:$D$455,2,0)</f>
        <v>Ø 5.1 matkap</v>
      </c>
      <c r="C289" s="4"/>
      <c r="D289" s="4" t="s">
        <v>57</v>
      </c>
      <c r="E289" s="4" t="n">
        <f aca="false">VLOOKUP(A289,'TAKIM LİSTESİ'!$B$2:$D$455,3,0)</f>
        <v>7</v>
      </c>
      <c r="F289" s="4" t="n">
        <v>1</v>
      </c>
      <c r="G289" s="7" t="n">
        <f aca="false">E289-F289</f>
        <v>6</v>
      </c>
      <c r="H289" s="8" t="n">
        <v>43883</v>
      </c>
      <c r="I289" s="9" t="n">
        <v>1</v>
      </c>
      <c r="J289" s="8" t="n">
        <v>43893</v>
      </c>
      <c r="K289" s="10" t="n">
        <f aca="false">G289+I289</f>
        <v>7</v>
      </c>
    </row>
    <row r="290" customFormat="false" ht="13.8" hidden="false" customHeight="false" outlineLevel="0" collapsed="false">
      <c r="A290" s="4" t="s">
        <v>144</v>
      </c>
      <c r="B290" s="5" t="str">
        <f aca="false">VLOOKUP(A290,'TAKIM LİSTESİ'!$B$2:$D$455,2,0)</f>
        <v>Ø 6.2matkap</v>
      </c>
      <c r="C290" s="4"/>
      <c r="D290" s="4" t="s">
        <v>57</v>
      </c>
      <c r="E290" s="4" t="n">
        <f aca="false">VLOOKUP(A290,'TAKIM LİSTESİ'!$B$2:$D$455,3,0)</f>
        <v>15</v>
      </c>
      <c r="F290" s="4" t="n">
        <v>1</v>
      </c>
      <c r="G290" s="7" t="n">
        <f aca="false">E290-F290</f>
        <v>14</v>
      </c>
      <c r="H290" s="8" t="n">
        <v>43883</v>
      </c>
      <c r="I290" s="9" t="n">
        <v>1</v>
      </c>
      <c r="J290" s="8" t="n">
        <v>43893</v>
      </c>
      <c r="K290" s="10" t="n">
        <f aca="false">G290+I290</f>
        <v>15</v>
      </c>
    </row>
    <row r="291" customFormat="false" ht="13.8" hidden="false" customHeight="false" outlineLevel="0" collapsed="false">
      <c r="A291" s="4" t="s">
        <v>146</v>
      </c>
      <c r="B291" s="5" t="str">
        <f aca="false">VLOOKUP(A291,'TAKIM LİSTESİ'!$B$2:$D$455,2,0)</f>
        <v>Ø 12 Rayba</v>
      </c>
      <c r="C291" s="4"/>
      <c r="D291" s="4" t="s">
        <v>57</v>
      </c>
      <c r="E291" s="4" t="n">
        <f aca="false">VLOOKUP(A291,'TAKIM LİSTESİ'!$B$2:$D$455,3,0)</f>
        <v>3</v>
      </c>
      <c r="F291" s="4" t="n">
        <v>1</v>
      </c>
      <c r="G291" s="7" t="n">
        <f aca="false">E291-F291</f>
        <v>2</v>
      </c>
      <c r="H291" s="8" t="n">
        <v>43883</v>
      </c>
      <c r="I291" s="9" t="n">
        <v>1</v>
      </c>
      <c r="J291" s="8" t="n">
        <v>43893</v>
      </c>
      <c r="K291" s="10" t="n">
        <f aca="false">G291+I291</f>
        <v>3</v>
      </c>
    </row>
    <row r="292" customFormat="false" ht="13.8" hidden="false" customHeight="false" outlineLevel="0" collapsed="false">
      <c r="A292" s="4" t="s">
        <v>26</v>
      </c>
      <c r="B292" s="5" t="str">
        <f aca="false">VLOOKUP(A292,'TAKIM LİSTESİ'!$B$2:$D$455,2,0)</f>
        <v>Ø 6 çelik küresel parmak freze</v>
      </c>
      <c r="C292" s="4"/>
      <c r="D292" s="4" t="s">
        <v>57</v>
      </c>
      <c r="E292" s="4" t="n">
        <f aca="false">VLOOKUP(A292,'TAKIM LİSTESİ'!$B$2:$D$455,3,0)</f>
        <v>13</v>
      </c>
      <c r="F292" s="4" t="n">
        <v>1</v>
      </c>
      <c r="G292" s="7" t="n">
        <f aca="false">E292-F292</f>
        <v>12</v>
      </c>
      <c r="H292" s="8" t="n">
        <v>43883</v>
      </c>
      <c r="I292" s="9" t="n">
        <v>1</v>
      </c>
      <c r="J292" s="8" t="n">
        <v>43893</v>
      </c>
      <c r="K292" s="10" t="n">
        <f aca="false">G292+I292</f>
        <v>13</v>
      </c>
    </row>
    <row r="293" customFormat="false" ht="13.8" hidden="false" customHeight="false" outlineLevel="0" collapsed="false">
      <c r="A293" s="4" t="s">
        <v>94</v>
      </c>
      <c r="B293" s="5" t="str">
        <f aca="false">VLOOKUP(A293,'TAKIM LİSTESİ'!$B$2:$D$455,2,0)</f>
        <v>Ø 10.5 matkap</v>
      </c>
      <c r="C293" s="4"/>
      <c r="D293" s="4" t="s">
        <v>147</v>
      </c>
      <c r="E293" s="4" t="n">
        <f aca="false">VLOOKUP(A293,'TAKIM LİSTESİ'!$B$2:$D$455,3,0)</f>
        <v>18</v>
      </c>
      <c r="F293" s="4" t="n">
        <v>2</v>
      </c>
      <c r="G293" s="7" t="n">
        <f aca="false">E293-F293</f>
        <v>16</v>
      </c>
      <c r="H293" s="8" t="n">
        <v>43883</v>
      </c>
      <c r="I293" s="9" t="n">
        <v>2</v>
      </c>
      <c r="J293" s="8" t="n">
        <v>43893</v>
      </c>
      <c r="K293" s="10" t="n">
        <f aca="false">G293+I293</f>
        <v>18</v>
      </c>
    </row>
    <row r="294" customFormat="false" ht="13.8" hidden="false" customHeight="false" outlineLevel="0" collapsed="false">
      <c r="A294" s="4" t="s">
        <v>18</v>
      </c>
      <c r="B294" s="5" t="str">
        <f aca="false">VLOOKUP(A294,'TAKIM LİSTESİ'!$B$2:$D$455,2,0)</f>
        <v>Ø 2.5 matkap</v>
      </c>
      <c r="C294" s="4"/>
      <c r="D294" s="4" t="s">
        <v>48</v>
      </c>
      <c r="E294" s="4" t="n">
        <f aca="false">VLOOKUP(A294,'TAKIM LİSTESİ'!$B$2:$D$455,3,0)</f>
        <v>12</v>
      </c>
      <c r="F294" s="4" t="n">
        <v>1</v>
      </c>
      <c r="G294" s="7" t="n">
        <f aca="false">E294-F294</f>
        <v>11</v>
      </c>
      <c r="H294" s="8" t="n">
        <v>43884</v>
      </c>
      <c r="I294" s="9" t="n">
        <v>1</v>
      </c>
      <c r="J294" s="8" t="n">
        <v>43893</v>
      </c>
      <c r="K294" s="10" t="n">
        <f aca="false">G294+I294</f>
        <v>12</v>
      </c>
    </row>
    <row r="295" customFormat="false" ht="13.8" hidden="false" customHeight="false" outlineLevel="0" collapsed="false">
      <c r="A295" s="4" t="s">
        <v>101</v>
      </c>
      <c r="B295" s="5" t="str">
        <f aca="false">VLOOKUP(A295,'TAKIM LİSTESİ'!$B$2:$D$455,2,0)</f>
        <v>Ø 2.8 matkap</v>
      </c>
      <c r="C295" s="4"/>
      <c r="D295" s="4" t="s">
        <v>48</v>
      </c>
      <c r="E295" s="4" t="n">
        <f aca="false">VLOOKUP(A295,'TAKIM LİSTESİ'!$B$2:$D$455,3,0)</f>
        <v>13</v>
      </c>
      <c r="F295" s="4" t="n">
        <v>1</v>
      </c>
      <c r="G295" s="7" t="n">
        <f aca="false">E295-F295</f>
        <v>12</v>
      </c>
      <c r="H295" s="8" t="n">
        <v>43884</v>
      </c>
      <c r="I295" s="9" t="n">
        <v>1</v>
      </c>
      <c r="J295" s="8" t="n">
        <v>43893</v>
      </c>
      <c r="K295" s="10" t="n">
        <f aca="false">G295+I295</f>
        <v>13</v>
      </c>
    </row>
    <row r="296" customFormat="false" ht="13.8" hidden="false" customHeight="false" outlineLevel="0" collapsed="false">
      <c r="A296" s="4" t="s">
        <v>105</v>
      </c>
      <c r="B296" s="5" t="str">
        <f aca="false">VLOOKUP(A296,'TAKIM LİSTESİ'!$B$2:$D$455,2,0)</f>
        <v>Ø 3 Rayba</v>
      </c>
      <c r="C296" s="4"/>
      <c r="D296" s="4" t="s">
        <v>48</v>
      </c>
      <c r="E296" s="4" t="n">
        <f aca="false">VLOOKUP(A296,'TAKIM LİSTESİ'!$B$2:$D$455,3,0)</f>
        <v>4</v>
      </c>
      <c r="F296" s="4" t="n">
        <v>1</v>
      </c>
      <c r="G296" s="7" t="n">
        <f aca="false">E296-F296</f>
        <v>3</v>
      </c>
      <c r="H296" s="8" t="n">
        <v>43884</v>
      </c>
      <c r="I296" s="9" t="n">
        <v>1</v>
      </c>
      <c r="J296" s="8" t="n">
        <v>43893</v>
      </c>
      <c r="K296" s="10" t="n">
        <f aca="false">G296+I296</f>
        <v>4</v>
      </c>
    </row>
    <row r="297" customFormat="false" ht="13.8" hidden="false" customHeight="false" outlineLevel="0" collapsed="false">
      <c r="A297" s="4" t="s">
        <v>148</v>
      </c>
      <c r="B297" s="5" t="str">
        <f aca="false">VLOOKUP(A297,'TAKIM LİSTESİ'!$B$2:$D$455,2,0)</f>
        <v>Ø 5 alm standart parmak freze</v>
      </c>
      <c r="C297" s="4"/>
      <c r="D297" s="4" t="s">
        <v>57</v>
      </c>
      <c r="E297" s="4" t="n">
        <f aca="false">VLOOKUP(A297,'TAKIM LİSTESİ'!$B$2:$D$455,3,0)</f>
        <v>24</v>
      </c>
      <c r="F297" s="4" t="n">
        <v>2</v>
      </c>
      <c r="G297" s="7" t="n">
        <f aca="false">E297-F297</f>
        <v>22</v>
      </c>
      <c r="H297" s="8" t="n">
        <v>43884</v>
      </c>
      <c r="I297" s="9" t="n">
        <v>1</v>
      </c>
      <c r="J297" s="8" t="n">
        <v>43893</v>
      </c>
      <c r="K297" s="10" t="n">
        <f aca="false">G297+I297</f>
        <v>23</v>
      </c>
    </row>
    <row r="298" customFormat="false" ht="13.8" hidden="false" customHeight="false" outlineLevel="0" collapsed="false">
      <c r="A298" s="4" t="s">
        <v>59</v>
      </c>
      <c r="B298" s="5" t="str">
        <f aca="false">VLOOKUP(A298,'TAKIM LİSTESİ'!$B$2:$D$455,2,0)</f>
        <v>Ø 3.2 matkap</v>
      </c>
      <c r="C298" s="4"/>
      <c r="D298" s="4" t="s">
        <v>48</v>
      </c>
      <c r="E298" s="4" t="n">
        <f aca="false">VLOOKUP(A298,'TAKIM LİSTESİ'!$B$2:$D$455,3,0)</f>
        <v>6</v>
      </c>
      <c r="F298" s="4" t="n">
        <v>1</v>
      </c>
      <c r="G298" s="7" t="n">
        <f aca="false">E298-F298</f>
        <v>5</v>
      </c>
      <c r="H298" s="8" t="n">
        <v>43884</v>
      </c>
      <c r="I298" s="9" t="n">
        <v>1</v>
      </c>
      <c r="J298" s="8" t="n">
        <v>43893</v>
      </c>
      <c r="K298" s="10" t="n">
        <f aca="false">G298+I298</f>
        <v>6</v>
      </c>
    </row>
    <row r="299" customFormat="false" ht="13.8" hidden="false" customHeight="false" outlineLevel="0" collapsed="false">
      <c r="A299" s="4" t="s">
        <v>84</v>
      </c>
      <c r="B299" s="5" t="str">
        <f aca="false">VLOOKUP(A299,'TAKIM LİSTESİ'!$B$2:$D$455,2,0)</f>
        <v>Ø 2 alm parmak freze</v>
      </c>
      <c r="C299" s="4"/>
      <c r="D299" s="4" t="s">
        <v>106</v>
      </c>
      <c r="E299" s="4" t="n">
        <f aca="false">VLOOKUP(A299,'TAKIM LİSTESİ'!$B$2:$D$455,3,0)</f>
        <v>10</v>
      </c>
      <c r="F299" s="4" t="n">
        <v>1</v>
      </c>
      <c r="G299" s="7" t="n">
        <f aca="false">E299-F299</f>
        <v>9</v>
      </c>
      <c r="H299" s="8" t="n">
        <v>43884</v>
      </c>
      <c r="I299" s="9" t="n">
        <v>1</v>
      </c>
      <c r="J299" s="8" t="n">
        <v>43893</v>
      </c>
      <c r="K299" s="10" t="n">
        <f aca="false">G299+I299</f>
        <v>10</v>
      </c>
    </row>
    <row r="300" customFormat="false" ht="13.8" hidden="false" customHeight="false" outlineLevel="0" collapsed="false">
      <c r="A300" s="4" t="s">
        <v>149</v>
      </c>
      <c r="B300" s="5" t="str">
        <f aca="false">VLOOKUP(A300,'TAKIM LİSTESİ'!$B$2:$D$455,2,0)</f>
        <v>Ø 3 alm küre parmak freze</v>
      </c>
      <c r="C300" s="4"/>
      <c r="D300" s="4" t="s">
        <v>106</v>
      </c>
      <c r="E300" s="4" t="n">
        <f aca="false">VLOOKUP(A300,'TAKIM LİSTESİ'!$B$2:$D$455,3,0)</f>
        <v>16</v>
      </c>
      <c r="F300" s="4" t="n">
        <v>1</v>
      </c>
      <c r="G300" s="7" t="n">
        <f aca="false">E300-F300</f>
        <v>15</v>
      </c>
      <c r="H300" s="8" t="n">
        <v>43884</v>
      </c>
      <c r="I300" s="9" t="n">
        <v>1</v>
      </c>
      <c r="J300" s="8" t="n">
        <v>43893</v>
      </c>
      <c r="K300" s="10" t="n">
        <f aca="false">G300+I300</f>
        <v>16</v>
      </c>
    </row>
    <row r="301" customFormat="false" ht="13.8" hidden="false" customHeight="false" outlineLevel="0" collapsed="false">
      <c r="A301" s="4" t="s">
        <v>113</v>
      </c>
      <c r="B301" s="5" t="str">
        <f aca="false">VLOOKUP(A301,'TAKIM LİSTESİ'!$B$2:$D$455,2,0)</f>
        <v>Ø 8 alm parmak freze</v>
      </c>
      <c r="C301" s="6"/>
      <c r="D301" s="4" t="s">
        <v>106</v>
      </c>
      <c r="E301" s="4" t="n">
        <f aca="false">VLOOKUP(A301,'TAKIM LİSTESİ'!$B$2:$D$455,3,0)</f>
        <v>36</v>
      </c>
      <c r="F301" s="4" t="n">
        <v>1</v>
      </c>
      <c r="G301" s="7" t="n">
        <f aca="false">E301-F301</f>
        <v>35</v>
      </c>
      <c r="H301" s="8" t="n">
        <v>43884</v>
      </c>
      <c r="I301" s="9" t="n">
        <v>1</v>
      </c>
      <c r="J301" s="8" t="n">
        <v>43893</v>
      </c>
      <c r="K301" s="10" t="n">
        <f aca="false">G301+I301</f>
        <v>36</v>
      </c>
    </row>
    <row r="302" customFormat="false" ht="13.8" hidden="false" customHeight="false" outlineLevel="0" collapsed="false">
      <c r="A302" s="4" t="s">
        <v>24</v>
      </c>
      <c r="B302" s="5" t="str">
        <f aca="false">VLOOKUP(A302,'TAKIM LİSTESİ'!$B$2:$D$455,2,0)</f>
        <v>Ø 8 çelik küre parmak freze</v>
      </c>
      <c r="C302" s="4"/>
      <c r="D302" s="4" t="s">
        <v>106</v>
      </c>
      <c r="E302" s="4" t="n">
        <f aca="false">VLOOKUP(A302,'TAKIM LİSTESİ'!$B$2:$D$455,3,0)</f>
        <v>20</v>
      </c>
      <c r="F302" s="4" t="n">
        <v>1</v>
      </c>
      <c r="G302" s="7" t="n">
        <f aca="false">E302-F302</f>
        <v>19</v>
      </c>
      <c r="H302" s="8" t="n">
        <v>43884</v>
      </c>
      <c r="I302" s="9" t="n">
        <v>1</v>
      </c>
      <c r="J302" s="8" t="n">
        <v>43894</v>
      </c>
      <c r="K302" s="10" t="n">
        <f aca="false">G302+I302</f>
        <v>20</v>
      </c>
    </row>
    <row r="303" customFormat="false" ht="13.8" hidden="false" customHeight="false" outlineLevel="0" collapsed="false">
      <c r="A303" s="4" t="s">
        <v>90</v>
      </c>
      <c r="B303" s="5" t="str">
        <f aca="false">VLOOKUP(A303,'TAKIM LİSTESİ'!$B$2:$D$455,2,0)</f>
        <v>Ø 1.5 küre parmak freze</v>
      </c>
      <c r="C303" s="4"/>
      <c r="D303" s="4" t="s">
        <v>48</v>
      </c>
      <c r="E303" s="4" t="n">
        <f aca="false">VLOOKUP(A303,'TAKIM LİSTESİ'!$B$2:$D$455,3,0)</f>
        <v>33</v>
      </c>
      <c r="F303" s="4" t="n">
        <v>1</v>
      </c>
      <c r="G303" s="7" t="n">
        <f aca="false">E303-F303</f>
        <v>32</v>
      </c>
      <c r="H303" s="8" t="n">
        <v>43884</v>
      </c>
      <c r="I303" s="9" t="n">
        <v>1</v>
      </c>
      <c r="J303" s="8" t="n">
        <v>43894</v>
      </c>
      <c r="K303" s="10" t="n">
        <f aca="false">G303+I303</f>
        <v>33</v>
      </c>
    </row>
    <row r="304" customFormat="false" ht="13.8" hidden="false" customHeight="false" outlineLevel="0" collapsed="false">
      <c r="A304" s="4" t="s">
        <v>90</v>
      </c>
      <c r="B304" s="5" t="str">
        <f aca="false">VLOOKUP(A304,'TAKIM LİSTESİ'!$B$2:$D$455,2,0)</f>
        <v>Ø 1.5 küre parmak freze</v>
      </c>
      <c r="C304" s="4"/>
      <c r="D304" s="4" t="s">
        <v>48</v>
      </c>
      <c r="E304" s="4" t="n">
        <f aca="false">VLOOKUP(A304,'TAKIM LİSTESİ'!$B$2:$D$455,3,0)</f>
        <v>33</v>
      </c>
      <c r="F304" s="4" t="n">
        <v>1</v>
      </c>
      <c r="G304" s="7" t="n">
        <f aca="false">E304-F304</f>
        <v>32</v>
      </c>
      <c r="H304" s="8" t="n">
        <v>43884</v>
      </c>
      <c r="I304" s="9" t="n">
        <v>1</v>
      </c>
      <c r="J304" s="8" t="n">
        <v>43894</v>
      </c>
      <c r="K304" s="10" t="n">
        <f aca="false">G304+I304</f>
        <v>33</v>
      </c>
    </row>
    <row r="305" customFormat="false" ht="13.8" hidden="false" customHeight="false" outlineLevel="0" collapsed="false">
      <c r="A305" s="4" t="s">
        <v>22</v>
      </c>
      <c r="B305" s="5" t="str">
        <f aca="false">VLOOKUP(A305,'TAKIM LİSTESİ'!$B$2:$D$455,2,0)</f>
        <v>Ø 10 çelik parmak freze</v>
      </c>
      <c r="C305" s="12"/>
      <c r="D305" s="4" t="s">
        <v>23</v>
      </c>
      <c r="E305" s="4" t="n">
        <f aca="false">VLOOKUP(A305,'TAKIM LİSTESİ'!$B$2:$D$455,3,0)</f>
        <v>52</v>
      </c>
      <c r="F305" s="4" t="n">
        <v>1</v>
      </c>
      <c r="G305" s="7" t="n">
        <f aca="false">E305-F305</f>
        <v>51</v>
      </c>
      <c r="H305" s="8" t="n">
        <v>43884</v>
      </c>
      <c r="I305" s="9" t="n">
        <v>1</v>
      </c>
      <c r="J305" s="8" t="n">
        <v>43894</v>
      </c>
      <c r="K305" s="10" t="n">
        <f aca="false">G305+I305</f>
        <v>52</v>
      </c>
    </row>
    <row r="306" customFormat="false" ht="13.8" hidden="false" customHeight="false" outlineLevel="0" collapsed="false">
      <c r="A306" s="4" t="s">
        <v>150</v>
      </c>
      <c r="B306" s="5" t="str">
        <f aca="false">VLOOKUP(A306,'TAKIM LİSTESİ'!$B$2:$D$455,2,0)</f>
        <v>Ø 8 çelik parmak freze</v>
      </c>
      <c r="C306" s="4"/>
      <c r="D306" s="4" t="s">
        <v>23</v>
      </c>
      <c r="E306" s="4" t="n">
        <f aca="false">VLOOKUP(A306,'TAKIM LİSTESİ'!$B$2:$D$455,3,0)</f>
        <v>39</v>
      </c>
      <c r="F306" s="4" t="n">
        <v>1</v>
      </c>
      <c r="G306" s="7" t="n">
        <f aca="false">E306-F306</f>
        <v>38</v>
      </c>
      <c r="H306" s="8" t="n">
        <v>43884</v>
      </c>
      <c r="I306" s="9" t="n">
        <v>1</v>
      </c>
      <c r="J306" s="8" t="n">
        <v>43894</v>
      </c>
      <c r="K306" s="10" t="n">
        <f aca="false">G306+I306</f>
        <v>39</v>
      </c>
    </row>
    <row r="307" customFormat="false" ht="13.8" hidden="false" customHeight="false" outlineLevel="0" collapsed="false">
      <c r="A307" s="4" t="s">
        <v>93</v>
      </c>
      <c r="B307" s="5" t="str">
        <f aca="false">VLOOKUP(A307,'TAKIM LİSTESİ'!$B$2:$D$455,2,0)</f>
        <v>Ø 12 alm uzun parmak freze</v>
      </c>
      <c r="C307" s="4"/>
      <c r="D307" s="4" t="s">
        <v>87</v>
      </c>
      <c r="E307" s="4" t="n">
        <f aca="false">VLOOKUP(A307,'TAKIM LİSTESİ'!$B$2:$D$455,3,0)</f>
        <v>4</v>
      </c>
      <c r="F307" s="4" t="n">
        <v>1</v>
      </c>
      <c r="G307" s="7" t="n">
        <f aca="false">E307-F307</f>
        <v>3</v>
      </c>
      <c r="H307" s="8" t="n">
        <v>43885</v>
      </c>
      <c r="I307" s="9" t="n">
        <v>1</v>
      </c>
      <c r="J307" s="8" t="n">
        <v>43894</v>
      </c>
      <c r="K307" s="10" t="n">
        <f aca="false">G307+I307</f>
        <v>4</v>
      </c>
    </row>
    <row r="308" customFormat="false" ht="13.8" hidden="false" customHeight="false" outlineLevel="0" collapsed="false">
      <c r="A308" s="4" t="s">
        <v>66</v>
      </c>
      <c r="B308" s="5" t="str">
        <f aca="false">VLOOKUP(A308,'TAKIM LİSTESİ'!$B$2:$D$455,2,0)</f>
        <v>Ø 10 alm uzun parmak freze</v>
      </c>
      <c r="C308" s="4"/>
      <c r="D308" s="4" t="s">
        <v>57</v>
      </c>
      <c r="E308" s="4" t="n">
        <f aca="false">VLOOKUP(A308,'TAKIM LİSTESİ'!$B$2:$D$455,3,0)</f>
        <v>6</v>
      </c>
      <c r="F308" s="4" t="n">
        <v>1</v>
      </c>
      <c r="G308" s="7" t="n">
        <f aca="false">E308-F308</f>
        <v>5</v>
      </c>
      <c r="H308" s="8" t="n">
        <v>43885</v>
      </c>
      <c r="I308" s="9" t="n">
        <v>1</v>
      </c>
      <c r="J308" s="8" t="n">
        <v>43894</v>
      </c>
      <c r="K308" s="10" t="n">
        <f aca="false">G308+I308</f>
        <v>6</v>
      </c>
    </row>
    <row r="309" customFormat="false" ht="13.8" hidden="false" customHeight="false" outlineLevel="0" collapsed="false">
      <c r="A309" s="4" t="s">
        <v>141</v>
      </c>
      <c r="B309" s="5" t="str">
        <f aca="false">VLOOKUP(A309,'TAKIM LİSTESİ'!$B$2:$D$455,2,0)</f>
        <v>Ø 5.9 matkap</v>
      </c>
      <c r="C309" s="4"/>
      <c r="D309" s="4" t="s">
        <v>147</v>
      </c>
      <c r="E309" s="4" t="n">
        <f aca="false">VLOOKUP(A309,'TAKIM LİSTESİ'!$B$2:$D$455,3,0)</f>
        <v>10</v>
      </c>
      <c r="F309" s="4" t="n">
        <v>1</v>
      </c>
      <c r="G309" s="7" t="n">
        <f aca="false">E309-F309</f>
        <v>9</v>
      </c>
      <c r="H309" s="8" t="n">
        <v>43885</v>
      </c>
      <c r="I309" s="9" t="n">
        <v>1</v>
      </c>
      <c r="J309" s="8" t="n">
        <v>43894</v>
      </c>
      <c r="K309" s="10" t="n">
        <f aca="false">G309+I309</f>
        <v>10</v>
      </c>
    </row>
    <row r="310" customFormat="false" ht="13.8" hidden="false" customHeight="false" outlineLevel="0" collapsed="false">
      <c r="A310" s="4" t="s">
        <v>151</v>
      </c>
      <c r="B310" s="5" t="str">
        <f aca="false">VLOOKUP(A310,'TAKIM LİSTESİ'!$B$2:$D$455,2,0)</f>
        <v>Ø 3.5 matkap</v>
      </c>
      <c r="C310" s="4"/>
      <c r="D310" s="4" t="s">
        <v>147</v>
      </c>
      <c r="E310" s="4" t="n">
        <f aca="false">VLOOKUP(A310,'TAKIM LİSTESİ'!$B$2:$D$455,3,0)</f>
        <v>19</v>
      </c>
      <c r="F310" s="4" t="n">
        <v>1</v>
      </c>
      <c r="G310" s="7" t="n">
        <f aca="false">E310-F310</f>
        <v>18</v>
      </c>
      <c r="H310" s="8" t="n">
        <v>43885</v>
      </c>
      <c r="I310" s="9" t="n">
        <v>1</v>
      </c>
      <c r="J310" s="8" t="n">
        <v>43894</v>
      </c>
      <c r="K310" s="10" t="n">
        <f aca="false">G310+I310</f>
        <v>19</v>
      </c>
    </row>
    <row r="311" customFormat="false" ht="13.8" hidden="false" customHeight="false" outlineLevel="0" collapsed="false">
      <c r="A311" s="4" t="s">
        <v>63</v>
      </c>
      <c r="B311" s="5" t="str">
        <f aca="false">VLOOKUP(A311,'TAKIM LİSTESİ'!$B$2:$D$455,2,0)</f>
        <v>Ø 6 Rayba</v>
      </c>
      <c r="C311" s="4"/>
      <c r="D311" s="4" t="s">
        <v>147</v>
      </c>
      <c r="E311" s="4" t="n">
        <f aca="false">VLOOKUP(A311,'TAKIM LİSTESİ'!$B$2:$D$455,3,0)</f>
        <v>8</v>
      </c>
      <c r="F311" s="4" t="n">
        <v>1</v>
      </c>
      <c r="G311" s="7" t="n">
        <f aca="false">E311-F311</f>
        <v>7</v>
      </c>
      <c r="H311" s="8" t="n">
        <v>43885</v>
      </c>
      <c r="I311" s="9" t="n">
        <v>1</v>
      </c>
      <c r="J311" s="8" t="n">
        <v>43894</v>
      </c>
      <c r="K311" s="10" t="n">
        <f aca="false">G311+I311</f>
        <v>8</v>
      </c>
    </row>
    <row r="312" customFormat="false" ht="13.8" hidden="false" customHeight="false" outlineLevel="0" collapsed="false">
      <c r="A312" s="4" t="s">
        <v>152</v>
      </c>
      <c r="B312" s="5" t="str">
        <f aca="false">VLOOKUP(A312,'TAKIM LİSTESİ'!$B$2:$D$455,2,0)</f>
        <v>Ø 10.4 matkap</v>
      </c>
      <c r="C312" s="4"/>
      <c r="D312" s="4" t="s">
        <v>147</v>
      </c>
      <c r="E312" s="4" t="n">
        <f aca="false">VLOOKUP(A312,'TAKIM LİSTESİ'!$B$2:$D$455,3,0)</f>
        <v>6</v>
      </c>
      <c r="F312" s="4" t="n">
        <v>1</v>
      </c>
      <c r="G312" s="7" t="n">
        <f aca="false">E312-F312</f>
        <v>5</v>
      </c>
      <c r="H312" s="8" t="n">
        <v>43885</v>
      </c>
      <c r="I312" s="9" t="n">
        <v>1</v>
      </c>
      <c r="J312" s="8" t="n">
        <v>43895</v>
      </c>
      <c r="K312" s="10" t="n">
        <f aca="false">G312+I312</f>
        <v>6</v>
      </c>
    </row>
    <row r="313" customFormat="false" ht="13.8" hidden="false" customHeight="false" outlineLevel="0" collapsed="false">
      <c r="A313" s="4" t="s">
        <v>94</v>
      </c>
      <c r="B313" s="5" t="str">
        <f aca="false">VLOOKUP(A313,'TAKIM LİSTESİ'!$B$2:$D$455,2,0)</f>
        <v>Ø 10.5 matkap</v>
      </c>
      <c r="C313" s="4"/>
      <c r="D313" s="4" t="s">
        <v>147</v>
      </c>
      <c r="E313" s="4" t="n">
        <f aca="false">VLOOKUP(A313,'TAKIM LİSTESİ'!$B$2:$D$455,3,0)</f>
        <v>18</v>
      </c>
      <c r="F313" s="4" t="n">
        <v>1</v>
      </c>
      <c r="G313" s="7" t="n">
        <f aca="false">E313-F313</f>
        <v>17</v>
      </c>
      <c r="H313" s="8" t="n">
        <v>43885</v>
      </c>
      <c r="I313" s="9" t="n">
        <v>1</v>
      </c>
      <c r="J313" s="8" t="n">
        <v>43894</v>
      </c>
      <c r="K313" s="10" t="n">
        <f aca="false">G313+I313</f>
        <v>18</v>
      </c>
    </row>
    <row r="314" customFormat="false" ht="13.8" hidden="false" customHeight="false" outlineLevel="0" collapsed="false">
      <c r="A314" s="4" t="s">
        <v>153</v>
      </c>
      <c r="B314" s="5" t="str">
        <f aca="false">VLOOKUP(A314,'TAKIM LİSTESİ'!$B$2:$D$455,2,0)</f>
        <v>Ø 10.6 matkap</v>
      </c>
      <c r="C314" s="4"/>
      <c r="D314" s="4" t="s">
        <v>147</v>
      </c>
      <c r="E314" s="4" t="n">
        <f aca="false">VLOOKUP(A314,'TAKIM LİSTESİ'!$B$2:$D$455,3,0)</f>
        <v>1</v>
      </c>
      <c r="F314" s="4" t="n">
        <v>1</v>
      </c>
      <c r="G314" s="7" t="n">
        <f aca="false">E314-F314</f>
        <v>0</v>
      </c>
      <c r="H314" s="8" t="n">
        <v>43885</v>
      </c>
      <c r="I314" s="9" t="n">
        <v>1</v>
      </c>
      <c r="J314" s="8" t="n">
        <v>43895</v>
      </c>
      <c r="K314" s="10" t="n">
        <f aca="false">G314+I314</f>
        <v>1</v>
      </c>
    </row>
    <row r="315" customFormat="false" ht="13.8" hidden="false" customHeight="false" outlineLevel="0" collapsed="false">
      <c r="A315" s="4" t="s">
        <v>142</v>
      </c>
      <c r="B315" s="5" t="str">
        <f aca="false">VLOOKUP(A315,'TAKIM LİSTESİ'!$B$2:$D$455,2,0)</f>
        <v>Ø 4 çelik küre parmak freze</v>
      </c>
      <c r="C315" s="4"/>
      <c r="D315" s="4" t="s">
        <v>39</v>
      </c>
      <c r="E315" s="4" t="n">
        <f aca="false">VLOOKUP(A315,'TAKIM LİSTESİ'!$B$2:$D$455,3,0)</f>
        <v>16</v>
      </c>
      <c r="F315" s="4" t="n">
        <v>1</v>
      </c>
      <c r="G315" s="7" t="n">
        <f aca="false">E315-F315</f>
        <v>15</v>
      </c>
      <c r="H315" s="8" t="n">
        <v>43885</v>
      </c>
      <c r="I315" s="9" t="n">
        <v>1</v>
      </c>
      <c r="J315" s="8" t="n">
        <v>43895</v>
      </c>
      <c r="K315" s="10" t="n">
        <f aca="false">G315+I315</f>
        <v>16</v>
      </c>
    </row>
    <row r="316" customFormat="false" ht="13.8" hidden="false" customHeight="false" outlineLevel="0" collapsed="false">
      <c r="A316" s="4" t="s">
        <v>111</v>
      </c>
      <c r="B316" s="5" t="str">
        <f aca="false">VLOOKUP(A316,'TAKIM LİSTESİ'!$B$2:$D$455,2,0)</f>
        <v>Ø 6 uzun çelik parmak freze</v>
      </c>
      <c r="C316" s="4"/>
      <c r="D316" s="4" t="s">
        <v>39</v>
      </c>
      <c r="E316" s="4" t="n">
        <f aca="false">VLOOKUP(A316,'TAKIM LİSTESİ'!$B$2:$D$455,3,0)</f>
        <v>19</v>
      </c>
      <c r="F316" s="4" t="n">
        <v>1</v>
      </c>
      <c r="G316" s="7" t="n">
        <f aca="false">E316-F316</f>
        <v>18</v>
      </c>
      <c r="H316" s="8" t="n">
        <v>43885</v>
      </c>
      <c r="I316" s="9" t="n">
        <v>1</v>
      </c>
      <c r="J316" s="8" t="n">
        <v>43895</v>
      </c>
      <c r="K316" s="10" t="n">
        <f aca="false">G316+I316</f>
        <v>19</v>
      </c>
    </row>
    <row r="317" customFormat="false" ht="13.8" hidden="false" customHeight="false" outlineLevel="0" collapsed="false">
      <c r="A317" s="4" t="s">
        <v>38</v>
      </c>
      <c r="B317" s="5" t="str">
        <f aca="false">VLOOKUP(A317,'TAKIM LİSTESİ'!$B$2:$D$455,2,0)</f>
        <v>Ø 3.8matkap</v>
      </c>
      <c r="C317" s="4"/>
      <c r="D317" s="4" t="s">
        <v>103</v>
      </c>
      <c r="E317" s="4" t="n">
        <f aca="false">VLOOKUP(A317,'TAKIM LİSTESİ'!$B$2:$D$455,3,0)</f>
        <v>10</v>
      </c>
      <c r="F317" s="4" t="n">
        <v>1</v>
      </c>
      <c r="G317" s="7" t="n">
        <f aca="false">E317-F317</f>
        <v>9</v>
      </c>
      <c r="H317" s="8" t="n">
        <v>43885</v>
      </c>
      <c r="I317" s="9" t="n">
        <v>1</v>
      </c>
      <c r="J317" s="8" t="n">
        <v>43895</v>
      </c>
      <c r="K317" s="10" t="n">
        <f aca="false">G317+I317</f>
        <v>10</v>
      </c>
    </row>
    <row r="318" customFormat="false" ht="13.8" hidden="false" customHeight="false" outlineLevel="0" collapsed="false">
      <c r="A318" s="4" t="s">
        <v>145</v>
      </c>
      <c r="B318" s="5" t="str">
        <f aca="false">VLOOKUP(A318,'TAKIM LİSTESİ'!$B$2:$D$455,2,0)</f>
        <v>Ø 5.2 matkap</v>
      </c>
      <c r="C318" s="4"/>
      <c r="D318" s="4" t="s">
        <v>23</v>
      </c>
      <c r="E318" s="4" t="n">
        <f aca="false">VLOOKUP(A318,'TAKIM LİSTESİ'!$B$2:$D$455,3,0)</f>
        <v>5</v>
      </c>
      <c r="F318" s="4" t="n">
        <v>1</v>
      </c>
      <c r="G318" s="7" t="n">
        <f aca="false">E318-F318</f>
        <v>4</v>
      </c>
      <c r="H318" s="8" t="n">
        <v>43885</v>
      </c>
      <c r="I318" s="9" t="n">
        <v>1</v>
      </c>
      <c r="J318" s="8" t="n">
        <v>43895</v>
      </c>
      <c r="K318" s="10" t="n">
        <f aca="false">G318+I318</f>
        <v>5</v>
      </c>
    </row>
    <row r="319" customFormat="false" ht="13.8" hidden="false" customHeight="false" outlineLevel="0" collapsed="false">
      <c r="A319" s="4" t="s">
        <v>150</v>
      </c>
      <c r="B319" s="5" t="str">
        <f aca="false">VLOOKUP(A319,'TAKIM LİSTESİ'!$B$2:$D$455,2,0)</f>
        <v>Ø 8 çelik parmak freze</v>
      </c>
      <c r="C319" s="4"/>
      <c r="D319" s="4" t="s">
        <v>106</v>
      </c>
      <c r="E319" s="4" t="n">
        <f aca="false">VLOOKUP(A319,'TAKIM LİSTESİ'!$B$2:$D$455,3,0)</f>
        <v>39</v>
      </c>
      <c r="F319" s="4" t="n">
        <v>1</v>
      </c>
      <c r="G319" s="7" t="n">
        <f aca="false">E319-F319</f>
        <v>38</v>
      </c>
      <c r="H319" s="8" t="n">
        <v>43885</v>
      </c>
      <c r="I319" s="9" t="n">
        <v>1</v>
      </c>
      <c r="J319" s="8" t="n">
        <v>43895</v>
      </c>
      <c r="K319" s="10" t="n">
        <f aca="false">G319+I319</f>
        <v>39</v>
      </c>
    </row>
    <row r="320" customFormat="false" ht="13.8" hidden="false" customHeight="false" outlineLevel="0" collapsed="false">
      <c r="A320" s="4" t="s">
        <v>70</v>
      </c>
      <c r="B320" s="5" t="str">
        <f aca="false">VLOOKUP(A320,'TAKIM LİSTESİ'!$B$2:$D$455,2,0)</f>
        <v>Ø 4 alm standart parmak freze</v>
      </c>
      <c r="C320" s="4"/>
      <c r="D320" s="4" t="s">
        <v>48</v>
      </c>
      <c r="E320" s="4" t="n">
        <f aca="false">VLOOKUP(A320,'TAKIM LİSTESİ'!$B$2:$D$455,3,0)</f>
        <v>10</v>
      </c>
      <c r="F320" s="4" t="n">
        <v>1</v>
      </c>
      <c r="G320" s="7" t="n">
        <f aca="false">E320-F320</f>
        <v>9</v>
      </c>
      <c r="H320" s="8" t="n">
        <v>43886</v>
      </c>
      <c r="I320" s="9" t="n">
        <v>1</v>
      </c>
      <c r="J320" s="8" t="n">
        <v>43895</v>
      </c>
      <c r="K320" s="10" t="n">
        <f aca="false">G320+I320</f>
        <v>10</v>
      </c>
    </row>
    <row r="321" customFormat="false" ht="13.8" hidden="false" customHeight="false" outlineLevel="0" collapsed="false">
      <c r="A321" s="4" t="s">
        <v>34</v>
      </c>
      <c r="B321" s="5" t="str">
        <f aca="false">VLOOKUP(A321,'TAKIM LİSTESİ'!$B$2:$D$455,2,0)</f>
        <v>Ø 6.35 Rayba</v>
      </c>
      <c r="C321" s="4"/>
      <c r="D321" s="4" t="s">
        <v>23</v>
      </c>
      <c r="E321" s="4" t="n">
        <f aca="false">VLOOKUP(A321,'TAKIM LİSTESİ'!$B$2:$D$455,3,0)</f>
        <v>5</v>
      </c>
      <c r="F321" s="4" t="n">
        <v>1</v>
      </c>
      <c r="G321" s="7" t="n">
        <f aca="false">E321-F321</f>
        <v>4</v>
      </c>
      <c r="H321" s="8" t="n">
        <v>43886</v>
      </c>
      <c r="I321" s="9" t="n">
        <v>1</v>
      </c>
      <c r="J321" s="8" t="n">
        <v>43895</v>
      </c>
      <c r="K321" s="10" t="n">
        <f aca="false">G321+I321</f>
        <v>5</v>
      </c>
    </row>
    <row r="322" customFormat="false" ht="13.8" hidden="false" customHeight="false" outlineLevel="0" collapsed="false">
      <c r="A322" s="4" t="s">
        <v>78</v>
      </c>
      <c r="B322" s="5" t="str">
        <f aca="false">VLOOKUP(A322,'TAKIM LİSTESİ'!$B$2:$D$455,2,0)</f>
        <v>Ø 4.76 Rayba</v>
      </c>
      <c r="C322" s="4"/>
      <c r="D322" s="4" t="s">
        <v>48</v>
      </c>
      <c r="E322" s="4" t="n">
        <f aca="false">VLOOKUP(A322,'TAKIM LİSTESİ'!$B$2:$D$455,3,0)</f>
        <v>3</v>
      </c>
      <c r="F322" s="4" t="n">
        <v>1</v>
      </c>
      <c r="G322" s="7" t="n">
        <f aca="false">E322-F322</f>
        <v>2</v>
      </c>
      <c r="H322" s="8" t="n">
        <v>43886</v>
      </c>
      <c r="I322" s="9" t="n">
        <v>1</v>
      </c>
      <c r="J322" s="8" t="n">
        <v>43895</v>
      </c>
      <c r="K322" s="10" t="n">
        <f aca="false">G322+I322</f>
        <v>3</v>
      </c>
    </row>
    <row r="323" customFormat="false" ht="13.8" hidden="false" customHeight="false" outlineLevel="0" collapsed="false">
      <c r="A323" s="4" t="s">
        <v>86</v>
      </c>
      <c r="B323" s="5" t="str">
        <f aca="false">VLOOKUP(A323,'TAKIM LİSTESİ'!$B$2:$D$455,2,0)</f>
        <v>Ø 5.1 matkap</v>
      </c>
      <c r="C323" s="4"/>
      <c r="D323" s="4" t="s">
        <v>23</v>
      </c>
      <c r="E323" s="4" t="n">
        <f aca="false">VLOOKUP(A323,'TAKIM LİSTESİ'!$B$2:$D$455,3,0)</f>
        <v>7</v>
      </c>
      <c r="F323" s="4" t="n">
        <v>1</v>
      </c>
      <c r="G323" s="7" t="n">
        <f aca="false">E323-F323</f>
        <v>6</v>
      </c>
      <c r="H323" s="8" t="n">
        <v>43886</v>
      </c>
      <c r="I323" s="9" t="n">
        <v>1</v>
      </c>
      <c r="J323" s="8" t="n">
        <v>43895</v>
      </c>
      <c r="K323" s="10" t="n">
        <f aca="false">G323+I323</f>
        <v>7</v>
      </c>
    </row>
    <row r="324" customFormat="false" ht="13.8" hidden="false" customHeight="false" outlineLevel="0" collapsed="false">
      <c r="A324" s="4" t="s">
        <v>131</v>
      </c>
      <c r="B324" s="5" t="str">
        <f aca="false">VLOOKUP(A324,'TAKIM LİSTESİ'!$B$2:$D$455,2,0)</f>
        <v>Ø 4.2 matkap</v>
      </c>
      <c r="C324" s="6"/>
      <c r="D324" s="4" t="s">
        <v>23</v>
      </c>
      <c r="E324" s="4" t="n">
        <f aca="false">VLOOKUP(A324,'TAKIM LİSTESİ'!$B$2:$D$455,3,0)</f>
        <v>14</v>
      </c>
      <c r="F324" s="4" t="n">
        <v>1</v>
      </c>
      <c r="G324" s="7" t="n">
        <f aca="false">E324-F324</f>
        <v>13</v>
      </c>
      <c r="H324" s="8" t="n">
        <v>43886</v>
      </c>
      <c r="I324" s="9" t="n">
        <v>1</v>
      </c>
      <c r="J324" s="8" t="n">
        <v>43889</v>
      </c>
      <c r="K324" s="10" t="n">
        <f aca="false">G324+I324</f>
        <v>14</v>
      </c>
    </row>
    <row r="325" customFormat="false" ht="13.8" hidden="false" customHeight="false" outlineLevel="0" collapsed="false">
      <c r="A325" s="4" t="s">
        <v>117</v>
      </c>
      <c r="B325" s="5" t="str">
        <f aca="false">VLOOKUP(A325,'TAKIM LİSTESİ'!$B$2:$D$455,2,0)</f>
        <v>Ø 4.5 matkap</v>
      </c>
      <c r="C325" s="4"/>
      <c r="D325" s="4" t="s">
        <v>72</v>
      </c>
      <c r="E325" s="4" t="n">
        <f aca="false">VLOOKUP(A325,'TAKIM LİSTESİ'!$B$2:$D$455,3,0)</f>
        <v>23</v>
      </c>
      <c r="F325" s="4" t="n">
        <v>1</v>
      </c>
      <c r="G325" s="7" t="n">
        <f aca="false">E325-F325</f>
        <v>22</v>
      </c>
      <c r="H325" s="8" t="n">
        <v>43886</v>
      </c>
      <c r="I325" s="9" t="n">
        <v>1</v>
      </c>
      <c r="J325" s="8" t="n">
        <v>43889</v>
      </c>
      <c r="K325" s="10" t="n">
        <f aca="false">G325+I325</f>
        <v>23</v>
      </c>
    </row>
    <row r="326" customFormat="false" ht="13.8" hidden="false" customHeight="false" outlineLevel="0" collapsed="false">
      <c r="A326" s="4" t="s">
        <v>62</v>
      </c>
      <c r="B326" s="5" t="str">
        <f aca="false">VLOOKUP(A326,'TAKIM LİSTESİ'!$B$2:$D$455,2,0)</f>
        <v>Ø 6 çelik parmak freze</v>
      </c>
      <c r="C326" s="4"/>
      <c r="D326" s="4" t="s">
        <v>50</v>
      </c>
      <c r="E326" s="4" t="n">
        <f aca="false">VLOOKUP(A326,'TAKIM LİSTESİ'!$B$2:$D$455,3,0)</f>
        <v>23</v>
      </c>
      <c r="F326" s="4" t="n">
        <v>1</v>
      </c>
      <c r="G326" s="7" t="n">
        <f aca="false">E326-F326</f>
        <v>22</v>
      </c>
      <c r="H326" s="8" t="n">
        <v>43886</v>
      </c>
      <c r="I326" s="9" t="n">
        <v>1</v>
      </c>
      <c r="J326" s="8" t="n">
        <v>43890</v>
      </c>
      <c r="K326" s="10" t="n">
        <f aca="false">G326+I326</f>
        <v>23</v>
      </c>
    </row>
    <row r="327" customFormat="false" ht="13.8" hidden="false" customHeight="false" outlineLevel="0" collapsed="false">
      <c r="A327" s="4" t="s">
        <v>56</v>
      </c>
      <c r="B327" s="5" t="str">
        <f aca="false">VLOOKUP(A327,'TAKIM LİSTESİ'!$B$2:$D$455,2,0)</f>
        <v>Ø 6.8 matkap</v>
      </c>
      <c r="C327" s="4"/>
      <c r="D327" s="4" t="s">
        <v>48</v>
      </c>
      <c r="E327" s="4" t="n">
        <f aca="false">VLOOKUP(A327,'TAKIM LİSTESİ'!$B$2:$D$455,3,0)</f>
        <v>17</v>
      </c>
      <c r="F327" s="4" t="n">
        <v>1</v>
      </c>
      <c r="G327" s="7" t="n">
        <f aca="false">E327-F327</f>
        <v>16</v>
      </c>
      <c r="H327" s="8" t="n">
        <v>43886</v>
      </c>
      <c r="I327" s="9" t="n">
        <v>1</v>
      </c>
      <c r="J327" s="8" t="n">
        <v>43891</v>
      </c>
      <c r="K327" s="10" t="n">
        <f aca="false">G327+I327</f>
        <v>17</v>
      </c>
    </row>
    <row r="328" customFormat="false" ht="13.8" hidden="false" customHeight="false" outlineLevel="0" collapsed="false">
      <c r="A328" s="4" t="s">
        <v>154</v>
      </c>
      <c r="B328" s="5" t="str">
        <f aca="false">VLOOKUP(A328,'TAKIM LİSTESİ'!$B$2:$D$455,2,0)</f>
        <v>Ø 17.0 matkap ucu</v>
      </c>
      <c r="C328" s="12"/>
      <c r="D328" s="4" t="s">
        <v>48</v>
      </c>
      <c r="E328" s="4" t="n">
        <f aca="false">VLOOKUP(A328,'TAKIM LİSTESİ'!$B$2:$D$455,3,0)</f>
        <v>2</v>
      </c>
      <c r="F328" s="4" t="n">
        <v>1</v>
      </c>
      <c r="G328" s="7" t="n">
        <f aca="false">E328-F328</f>
        <v>1</v>
      </c>
      <c r="H328" s="8" t="n">
        <v>43886</v>
      </c>
      <c r="I328" s="9" t="n">
        <v>1</v>
      </c>
      <c r="J328" s="8" t="n">
        <v>43892</v>
      </c>
      <c r="K328" s="10" t="n">
        <f aca="false">G328+I328</f>
        <v>2</v>
      </c>
    </row>
    <row r="329" customFormat="false" ht="13.8" hidden="false" customHeight="false" outlineLevel="0" collapsed="false">
      <c r="A329" s="4" t="s">
        <v>56</v>
      </c>
      <c r="B329" s="5" t="str">
        <f aca="false">VLOOKUP(A329,'TAKIM LİSTESİ'!$B$2:$D$455,2,0)</f>
        <v>Ø 6.8 matkap</v>
      </c>
      <c r="C329" s="4"/>
      <c r="D329" s="4" t="s">
        <v>48</v>
      </c>
      <c r="E329" s="4" t="n">
        <f aca="false">VLOOKUP(A329,'TAKIM LİSTESİ'!$B$2:$D$455,3,0)</f>
        <v>17</v>
      </c>
      <c r="F329" s="4" t="n">
        <v>1</v>
      </c>
      <c r="G329" s="7" t="n">
        <f aca="false">E329-F329</f>
        <v>16</v>
      </c>
      <c r="H329" s="8" t="n">
        <v>43886</v>
      </c>
      <c r="I329" s="9" t="n">
        <v>1</v>
      </c>
      <c r="J329" s="8" t="n">
        <v>43892</v>
      </c>
      <c r="K329" s="10" t="n">
        <f aca="false">G329+I329</f>
        <v>17</v>
      </c>
    </row>
    <row r="330" customFormat="false" ht="13.8" hidden="false" customHeight="false" outlineLevel="0" collapsed="false">
      <c r="A330" s="4" t="s">
        <v>63</v>
      </c>
      <c r="B330" s="5" t="str">
        <f aca="false">VLOOKUP(A330,'TAKIM LİSTESİ'!$B$2:$D$455,2,0)</f>
        <v>Ø 6 Rayba</v>
      </c>
      <c r="C330" s="4"/>
      <c r="D330" s="4" t="s">
        <v>61</v>
      </c>
      <c r="E330" s="4" t="n">
        <f aca="false">VLOOKUP(A330,'TAKIM LİSTESİ'!$B$2:$D$455,3,0)</f>
        <v>8</v>
      </c>
      <c r="F330" s="4" t="n">
        <v>1</v>
      </c>
      <c r="G330" s="7" t="n">
        <f aca="false">E330-F330</f>
        <v>7</v>
      </c>
      <c r="H330" s="8" t="n">
        <v>43886</v>
      </c>
      <c r="I330" s="9" t="n">
        <v>1</v>
      </c>
      <c r="J330" s="8" t="n">
        <v>43892</v>
      </c>
      <c r="K330" s="10" t="n">
        <f aca="false">G330+I330</f>
        <v>8</v>
      </c>
    </row>
    <row r="331" customFormat="false" ht="13.8" hidden="false" customHeight="false" outlineLevel="0" collapsed="false">
      <c r="A331" s="4" t="s">
        <v>25</v>
      </c>
      <c r="B331" s="5" t="str">
        <f aca="false">VLOOKUP(A331,'TAKIM LİSTESİ'!$B$2:$D$455,2,0)</f>
        <v>Ø 12çelik uzun parmak freze</v>
      </c>
      <c r="C331" s="4"/>
      <c r="D331" s="4" t="s">
        <v>87</v>
      </c>
      <c r="E331" s="4" t="n">
        <f aca="false">VLOOKUP(A331,'TAKIM LİSTESİ'!$B$2:$D$455,3,0)</f>
        <v>3</v>
      </c>
      <c r="F331" s="4" t="n">
        <v>1</v>
      </c>
      <c r="G331" s="7" t="n">
        <f aca="false">E331-F331</f>
        <v>2</v>
      </c>
      <c r="H331" s="8" t="n">
        <v>43886</v>
      </c>
      <c r="I331" s="9" t="n">
        <v>1</v>
      </c>
      <c r="J331" s="8" t="n">
        <v>43892</v>
      </c>
      <c r="K331" s="10" t="n">
        <f aca="false">G331+I331</f>
        <v>3</v>
      </c>
    </row>
    <row r="332" customFormat="false" ht="13.8" hidden="false" customHeight="false" outlineLevel="0" collapsed="false">
      <c r="A332" s="4" t="s">
        <v>25</v>
      </c>
      <c r="B332" s="5" t="str">
        <f aca="false">VLOOKUP(A332,'TAKIM LİSTESİ'!$B$2:$D$455,2,0)</f>
        <v>Ø 12çelik uzun parmak freze</v>
      </c>
      <c r="C332" s="4"/>
      <c r="D332" s="4" t="s">
        <v>65</v>
      </c>
      <c r="E332" s="4" t="n">
        <f aca="false">VLOOKUP(A332,'TAKIM LİSTESİ'!$B$2:$D$455,3,0)</f>
        <v>3</v>
      </c>
      <c r="F332" s="4" t="n">
        <v>1</v>
      </c>
      <c r="G332" s="7" t="n">
        <f aca="false">E332-F332</f>
        <v>2</v>
      </c>
      <c r="H332" s="8" t="n">
        <v>43886</v>
      </c>
      <c r="I332" s="9" t="n">
        <v>1</v>
      </c>
      <c r="J332" s="8" t="n">
        <v>43893</v>
      </c>
      <c r="K332" s="10" t="n">
        <f aca="false">G332+I332</f>
        <v>3</v>
      </c>
    </row>
    <row r="333" customFormat="false" ht="13.8" hidden="false" customHeight="false" outlineLevel="0" collapsed="false">
      <c r="A333" s="4" t="s">
        <v>155</v>
      </c>
      <c r="B333" s="5" t="str">
        <f aca="false">VLOOKUP(A333,'TAKIM LİSTESİ'!$B$2:$D$455,2,0)</f>
        <v>Ø 6.1 matkap</v>
      </c>
      <c r="C333" s="4"/>
      <c r="D333" s="4" t="s">
        <v>156</v>
      </c>
      <c r="E333" s="4" t="n">
        <f aca="false">VLOOKUP(A333,'TAKIM LİSTESİ'!$B$2:$D$455,3,0)</f>
        <v>3</v>
      </c>
      <c r="F333" s="4" t="n">
        <v>1</v>
      </c>
      <c r="G333" s="7" t="n">
        <f aca="false">E333-F333</f>
        <v>2</v>
      </c>
      <c r="H333" s="8" t="n">
        <v>43886</v>
      </c>
      <c r="I333" s="9" t="n">
        <v>1</v>
      </c>
      <c r="J333" s="8" t="n">
        <v>43893</v>
      </c>
      <c r="K333" s="10" t="n">
        <f aca="false">G333+I333</f>
        <v>3</v>
      </c>
    </row>
    <row r="334" customFormat="false" ht="13.8" hidden="false" customHeight="false" outlineLevel="0" collapsed="false">
      <c r="A334" s="4" t="s">
        <v>144</v>
      </c>
      <c r="B334" s="5" t="str">
        <f aca="false">VLOOKUP(A334,'TAKIM LİSTESİ'!$B$2:$D$455,2,0)</f>
        <v>Ø 6.2matkap</v>
      </c>
      <c r="C334" s="4"/>
      <c r="D334" s="4" t="s">
        <v>106</v>
      </c>
      <c r="E334" s="4" t="n">
        <f aca="false">VLOOKUP(A334,'TAKIM LİSTESİ'!$B$2:$D$455,3,0)</f>
        <v>15</v>
      </c>
      <c r="F334" s="4" t="n">
        <v>1</v>
      </c>
      <c r="G334" s="7" t="n">
        <f aca="false">E334-F334</f>
        <v>14</v>
      </c>
      <c r="H334" s="8" t="n">
        <v>43887</v>
      </c>
      <c r="I334" s="9" t="n">
        <v>1</v>
      </c>
      <c r="J334" s="8" t="n">
        <v>43893</v>
      </c>
      <c r="K334" s="10" t="n">
        <f aca="false">G334+I334</f>
        <v>15</v>
      </c>
    </row>
    <row r="335" customFormat="false" ht="13.8" hidden="false" customHeight="false" outlineLevel="0" collapsed="false">
      <c r="A335" s="4" t="s">
        <v>14</v>
      </c>
      <c r="B335" s="5" t="str">
        <f aca="false">VLOOKUP(A335,'TAKIM LİSTESİ'!$B$2:$D$455,2,0)</f>
        <v>Ø 5 çelik küre parmak freze</v>
      </c>
      <c r="C335" s="4"/>
      <c r="D335" s="4" t="s">
        <v>106</v>
      </c>
      <c r="E335" s="4" t="n">
        <f aca="false">VLOOKUP(A335,'TAKIM LİSTESİ'!$B$2:$D$455,3,0)</f>
        <v>8</v>
      </c>
      <c r="F335" s="4" t="n">
        <v>1</v>
      </c>
      <c r="G335" s="7" t="n">
        <f aca="false">E335-F335</f>
        <v>7</v>
      </c>
      <c r="H335" s="8" t="n">
        <v>43887</v>
      </c>
      <c r="I335" s="9" t="n">
        <v>1</v>
      </c>
      <c r="J335" s="8" t="n">
        <v>43894</v>
      </c>
      <c r="K335" s="10" t="n">
        <f aca="false">G335+I335</f>
        <v>8</v>
      </c>
    </row>
    <row r="336" customFormat="false" ht="13.8" hidden="false" customHeight="false" outlineLevel="0" collapsed="false">
      <c r="A336" s="4" t="s">
        <v>66</v>
      </c>
      <c r="B336" s="5" t="str">
        <f aca="false">VLOOKUP(A336,'TAKIM LİSTESİ'!$B$2:$D$455,2,0)</f>
        <v>Ø 10 alm uzun parmak freze</v>
      </c>
      <c r="C336" s="4"/>
      <c r="D336" s="4" t="s">
        <v>106</v>
      </c>
      <c r="E336" s="4" t="n">
        <f aca="false">VLOOKUP(A336,'TAKIM LİSTESİ'!$B$2:$D$455,3,0)</f>
        <v>6</v>
      </c>
      <c r="F336" s="4" t="n">
        <v>1</v>
      </c>
      <c r="G336" s="7" t="n">
        <f aca="false">E336-F336</f>
        <v>5</v>
      </c>
      <c r="H336" s="8" t="n">
        <v>43887</v>
      </c>
      <c r="I336" s="9" t="n">
        <v>1</v>
      </c>
      <c r="J336" s="8" t="n">
        <v>43890</v>
      </c>
      <c r="K336" s="10" t="n">
        <f aca="false">G336+I336</f>
        <v>6</v>
      </c>
    </row>
    <row r="337" customFormat="false" ht="13.8" hidden="false" customHeight="false" outlineLevel="0" collapsed="false">
      <c r="A337" s="4" t="s">
        <v>93</v>
      </c>
      <c r="B337" s="5" t="str">
        <f aca="false">VLOOKUP(A337,'TAKIM LİSTESİ'!$B$2:$D$455,2,0)</f>
        <v>Ø 12 alm uzun parmak freze</v>
      </c>
      <c r="C337" s="4"/>
      <c r="D337" s="4" t="s">
        <v>106</v>
      </c>
      <c r="E337" s="4" t="n">
        <f aca="false">VLOOKUP(A337,'TAKIM LİSTESİ'!$B$2:$D$455,3,0)</f>
        <v>4</v>
      </c>
      <c r="F337" s="4" t="n">
        <v>1</v>
      </c>
      <c r="G337" s="7" t="n">
        <f aca="false">E337-F337</f>
        <v>3</v>
      </c>
      <c r="H337" s="8" t="n">
        <v>43887</v>
      </c>
      <c r="I337" s="9" t="n">
        <v>1</v>
      </c>
      <c r="J337" s="8" t="n">
        <v>43891</v>
      </c>
      <c r="K337" s="10" t="n">
        <f aca="false">G337+I337</f>
        <v>4</v>
      </c>
    </row>
    <row r="338" customFormat="false" ht="13.8" hidden="false" customHeight="false" outlineLevel="0" collapsed="false">
      <c r="A338" s="4" t="s">
        <v>97</v>
      </c>
      <c r="B338" s="5" t="str">
        <f aca="false">VLOOKUP(A338,'TAKIM LİSTESİ'!$B$2:$D$455,2,0)</f>
        <v>Ø 2 küre parmak freze</v>
      </c>
      <c r="C338" s="4"/>
      <c r="D338" s="4" t="s">
        <v>48</v>
      </c>
      <c r="E338" s="4" t="n">
        <f aca="false">VLOOKUP(A338,'TAKIM LİSTESİ'!$B$2:$D$455,3,0)</f>
        <v>23</v>
      </c>
      <c r="F338" s="4" t="n">
        <v>1</v>
      </c>
      <c r="G338" s="7" t="n">
        <f aca="false">E338-F338</f>
        <v>22</v>
      </c>
      <c r="H338" s="8" t="n">
        <v>43887</v>
      </c>
      <c r="I338" s="9" t="n">
        <v>1</v>
      </c>
      <c r="J338" s="8" t="n">
        <v>43892</v>
      </c>
      <c r="K338" s="10" t="n">
        <f aca="false">G338+I338</f>
        <v>23</v>
      </c>
    </row>
    <row r="339" customFormat="false" ht="13.8" hidden="false" customHeight="false" outlineLevel="0" collapsed="false">
      <c r="A339" s="4" t="s">
        <v>129</v>
      </c>
      <c r="B339" s="5" t="str">
        <f aca="false">VLOOKUP(A339,'TAKIM LİSTESİ'!$B$2:$D$455,2,0)</f>
        <v>Ø 1.5 çelik  parmak freze</v>
      </c>
      <c r="C339" s="4"/>
      <c r="D339" s="4" t="s">
        <v>48</v>
      </c>
      <c r="E339" s="4" t="n">
        <f aca="false">VLOOKUP(A339,'TAKIM LİSTESİ'!$B$2:$D$455,3,0)</f>
        <v>47</v>
      </c>
      <c r="F339" s="4" t="n">
        <v>1</v>
      </c>
      <c r="G339" s="7" t="n">
        <f aca="false">E339-F339</f>
        <v>46</v>
      </c>
      <c r="H339" s="8" t="n">
        <v>43887</v>
      </c>
      <c r="I339" s="9" t="n">
        <v>1</v>
      </c>
      <c r="J339" s="8" t="n">
        <v>43892</v>
      </c>
      <c r="K339" s="10" t="n">
        <f aca="false">G339+I339</f>
        <v>47</v>
      </c>
    </row>
    <row r="340" customFormat="false" ht="13.8" hidden="false" customHeight="false" outlineLevel="0" collapsed="false">
      <c r="A340" s="4" t="s">
        <v>157</v>
      </c>
      <c r="B340" s="5" t="str">
        <f aca="false">VLOOKUP(A340,'TAKIM LİSTESİ'!$B$2:$D$455,2,0)</f>
        <v>Ø 1.0 parmak freze</v>
      </c>
      <c r="C340" s="4"/>
      <c r="D340" s="4" t="s">
        <v>48</v>
      </c>
      <c r="E340" s="4" t="n">
        <f aca="false">VLOOKUP(A340,'TAKIM LİSTESİ'!$B$2:$D$455,3,0)</f>
        <v>35</v>
      </c>
      <c r="F340" s="4" t="n">
        <v>1</v>
      </c>
      <c r="G340" s="7" t="n">
        <f aca="false">E340-F340</f>
        <v>34</v>
      </c>
      <c r="H340" s="8" t="n">
        <v>43887</v>
      </c>
      <c r="I340" s="9" t="n">
        <v>1</v>
      </c>
      <c r="J340" s="8" t="n">
        <v>43893</v>
      </c>
      <c r="K340" s="10" t="n">
        <f aca="false">G340+I340</f>
        <v>35</v>
      </c>
    </row>
    <row r="341" customFormat="false" ht="13.8" hidden="false" customHeight="false" outlineLevel="0" collapsed="false">
      <c r="A341" s="4" t="s">
        <v>121</v>
      </c>
      <c r="B341" s="5" t="str">
        <f aca="false">VLOOKUP(A341,'TAKIM LİSTESİ'!$B$2:$D$455,2,0)</f>
        <v>Ø 8.5 matkap</v>
      </c>
      <c r="C341" s="4"/>
      <c r="D341" s="4" t="s">
        <v>23</v>
      </c>
      <c r="E341" s="4" t="n">
        <f aca="false">VLOOKUP(A341,'TAKIM LİSTESİ'!$B$2:$D$455,3,0)</f>
        <v>13</v>
      </c>
      <c r="F341" s="4" t="n">
        <v>1</v>
      </c>
      <c r="G341" s="7" t="n">
        <f aca="false">E341-F341</f>
        <v>12</v>
      </c>
      <c r="H341" s="8" t="n">
        <v>43887</v>
      </c>
      <c r="I341" s="9" t="n">
        <v>1</v>
      </c>
      <c r="J341" s="8" t="n">
        <v>43893</v>
      </c>
      <c r="K341" s="10" t="n">
        <f aca="false">G341+I341</f>
        <v>13</v>
      </c>
    </row>
    <row r="342" customFormat="false" ht="13.8" hidden="false" customHeight="false" outlineLevel="0" collapsed="false">
      <c r="A342" s="4" t="s">
        <v>66</v>
      </c>
      <c r="B342" s="5" t="str">
        <f aca="false">VLOOKUP(A342,'TAKIM LİSTESİ'!$B$2:$D$455,2,0)</f>
        <v>Ø 10 alm uzun parmak freze</v>
      </c>
      <c r="C342" s="4"/>
      <c r="D342" s="4" t="s">
        <v>23</v>
      </c>
      <c r="E342" s="4" t="n">
        <f aca="false">VLOOKUP(A342,'TAKIM LİSTESİ'!$B$2:$D$455,3,0)</f>
        <v>6</v>
      </c>
      <c r="F342" s="4" t="n">
        <v>1</v>
      </c>
      <c r="G342" s="7" t="n">
        <f aca="false">E342-F342</f>
        <v>5</v>
      </c>
      <c r="H342" s="8" t="n">
        <v>43887</v>
      </c>
      <c r="I342" s="9" t="n">
        <v>1</v>
      </c>
      <c r="J342" s="8" t="n">
        <v>43899</v>
      </c>
      <c r="K342" s="10" t="n">
        <f aca="false">G342+I342</f>
        <v>6</v>
      </c>
    </row>
    <row r="343" customFormat="false" ht="13.8" hidden="false" customHeight="false" outlineLevel="0" collapsed="false">
      <c r="A343" s="4" t="s">
        <v>71</v>
      </c>
      <c r="B343" s="5" t="str">
        <f aca="false">VLOOKUP(A343,'TAKIM LİSTESİ'!$B$2:$D$455,2,0)</f>
        <v>Ø 10 alm parmak freze</v>
      </c>
      <c r="C343" s="4"/>
      <c r="D343" s="4" t="s">
        <v>23</v>
      </c>
      <c r="E343" s="4" t="n">
        <v>1</v>
      </c>
      <c r="F343" s="4" t="n">
        <v>1</v>
      </c>
      <c r="G343" s="7" t="n">
        <f aca="false">E343-F343</f>
        <v>0</v>
      </c>
      <c r="H343" s="8" t="n">
        <v>43887</v>
      </c>
      <c r="I343" s="9" t="n">
        <v>1</v>
      </c>
      <c r="J343" s="8" t="n">
        <v>43893</v>
      </c>
      <c r="K343" s="10" t="n">
        <f aca="false">G343+I343</f>
        <v>1</v>
      </c>
    </row>
    <row r="344" customFormat="false" ht="13.8" hidden="false" customHeight="false" outlineLevel="0" collapsed="false">
      <c r="A344" s="4" t="s">
        <v>63</v>
      </c>
      <c r="B344" s="5" t="str">
        <f aca="false">VLOOKUP(A344,'TAKIM LİSTESİ'!$B$2:$D$455,2,0)</f>
        <v>Ø 6 Rayba</v>
      </c>
      <c r="C344" s="4"/>
      <c r="D344" s="4" t="s">
        <v>61</v>
      </c>
      <c r="E344" s="4" t="n">
        <f aca="false">VLOOKUP(A344,'TAKIM LİSTESİ'!$B$2:$D$455,3,0)</f>
        <v>8</v>
      </c>
      <c r="F344" s="4" t="n">
        <v>1</v>
      </c>
      <c r="G344" s="7" t="n">
        <f aca="false">E344-F344</f>
        <v>7</v>
      </c>
      <c r="H344" s="8" t="n">
        <v>43887</v>
      </c>
      <c r="I344" s="9" t="n">
        <v>1</v>
      </c>
      <c r="J344" s="8" t="n">
        <v>43893</v>
      </c>
      <c r="K344" s="10" t="n">
        <f aca="false">G344+I344</f>
        <v>8</v>
      </c>
    </row>
    <row r="345" customFormat="false" ht="13.8" hidden="false" customHeight="false" outlineLevel="0" collapsed="false">
      <c r="A345" s="4" t="s">
        <v>158</v>
      </c>
      <c r="B345" s="5" t="str">
        <f aca="false">VLOOKUP(A345,'TAKIM LİSTESİ'!$B$2:$D$455,2,0)</f>
        <v>Ø 12 çelik küre parmak freze</v>
      </c>
      <c r="C345" s="4"/>
      <c r="D345" s="4" t="s">
        <v>23</v>
      </c>
      <c r="E345" s="4" t="n">
        <v>1</v>
      </c>
      <c r="F345" s="4" t="n">
        <v>1</v>
      </c>
      <c r="G345" s="7" t="n">
        <f aca="false">E345-F345</f>
        <v>0</v>
      </c>
      <c r="H345" s="8" t="n">
        <v>43888</v>
      </c>
      <c r="I345" s="9" t="n">
        <v>1</v>
      </c>
      <c r="J345" s="8" t="n">
        <v>43893</v>
      </c>
      <c r="K345" s="10" t="n">
        <f aca="false">G345+I345</f>
        <v>1</v>
      </c>
    </row>
    <row r="346" customFormat="false" ht="13.8" hidden="false" customHeight="false" outlineLevel="0" collapsed="false">
      <c r="A346" s="4" t="s">
        <v>51</v>
      </c>
      <c r="B346" s="5" t="str">
        <f aca="false">VLOOKUP(A346,'TAKIM LİSTESİ'!$B$2:$D$455,2,0)</f>
        <v>Ø 3 çelik standart parmak freze</v>
      </c>
      <c r="C346" s="4"/>
      <c r="D346" s="4" t="s">
        <v>50</v>
      </c>
      <c r="E346" s="4" t="n">
        <f aca="false">VLOOKUP(A346,'TAKIM LİSTESİ'!$B$2:$D$455,3,0)</f>
        <v>38</v>
      </c>
      <c r="F346" s="4" t="n">
        <v>1</v>
      </c>
      <c r="G346" s="7" t="n">
        <f aca="false">E346-F346</f>
        <v>37</v>
      </c>
      <c r="H346" s="8" t="n">
        <v>43888</v>
      </c>
      <c r="I346" s="9" t="n">
        <v>1</v>
      </c>
      <c r="J346" s="8" t="n">
        <v>43893</v>
      </c>
      <c r="K346" s="10" t="n">
        <f aca="false">G346+I346</f>
        <v>38</v>
      </c>
    </row>
    <row r="347" customFormat="false" ht="13.8" hidden="false" customHeight="false" outlineLevel="0" collapsed="false">
      <c r="A347" s="4" t="s">
        <v>47</v>
      </c>
      <c r="B347" s="5" t="str">
        <f aca="false">VLOOKUP(A347,'TAKIM LİSTESİ'!$B$2:$D$455,2,0)</f>
        <v>Ø  10 çelik küre parmak freze</v>
      </c>
      <c r="C347" s="6"/>
      <c r="D347" s="4" t="s">
        <v>23</v>
      </c>
      <c r="E347" s="4" t="n">
        <f aca="false">VLOOKUP(A347,'TAKIM LİSTESİ'!$B$2:$D$455,3,0)</f>
        <v>17</v>
      </c>
      <c r="F347" s="4" t="n">
        <v>1</v>
      </c>
      <c r="G347" s="7" t="n">
        <f aca="false">E347-F347</f>
        <v>16</v>
      </c>
      <c r="H347" s="8" t="n">
        <v>43888</v>
      </c>
      <c r="I347" s="9" t="n">
        <v>1</v>
      </c>
      <c r="J347" s="8" t="n">
        <v>43893</v>
      </c>
      <c r="K347" s="10" t="n">
        <f aca="false">G347+I347</f>
        <v>17</v>
      </c>
    </row>
    <row r="348" customFormat="false" ht="13.8" hidden="false" customHeight="false" outlineLevel="0" collapsed="false">
      <c r="A348" s="4" t="s">
        <v>14</v>
      </c>
      <c r="B348" s="5" t="str">
        <f aca="false">VLOOKUP(A348,'TAKIM LİSTESİ'!$B$2:$D$455,2,0)</f>
        <v>Ø 5 çelik küre parmak freze</v>
      </c>
      <c r="C348" s="4"/>
      <c r="D348" s="4" t="s">
        <v>48</v>
      </c>
      <c r="E348" s="4" t="n">
        <f aca="false">VLOOKUP(A348,'TAKIM LİSTESİ'!$B$2:$D$455,3,0)</f>
        <v>8</v>
      </c>
      <c r="F348" s="4" t="n">
        <v>1</v>
      </c>
      <c r="G348" s="7" t="n">
        <f aca="false">E348-F348</f>
        <v>7</v>
      </c>
      <c r="H348" s="8" t="n">
        <v>43888</v>
      </c>
      <c r="I348" s="9" t="n">
        <v>1</v>
      </c>
      <c r="J348" s="8" t="n">
        <v>43893</v>
      </c>
      <c r="K348" s="10" t="n">
        <f aca="false">G348+I348</f>
        <v>8</v>
      </c>
    </row>
    <row r="349" customFormat="false" ht="13.8" hidden="false" customHeight="false" outlineLevel="0" collapsed="false">
      <c r="A349" s="4" t="s">
        <v>26</v>
      </c>
      <c r="B349" s="5" t="str">
        <f aca="false">VLOOKUP(A349,'TAKIM LİSTESİ'!$B$2:$D$455,2,0)</f>
        <v>Ø 6 çelik küresel parmak freze</v>
      </c>
      <c r="C349" s="4"/>
      <c r="D349" s="4" t="s">
        <v>50</v>
      </c>
      <c r="E349" s="4" t="n">
        <f aca="false">VLOOKUP(A349,'TAKIM LİSTESİ'!$B$2:$D$455,3,0)</f>
        <v>13</v>
      </c>
      <c r="F349" s="4" t="n">
        <v>1</v>
      </c>
      <c r="G349" s="7" t="n">
        <f aca="false">E349-F349</f>
        <v>12</v>
      </c>
      <c r="H349" s="8" t="n">
        <v>43888</v>
      </c>
      <c r="I349" s="9" t="n">
        <v>1</v>
      </c>
      <c r="J349" s="8" t="n">
        <v>43893</v>
      </c>
      <c r="K349" s="10" t="n">
        <f aca="false">G349+I349</f>
        <v>13</v>
      </c>
    </row>
    <row r="350" customFormat="false" ht="13.8" hidden="false" customHeight="false" outlineLevel="0" collapsed="false">
      <c r="A350" s="4" t="s">
        <v>24</v>
      </c>
      <c r="B350" s="5" t="str">
        <f aca="false">VLOOKUP(A350,'TAKIM LİSTESİ'!$B$2:$D$455,2,0)</f>
        <v>Ø 8 çelik küre parmak freze</v>
      </c>
      <c r="C350" s="4"/>
      <c r="D350" s="4" t="s">
        <v>50</v>
      </c>
      <c r="E350" s="4" t="n">
        <f aca="false">VLOOKUP(A350,'TAKIM LİSTESİ'!$B$2:$D$455,3,0)</f>
        <v>20</v>
      </c>
      <c r="F350" s="4" t="n">
        <v>1</v>
      </c>
      <c r="G350" s="7" t="n">
        <f aca="false">E350-F350</f>
        <v>19</v>
      </c>
      <c r="H350" s="8" t="n">
        <v>43888</v>
      </c>
      <c r="I350" s="9" t="n">
        <v>1</v>
      </c>
      <c r="J350" s="8" t="n">
        <v>43893</v>
      </c>
      <c r="K350" s="10" t="n">
        <f aca="false">G350+I350</f>
        <v>20</v>
      </c>
    </row>
    <row r="351" customFormat="false" ht="13.8" hidden="false" customHeight="false" outlineLevel="0" collapsed="false">
      <c r="A351" s="4" t="s">
        <v>26</v>
      </c>
      <c r="B351" s="5" t="str">
        <f aca="false">VLOOKUP(A351,'TAKIM LİSTESİ'!$B$2:$D$455,2,0)</f>
        <v>Ø 6 çelik küresel parmak freze</v>
      </c>
      <c r="C351" s="12"/>
      <c r="D351" s="4" t="s">
        <v>23</v>
      </c>
      <c r="E351" s="4" t="n">
        <f aca="false">VLOOKUP(A351,'TAKIM LİSTESİ'!$B$2:$D$455,3,0)</f>
        <v>13</v>
      </c>
      <c r="F351" s="4" t="n">
        <v>2</v>
      </c>
      <c r="G351" s="7" t="n">
        <f aca="false">E351-F351</f>
        <v>11</v>
      </c>
      <c r="H351" s="8" t="n">
        <v>43888</v>
      </c>
      <c r="I351" s="9" t="n">
        <v>1</v>
      </c>
      <c r="J351" s="8" t="n">
        <v>43893</v>
      </c>
      <c r="K351" s="10" t="n">
        <f aca="false">G351+I351</f>
        <v>12</v>
      </c>
    </row>
    <row r="352" customFormat="false" ht="13.8" hidden="false" customHeight="false" outlineLevel="0" collapsed="false">
      <c r="A352" s="4" t="s">
        <v>40</v>
      </c>
      <c r="B352" s="5" t="str">
        <f aca="false">VLOOKUP(A352,'TAKIM LİSTESİ'!$B$2:$D$455,2,0)</f>
        <v>Ø 6alm küre parmak freze</v>
      </c>
      <c r="C352" s="4"/>
      <c r="D352" s="4" t="s">
        <v>106</v>
      </c>
      <c r="E352" s="4" t="n">
        <f aca="false">VLOOKUP(A352,'TAKIM LİSTESİ'!$B$2:$D$455,3,0)</f>
        <v>6</v>
      </c>
      <c r="F352" s="4" t="n">
        <v>1</v>
      </c>
      <c r="G352" s="7" t="n">
        <f aca="false">E352-F352</f>
        <v>5</v>
      </c>
      <c r="H352" s="8" t="n">
        <v>43888</v>
      </c>
      <c r="I352" s="9" t="n">
        <v>1</v>
      </c>
      <c r="J352" s="8" t="n">
        <v>43893</v>
      </c>
      <c r="K352" s="10" t="n">
        <f aca="false">G352+I352</f>
        <v>6</v>
      </c>
    </row>
    <row r="353" customFormat="false" ht="13.8" hidden="false" customHeight="false" outlineLevel="0" collapsed="false">
      <c r="A353" s="4" t="s">
        <v>15</v>
      </c>
      <c r="B353" s="5" t="str">
        <f aca="false">VLOOKUP(A353,'TAKIM LİSTESİ'!$B$2:$D$455,2,0)</f>
        <v>Ø 8 alm küre parmak freze</v>
      </c>
      <c r="C353" s="4"/>
      <c r="D353" s="4" t="s">
        <v>48</v>
      </c>
      <c r="E353" s="4" t="n">
        <f aca="false">VLOOKUP(A353,'TAKIM LİSTESİ'!$B$2:$D$455,3,0)</f>
        <v>7</v>
      </c>
      <c r="F353" s="4" t="n">
        <v>1</v>
      </c>
      <c r="G353" s="7" t="n">
        <f aca="false">E353-F353</f>
        <v>6</v>
      </c>
      <c r="H353" s="8" t="n">
        <v>43888</v>
      </c>
      <c r="I353" s="9" t="n">
        <v>1</v>
      </c>
      <c r="J353" s="8" t="n">
        <v>43894</v>
      </c>
      <c r="K353" s="10" t="n">
        <f aca="false">G353+I353</f>
        <v>7</v>
      </c>
    </row>
    <row r="354" customFormat="false" ht="13.8" hidden="false" customHeight="false" outlineLevel="0" collapsed="false">
      <c r="A354" s="4" t="s">
        <v>90</v>
      </c>
      <c r="B354" s="5" t="str">
        <f aca="false">VLOOKUP(A354,'TAKIM LİSTESİ'!$B$2:$D$455,2,0)</f>
        <v>Ø 1.5 küre parmak freze</v>
      </c>
      <c r="C354" s="4"/>
      <c r="D354" s="4" t="s">
        <v>35</v>
      </c>
      <c r="E354" s="4" t="n">
        <f aca="false">VLOOKUP(A354,'TAKIM LİSTESİ'!$B$2:$D$455,3,0)</f>
        <v>33</v>
      </c>
      <c r="F354" s="4" t="n">
        <v>1</v>
      </c>
      <c r="G354" s="7" t="n">
        <f aca="false">E354-F354</f>
        <v>32</v>
      </c>
      <c r="H354" s="8" t="n">
        <v>43888</v>
      </c>
      <c r="I354" s="9" t="n">
        <v>1</v>
      </c>
      <c r="J354" s="8" t="n">
        <v>43894</v>
      </c>
      <c r="K354" s="10" t="n">
        <f aca="false">G354+I354</f>
        <v>33</v>
      </c>
    </row>
    <row r="355" customFormat="false" ht="13.8" hidden="false" customHeight="false" outlineLevel="0" collapsed="false">
      <c r="A355" s="4" t="s">
        <v>22</v>
      </c>
      <c r="B355" s="5" t="str">
        <f aca="false">VLOOKUP(A355,'TAKIM LİSTESİ'!$B$2:$D$455,2,0)</f>
        <v>Ø 10 çelik parmak freze</v>
      </c>
      <c r="C355" s="4"/>
      <c r="D355" s="4" t="s">
        <v>61</v>
      </c>
      <c r="E355" s="4" t="n">
        <f aca="false">VLOOKUP(A355,'TAKIM LİSTESİ'!$B$2:$D$455,3,0)</f>
        <v>52</v>
      </c>
      <c r="F355" s="4" t="n">
        <v>1</v>
      </c>
      <c r="G355" s="7" t="n">
        <f aca="false">E355-F355</f>
        <v>51</v>
      </c>
      <c r="H355" s="8" t="n">
        <v>43888</v>
      </c>
      <c r="I355" s="9" t="n">
        <v>1</v>
      </c>
      <c r="J355" s="8" t="n">
        <v>43894</v>
      </c>
      <c r="K355" s="10" t="n">
        <f aca="false">G355+I355</f>
        <v>52</v>
      </c>
    </row>
    <row r="356" customFormat="false" ht="13.8" hidden="false" customHeight="false" outlineLevel="0" collapsed="false">
      <c r="A356" s="4" t="s">
        <v>32</v>
      </c>
      <c r="B356" s="5" t="str">
        <f aca="false">VLOOKUP(A356,'TAKIM LİSTESİ'!$B$2:$D$455,2,0)</f>
        <v>Ø 12.0 matkap</v>
      </c>
      <c r="C356" s="4"/>
      <c r="D356" s="4" t="s">
        <v>39</v>
      </c>
      <c r="E356" s="4" t="n">
        <f aca="false">VLOOKUP(A356,'TAKIM LİSTESİ'!$B$2:$D$455,3,0)</f>
        <v>10</v>
      </c>
      <c r="F356" s="4" t="n">
        <v>1</v>
      </c>
      <c r="G356" s="7" t="n">
        <f aca="false">E356-F356</f>
        <v>9</v>
      </c>
      <c r="H356" s="8" t="n">
        <v>43889</v>
      </c>
      <c r="I356" s="9" t="n">
        <v>1</v>
      </c>
      <c r="J356" s="8" t="n">
        <v>43894</v>
      </c>
      <c r="K356" s="10" t="n">
        <f aca="false">G356+I356</f>
        <v>10</v>
      </c>
    </row>
    <row r="357" customFormat="false" ht="13.8" hidden="false" customHeight="false" outlineLevel="0" collapsed="false">
      <c r="A357" s="4" t="s">
        <v>33</v>
      </c>
      <c r="B357" s="5" t="str">
        <f aca="false">VLOOKUP(A357,'TAKIM LİSTESİ'!$B$2:$D$455,2,0)</f>
        <v>Ø 6.5 matkap</v>
      </c>
      <c r="C357" s="4"/>
      <c r="D357" s="4" t="s">
        <v>39</v>
      </c>
      <c r="E357" s="4" t="n">
        <f aca="false">VLOOKUP(A357,'TAKIM LİSTESİ'!$B$2:$D$455,3,0)</f>
        <v>3</v>
      </c>
      <c r="F357" s="4" t="n">
        <v>1</v>
      </c>
      <c r="G357" s="7" t="n">
        <f aca="false">E357-F357</f>
        <v>2</v>
      </c>
      <c r="H357" s="8" t="n">
        <v>43889</v>
      </c>
      <c r="I357" s="9" t="n">
        <v>1</v>
      </c>
      <c r="J357" s="8" t="n">
        <v>43894</v>
      </c>
      <c r="K357" s="10" t="n">
        <f aca="false">G357+I357</f>
        <v>3</v>
      </c>
    </row>
    <row r="358" customFormat="false" ht="13.8" hidden="false" customHeight="false" outlineLevel="0" collapsed="false">
      <c r="A358" s="4" t="s">
        <v>19</v>
      </c>
      <c r="B358" s="5" t="str">
        <f aca="false">VLOOKUP(A358,'TAKIM LİSTESİ'!$B$2:$D$455,2,0)</f>
        <v>Ø 10.2 matkap</v>
      </c>
      <c r="C358" s="4"/>
      <c r="D358" s="4" t="s">
        <v>57</v>
      </c>
      <c r="E358" s="4" t="n">
        <f aca="false">VLOOKUP(A358,'TAKIM LİSTESİ'!$B$2:$D$455,3,0)</f>
        <v>13</v>
      </c>
      <c r="F358" s="4" t="n">
        <v>1</v>
      </c>
      <c r="G358" s="7" t="n">
        <f aca="false">E358-F358</f>
        <v>12</v>
      </c>
      <c r="H358" s="8" t="n">
        <v>43889</v>
      </c>
      <c r="I358" s="9" t="n">
        <v>1</v>
      </c>
      <c r="J358" s="8" t="n">
        <v>43894</v>
      </c>
      <c r="K358" s="10" t="n">
        <f aca="false">G358+I358</f>
        <v>13</v>
      </c>
    </row>
    <row r="359" customFormat="false" ht="13.8" hidden="false" customHeight="false" outlineLevel="0" collapsed="false">
      <c r="A359" s="4" t="s">
        <v>129</v>
      </c>
      <c r="B359" s="5" t="str">
        <f aca="false">VLOOKUP(A359,'TAKIM LİSTESİ'!$B$2:$D$455,2,0)</f>
        <v>Ø 1.5 çelik  parmak freze</v>
      </c>
      <c r="C359" s="4"/>
      <c r="D359" s="4" t="s">
        <v>106</v>
      </c>
      <c r="E359" s="4" t="n">
        <f aca="false">VLOOKUP(A359,'TAKIM LİSTESİ'!$B$2:$D$455,3,0)</f>
        <v>47</v>
      </c>
      <c r="F359" s="4" t="n">
        <v>1</v>
      </c>
      <c r="G359" s="7" t="n">
        <f aca="false">E359-F359</f>
        <v>46</v>
      </c>
      <c r="H359" s="8" t="n">
        <v>43889</v>
      </c>
      <c r="I359" s="9" t="n">
        <v>1</v>
      </c>
      <c r="J359" s="8" t="n">
        <v>43894</v>
      </c>
      <c r="K359" s="10" t="n">
        <f aca="false">G359+I359</f>
        <v>47</v>
      </c>
    </row>
    <row r="360" customFormat="false" ht="13.8" hidden="false" customHeight="false" outlineLevel="0" collapsed="false">
      <c r="A360" s="4" t="s">
        <v>90</v>
      </c>
      <c r="B360" s="5" t="str">
        <f aca="false">VLOOKUP(A360,'TAKIM LİSTESİ'!$B$2:$D$455,2,0)</f>
        <v>Ø 1.5 küre parmak freze</v>
      </c>
      <c r="C360" s="4"/>
      <c r="D360" s="4" t="s">
        <v>106</v>
      </c>
      <c r="E360" s="4" t="n">
        <f aca="false">VLOOKUP(A360,'TAKIM LİSTESİ'!$B$2:$D$455,3,0)</f>
        <v>33</v>
      </c>
      <c r="F360" s="4" t="n">
        <v>1</v>
      </c>
      <c r="G360" s="7" t="n">
        <f aca="false">E360-F360</f>
        <v>32</v>
      </c>
      <c r="H360" s="8" t="n">
        <v>43889</v>
      </c>
      <c r="I360" s="9" t="n">
        <v>1</v>
      </c>
      <c r="J360" s="8" t="n">
        <v>43894</v>
      </c>
      <c r="K360" s="10" t="n">
        <f aca="false">G360+I360</f>
        <v>33</v>
      </c>
    </row>
    <row r="361" customFormat="false" ht="13.8" hidden="false" customHeight="false" outlineLevel="0" collapsed="false">
      <c r="A361" s="4" t="s">
        <v>14</v>
      </c>
      <c r="B361" s="5" t="str">
        <f aca="false">VLOOKUP(A361,'TAKIM LİSTESİ'!$B$2:$D$455,2,0)</f>
        <v>Ø 5 çelik küre parmak freze</v>
      </c>
      <c r="C361" s="4"/>
      <c r="D361" s="4" t="s">
        <v>106</v>
      </c>
      <c r="E361" s="4" t="n">
        <f aca="false">VLOOKUP(A361,'TAKIM LİSTESİ'!$B$2:$D$455,3,0)</f>
        <v>8</v>
      </c>
      <c r="F361" s="4" t="n">
        <v>1</v>
      </c>
      <c r="G361" s="7" t="n">
        <f aca="false">E361-F361</f>
        <v>7</v>
      </c>
      <c r="H361" s="8" t="n">
        <v>43889</v>
      </c>
      <c r="I361" s="9" t="n">
        <v>1</v>
      </c>
      <c r="J361" s="8" t="n">
        <v>43894</v>
      </c>
      <c r="K361" s="10" t="n">
        <f aca="false">G361+I361</f>
        <v>8</v>
      </c>
    </row>
    <row r="362" customFormat="false" ht="13.8" hidden="false" customHeight="false" outlineLevel="0" collapsed="false">
      <c r="A362" s="4" t="s">
        <v>15</v>
      </c>
      <c r="B362" s="5" t="str">
        <f aca="false">VLOOKUP(A362,'TAKIM LİSTESİ'!$B$2:$D$455,2,0)</f>
        <v>Ø 8 alm küre parmak freze</v>
      </c>
      <c r="C362" s="4"/>
      <c r="D362" s="4" t="s">
        <v>23</v>
      </c>
      <c r="E362" s="4" t="n">
        <f aca="false">VLOOKUP(A362,'TAKIM LİSTESİ'!$B$2:$D$455,3,0)</f>
        <v>7</v>
      </c>
      <c r="F362" s="4" t="n">
        <v>2</v>
      </c>
      <c r="G362" s="7" t="n">
        <f aca="false">E362-F362</f>
        <v>5</v>
      </c>
      <c r="H362" s="8" t="n">
        <v>43889</v>
      </c>
      <c r="I362" s="9" t="n">
        <v>1</v>
      </c>
      <c r="J362" s="8" t="n">
        <v>43894</v>
      </c>
      <c r="K362" s="10" t="n">
        <f aca="false">G362+I362</f>
        <v>6</v>
      </c>
    </row>
    <row r="363" customFormat="false" ht="13.8" hidden="false" customHeight="false" outlineLevel="0" collapsed="false">
      <c r="A363" s="4" t="s">
        <v>159</v>
      </c>
      <c r="B363" s="5" t="str">
        <f aca="false">VLOOKUP(A363,'TAKIM LİSTESİ'!$B$2:$D$455,2,0)</f>
        <v>Ø 16.7 matkap ucu</v>
      </c>
      <c r="C363" s="4"/>
      <c r="D363" s="4" t="s">
        <v>35</v>
      </c>
      <c r="E363" s="4" t="n">
        <f aca="false">VLOOKUP(A363,'TAKIM LİSTESİ'!$B$2:$D$455,3,0)</f>
        <v>1</v>
      </c>
      <c r="F363" s="4" t="n">
        <v>1</v>
      </c>
      <c r="G363" s="7" t="n">
        <f aca="false">E363-F363</f>
        <v>0</v>
      </c>
      <c r="H363" s="8" t="n">
        <v>43889</v>
      </c>
      <c r="I363" s="9" t="n">
        <v>1</v>
      </c>
      <c r="J363" s="8" t="n">
        <v>43894</v>
      </c>
      <c r="K363" s="10" t="n">
        <f aca="false">G363+I363</f>
        <v>1</v>
      </c>
    </row>
    <row r="364" customFormat="false" ht="13.8" hidden="false" customHeight="false" outlineLevel="0" collapsed="false">
      <c r="A364" s="4" t="s">
        <v>26</v>
      </c>
      <c r="B364" s="5" t="str">
        <f aca="false">VLOOKUP(A364,'TAKIM LİSTESİ'!$B$2:$D$455,2,0)</f>
        <v>Ø 6 çelik küresel parmak freze</v>
      </c>
      <c r="C364" s="4"/>
      <c r="D364" s="4" t="s">
        <v>39</v>
      </c>
      <c r="E364" s="4" t="n">
        <f aca="false">VLOOKUP(A364,'TAKIM LİSTESİ'!$B$2:$D$455,3,0)</f>
        <v>13</v>
      </c>
      <c r="F364" s="4" t="n">
        <v>2</v>
      </c>
      <c r="G364" s="7" t="n">
        <f aca="false">E364-F364</f>
        <v>11</v>
      </c>
      <c r="H364" s="8" t="n">
        <v>43889</v>
      </c>
      <c r="I364" s="9" t="n">
        <v>1</v>
      </c>
      <c r="J364" s="8" t="n">
        <v>43894</v>
      </c>
      <c r="K364" s="10" t="n">
        <f aca="false">G364+I364</f>
        <v>12</v>
      </c>
    </row>
    <row r="365" customFormat="false" ht="13.8" hidden="false" customHeight="false" outlineLevel="0" collapsed="false">
      <c r="A365" s="4" t="s">
        <v>160</v>
      </c>
      <c r="B365" s="5" t="str">
        <f aca="false">VLOOKUP(A365,'TAKIM LİSTESİ'!$B$2:$D$455,2,0)</f>
        <v>Ø 5.5 matkap</v>
      </c>
      <c r="C365" s="4"/>
      <c r="D365" s="4" t="s">
        <v>39</v>
      </c>
      <c r="E365" s="4" t="n">
        <f aca="false">VLOOKUP(A365,'TAKIM LİSTESİ'!$B$2:$D$455,3,0)</f>
        <v>20</v>
      </c>
      <c r="F365" s="4" t="n">
        <v>1</v>
      </c>
      <c r="G365" s="7" t="n">
        <f aca="false">E365-F365</f>
        <v>19</v>
      </c>
      <c r="H365" s="8" t="n">
        <v>43889</v>
      </c>
      <c r="I365" s="9" t="n">
        <v>1</v>
      </c>
      <c r="J365" s="8" t="n">
        <v>43895</v>
      </c>
      <c r="K365" s="10" t="n">
        <f aca="false">G365+I365</f>
        <v>20</v>
      </c>
    </row>
    <row r="366" customFormat="false" ht="13.8" hidden="false" customHeight="false" outlineLevel="0" collapsed="false">
      <c r="A366" s="4" t="s">
        <v>125</v>
      </c>
      <c r="B366" s="5" t="str">
        <f aca="false">VLOOKUP(A366,'TAKIM LİSTESİ'!$B$2:$D$455,2,0)</f>
        <v>Ø 6 .0matkap</v>
      </c>
      <c r="C366" s="4"/>
      <c r="D366" s="4" t="s">
        <v>23</v>
      </c>
      <c r="E366" s="4" t="n">
        <f aca="false">VLOOKUP(A366,'TAKIM LİSTESİ'!$B$2:$D$455,3,0)</f>
        <v>4</v>
      </c>
      <c r="F366" s="4" t="n">
        <v>1</v>
      </c>
      <c r="G366" s="7" t="n">
        <f aca="false">E366-F366</f>
        <v>3</v>
      </c>
      <c r="H366" s="8" t="n">
        <v>43889</v>
      </c>
      <c r="I366" s="9" t="n">
        <v>1</v>
      </c>
      <c r="J366" s="8" t="n">
        <v>43895</v>
      </c>
      <c r="K366" s="10" t="n">
        <f aca="false">G366+I366</f>
        <v>4</v>
      </c>
    </row>
    <row r="367" customFormat="false" ht="13.8" hidden="false" customHeight="false" outlineLevel="0" collapsed="false">
      <c r="A367" s="4" t="s">
        <v>161</v>
      </c>
      <c r="B367" s="5" t="str">
        <f aca="false">VLOOKUP(A367,'TAKIM LİSTESİ'!$B$2:$D$455,2,0)</f>
        <v>Ø 8.2 matkap</v>
      </c>
      <c r="C367" s="4"/>
      <c r="D367" s="4" t="s">
        <v>35</v>
      </c>
      <c r="E367" s="4" t="n">
        <f aca="false">VLOOKUP(A367,'TAKIM LİSTESİ'!$B$2:$D$455,3,0)</f>
        <v>10</v>
      </c>
      <c r="F367" s="4" t="n">
        <v>1</v>
      </c>
      <c r="G367" s="7" t="n">
        <f aca="false">E367-F367</f>
        <v>9</v>
      </c>
      <c r="H367" s="8" t="n">
        <v>43889</v>
      </c>
      <c r="I367" s="9" t="n">
        <v>1</v>
      </c>
      <c r="J367" s="8" t="n">
        <v>43895</v>
      </c>
      <c r="K367" s="10" t="n">
        <f aca="false">G367+I367</f>
        <v>10</v>
      </c>
    </row>
    <row r="368" customFormat="false" ht="13.8" hidden="false" customHeight="false" outlineLevel="0" collapsed="false">
      <c r="A368" s="4" t="s">
        <v>24</v>
      </c>
      <c r="B368" s="5" t="str">
        <f aca="false">VLOOKUP(A368,'TAKIM LİSTESİ'!$B$2:$D$455,2,0)</f>
        <v>Ø 8 çelik küre parmak freze</v>
      </c>
      <c r="C368" s="4"/>
      <c r="D368" s="4" t="s">
        <v>48</v>
      </c>
      <c r="E368" s="4" t="n">
        <f aca="false">VLOOKUP(A368,'TAKIM LİSTESİ'!$B$2:$D$455,3,0)</f>
        <v>20</v>
      </c>
      <c r="F368" s="4" t="n">
        <v>1</v>
      </c>
      <c r="G368" s="7" t="n">
        <f aca="false">E368-F368</f>
        <v>19</v>
      </c>
      <c r="H368" s="8" t="n">
        <v>43890</v>
      </c>
      <c r="I368" s="9" t="n">
        <v>1</v>
      </c>
      <c r="J368" s="8" t="n">
        <v>43895</v>
      </c>
      <c r="K368" s="10" t="n">
        <f aca="false">G368+I368</f>
        <v>20</v>
      </c>
    </row>
    <row r="369" customFormat="false" ht="13.8" hidden="false" customHeight="false" outlineLevel="0" collapsed="false">
      <c r="A369" s="4" t="s">
        <v>86</v>
      </c>
      <c r="B369" s="5" t="str">
        <f aca="false">VLOOKUP(A369,'TAKIM LİSTESİ'!$B$2:$D$455,2,0)</f>
        <v>Ø 5.1 matkap</v>
      </c>
      <c r="C369" s="4"/>
      <c r="D369" s="4" t="s">
        <v>57</v>
      </c>
      <c r="E369" s="4" t="n">
        <f aca="false">VLOOKUP(A369,'TAKIM LİSTESİ'!$B$2:$D$455,3,0)</f>
        <v>7</v>
      </c>
      <c r="F369" s="4" t="n">
        <v>1</v>
      </c>
      <c r="G369" s="7" t="n">
        <f aca="false">E369-F369</f>
        <v>6</v>
      </c>
      <c r="H369" s="8" t="n">
        <v>43890</v>
      </c>
      <c r="I369" s="9" t="n">
        <v>1</v>
      </c>
      <c r="J369" s="8" t="n">
        <v>43895</v>
      </c>
      <c r="K369" s="10" t="n">
        <f aca="false">G369+I369</f>
        <v>7</v>
      </c>
    </row>
    <row r="370" customFormat="false" ht="13.8" hidden="false" customHeight="false" outlineLevel="0" collapsed="false">
      <c r="A370" s="4" t="s">
        <v>126</v>
      </c>
      <c r="B370" s="5" t="str">
        <f aca="false">VLOOKUP(A370,'TAKIM LİSTESİ'!$B$2:$D$455,2,0)</f>
        <v>Ø 4.7matkap</v>
      </c>
      <c r="C370" s="6"/>
      <c r="D370" s="4" t="s">
        <v>39</v>
      </c>
      <c r="E370" s="4" t="n">
        <f aca="false">VLOOKUP(A370,'TAKIM LİSTESİ'!$B$2:$D$455,3,0)</f>
        <v>1</v>
      </c>
      <c r="F370" s="4" t="n">
        <v>1</v>
      </c>
      <c r="G370" s="7" t="n">
        <f aca="false">E370-F370</f>
        <v>0</v>
      </c>
      <c r="H370" s="8" t="n">
        <v>43890</v>
      </c>
      <c r="I370" s="9" t="n">
        <v>1</v>
      </c>
      <c r="J370" s="8" t="n">
        <v>43895</v>
      </c>
      <c r="K370" s="10" t="n">
        <f aca="false">G370+I370</f>
        <v>1</v>
      </c>
    </row>
    <row r="371" customFormat="false" ht="13.8" hidden="false" customHeight="false" outlineLevel="0" collapsed="false">
      <c r="A371" s="4" t="s">
        <v>24</v>
      </c>
      <c r="B371" s="5" t="str">
        <f aca="false">VLOOKUP(A371,'TAKIM LİSTESİ'!$B$2:$D$455,2,0)</f>
        <v>Ø 8 çelik küre parmak freze</v>
      </c>
      <c r="C371" s="4"/>
      <c r="D371" s="4" t="s">
        <v>48</v>
      </c>
      <c r="E371" s="4" t="n">
        <f aca="false">VLOOKUP(A371,'TAKIM LİSTESİ'!$B$2:$D$455,3,0)</f>
        <v>20</v>
      </c>
      <c r="F371" s="4" t="n">
        <v>1</v>
      </c>
      <c r="G371" s="7" t="n">
        <f aca="false">E371-F371</f>
        <v>19</v>
      </c>
      <c r="H371" s="8" t="n">
        <v>43890</v>
      </c>
      <c r="I371" s="9" t="n">
        <v>1</v>
      </c>
      <c r="J371" s="8" t="n">
        <v>43895</v>
      </c>
      <c r="K371" s="10" t="n">
        <f aca="false">G371+I371</f>
        <v>20</v>
      </c>
    </row>
    <row r="372" customFormat="false" ht="13.8" hidden="false" customHeight="false" outlineLevel="0" collapsed="false">
      <c r="A372" s="4" t="s">
        <v>162</v>
      </c>
      <c r="B372" s="5" t="str">
        <f aca="false">VLOOKUP(A372,'TAKIM LİSTESİ'!$B$2:$D$455,2,0)</f>
        <v>Ø 5 alm şaftlı parmak freze</v>
      </c>
      <c r="C372" s="4"/>
      <c r="D372" s="4" t="s">
        <v>39</v>
      </c>
      <c r="E372" s="4" t="n">
        <f aca="false">VLOOKUP(A372,'TAKIM LİSTESİ'!$B$2:$D$455,3,0)</f>
        <v>37</v>
      </c>
      <c r="F372" s="4" t="n">
        <v>1</v>
      </c>
      <c r="G372" s="7" t="n">
        <f aca="false">E372-F372</f>
        <v>36</v>
      </c>
      <c r="H372" s="8" t="n">
        <v>43890</v>
      </c>
      <c r="I372" s="9" t="n">
        <v>1</v>
      </c>
      <c r="J372" s="8" t="n">
        <v>43895</v>
      </c>
      <c r="K372" s="10" t="n">
        <f aca="false">G372+I372</f>
        <v>37</v>
      </c>
    </row>
    <row r="373" customFormat="false" ht="13.8" hidden="false" customHeight="false" outlineLevel="0" collapsed="false">
      <c r="A373" s="4" t="s">
        <v>109</v>
      </c>
      <c r="B373" s="5" t="str">
        <f aca="false">VLOOKUP(A373,'TAKIM LİSTESİ'!$B$2:$D$455,2,0)</f>
        <v>Ø 7.5 matkap</v>
      </c>
      <c r="C373" s="4"/>
      <c r="D373" s="4" t="s">
        <v>48</v>
      </c>
      <c r="E373" s="4" t="n">
        <f aca="false">VLOOKUP(A373,'TAKIM LİSTESİ'!$B$2:$D$455,3,0)</f>
        <v>18</v>
      </c>
      <c r="F373" s="4" t="n">
        <v>1</v>
      </c>
      <c r="G373" s="7" t="n">
        <f aca="false">E373-F373</f>
        <v>17</v>
      </c>
      <c r="H373" s="8" t="n">
        <v>43890</v>
      </c>
      <c r="I373" s="9" t="n">
        <v>1</v>
      </c>
      <c r="J373" s="8" t="n">
        <v>43895</v>
      </c>
      <c r="K373" s="10" t="n">
        <f aca="false">G373+I373</f>
        <v>18</v>
      </c>
    </row>
    <row r="374" customFormat="false" ht="13.8" hidden="false" customHeight="false" outlineLevel="0" collapsed="false">
      <c r="A374" s="4" t="s">
        <v>47</v>
      </c>
      <c r="B374" s="5" t="str">
        <f aca="false">VLOOKUP(A374,'TAKIM LİSTESİ'!$B$2:$D$455,2,0)</f>
        <v>Ø  10 çelik küre parmak freze</v>
      </c>
      <c r="C374" s="12"/>
      <c r="D374" s="4" t="s">
        <v>35</v>
      </c>
      <c r="E374" s="4" t="n">
        <f aca="false">VLOOKUP(A374,'TAKIM LİSTESİ'!$B$2:$D$455,3,0)</f>
        <v>17</v>
      </c>
      <c r="F374" s="4" t="n">
        <v>1</v>
      </c>
      <c r="G374" s="7" t="n">
        <f aca="false">E374-F374</f>
        <v>16</v>
      </c>
      <c r="H374" s="8" t="n">
        <v>43890</v>
      </c>
      <c r="I374" s="9" t="n">
        <v>1</v>
      </c>
      <c r="J374" s="8" t="n">
        <v>43895</v>
      </c>
      <c r="K374" s="10" t="n">
        <f aca="false">G374+I374</f>
        <v>17</v>
      </c>
    </row>
    <row r="375" customFormat="false" ht="13.8" hidden="false" customHeight="false" outlineLevel="0" collapsed="false">
      <c r="A375" s="4" t="s">
        <v>83</v>
      </c>
      <c r="B375" s="5" t="str">
        <f aca="false">VLOOKUP(A375,'TAKIM LİSTESİ'!$B$2:$D$455,2,0)</f>
        <v>Ø 8 Rayba</v>
      </c>
      <c r="C375" s="4"/>
      <c r="D375" s="4" t="s">
        <v>106</v>
      </c>
      <c r="E375" s="4" t="n">
        <f aca="false">VLOOKUP(A375,'TAKIM LİSTESİ'!$B$2:$D$455,3,0)</f>
        <v>4</v>
      </c>
      <c r="F375" s="4" t="n">
        <v>1</v>
      </c>
      <c r="G375" s="7" t="n">
        <f aca="false">E375-F375</f>
        <v>3</v>
      </c>
      <c r="H375" s="8" t="n">
        <v>43890</v>
      </c>
      <c r="I375" s="9" t="n">
        <v>1</v>
      </c>
      <c r="J375" s="8" t="n">
        <v>43895</v>
      </c>
      <c r="K375" s="10" t="n">
        <f aca="false">G375+I375</f>
        <v>4</v>
      </c>
    </row>
    <row r="376" customFormat="false" ht="13.8" hidden="false" customHeight="false" outlineLevel="0" collapsed="false">
      <c r="A376" s="4" t="s">
        <v>16</v>
      </c>
      <c r="B376" s="5" t="str">
        <f aca="false">VLOOKUP(A376,'TAKIM LİSTESİ'!$B$2:$D$455,2,0)</f>
        <v>Ø 10 alm küre parmak freze</v>
      </c>
      <c r="C376" s="4"/>
      <c r="D376" s="4" t="s">
        <v>57</v>
      </c>
      <c r="E376" s="4" t="n">
        <f aca="false">VLOOKUP(A376,'TAKIM LİSTESİ'!$B$2:$D$455,3,0)</f>
        <v>10</v>
      </c>
      <c r="F376" s="4" t="n">
        <v>1</v>
      </c>
      <c r="G376" s="7" t="n">
        <f aca="false">E376-F376</f>
        <v>9</v>
      </c>
      <c r="H376" s="8" t="n">
        <v>43890</v>
      </c>
      <c r="I376" s="9" t="n">
        <v>1</v>
      </c>
      <c r="J376" s="8" t="n">
        <v>43895</v>
      </c>
      <c r="K376" s="10" t="n">
        <f aca="false">G376+I376</f>
        <v>10</v>
      </c>
    </row>
    <row r="377" customFormat="false" ht="13.8" hidden="false" customHeight="false" outlineLevel="0" collapsed="false">
      <c r="A377" s="4" t="s">
        <v>163</v>
      </c>
      <c r="B377" s="5" t="str">
        <f aca="false">VLOOKUP(A377,'TAKIM LİSTESİ'!$B$2:$D$455,2,0)</f>
        <v>Ø 14.3 matkap ucu</v>
      </c>
      <c r="C377" s="4"/>
      <c r="D377" s="4" t="s">
        <v>164</v>
      </c>
      <c r="E377" s="4" t="n">
        <v>1</v>
      </c>
      <c r="F377" s="4" t="n">
        <v>1</v>
      </c>
      <c r="G377" s="7" t="n">
        <f aca="false">E377-F377</f>
        <v>0</v>
      </c>
      <c r="H377" s="8" t="n">
        <v>43890</v>
      </c>
      <c r="I377" s="9" t="n">
        <v>1</v>
      </c>
      <c r="J377" s="8" t="n">
        <v>43895</v>
      </c>
      <c r="K377" s="10" t="n">
        <f aca="false">G377+I377</f>
        <v>1</v>
      </c>
    </row>
    <row r="378" customFormat="false" ht="13.8" hidden="false" customHeight="false" outlineLevel="0" collapsed="false">
      <c r="A378" s="4" t="s">
        <v>40</v>
      </c>
      <c r="B378" s="5" t="str">
        <f aca="false">VLOOKUP(A378,'TAKIM LİSTESİ'!$B$2:$D$455,2,0)</f>
        <v>Ø 6alm küre parmak freze</v>
      </c>
      <c r="C378" s="4"/>
      <c r="D378" s="4" t="s">
        <v>57</v>
      </c>
      <c r="E378" s="4" t="n">
        <f aca="false">VLOOKUP(A378,'TAKIM LİSTESİ'!$B$2:$D$455,3,0)</f>
        <v>6</v>
      </c>
      <c r="F378" s="4" t="n">
        <v>1</v>
      </c>
      <c r="G378" s="7" t="n">
        <f aca="false">E378-F378</f>
        <v>5</v>
      </c>
      <c r="H378" s="8" t="n">
        <v>43890</v>
      </c>
      <c r="I378" s="9" t="n">
        <v>1</v>
      </c>
      <c r="J378" s="8" t="n">
        <v>43895</v>
      </c>
      <c r="K378" s="10" t="n">
        <f aca="false">G378+I378</f>
        <v>6</v>
      </c>
    </row>
    <row r="379" customFormat="false" ht="13.8" hidden="false" customHeight="false" outlineLevel="0" collapsed="false">
      <c r="A379" s="4" t="s">
        <v>15</v>
      </c>
      <c r="B379" s="5" t="str">
        <f aca="false">VLOOKUP(A379,'TAKIM LİSTESİ'!$B$2:$D$455,2,0)</f>
        <v>Ø 8 alm küre parmak freze</v>
      </c>
      <c r="C379" s="4"/>
      <c r="D379" s="4" t="s">
        <v>57</v>
      </c>
      <c r="E379" s="4" t="n">
        <f aca="false">VLOOKUP(A379,'TAKIM LİSTESİ'!$B$2:$D$455,3,0)</f>
        <v>7</v>
      </c>
      <c r="F379" s="4" t="n">
        <v>1</v>
      </c>
      <c r="G379" s="7" t="n">
        <f aca="false">E379-F379</f>
        <v>6</v>
      </c>
      <c r="H379" s="8" t="n">
        <v>43890</v>
      </c>
      <c r="I379" s="9" t="n">
        <v>1</v>
      </c>
      <c r="J379" s="8" t="n">
        <v>43895</v>
      </c>
      <c r="K379" s="10" t="n">
        <f aca="false">G379+I379</f>
        <v>7</v>
      </c>
    </row>
    <row r="380" customFormat="false" ht="13.8" hidden="false" customHeight="false" outlineLevel="0" collapsed="false">
      <c r="A380" s="4" t="s">
        <v>14</v>
      </c>
      <c r="B380" s="5" t="str">
        <f aca="false">VLOOKUP(A380,'TAKIM LİSTESİ'!$B$2:$D$455,2,0)</f>
        <v>Ø 5 çelik küre parmak freze</v>
      </c>
      <c r="C380" s="4"/>
      <c r="D380" s="4" t="s">
        <v>57</v>
      </c>
      <c r="E380" s="4" t="n">
        <f aca="false">VLOOKUP(A380,'TAKIM LİSTESİ'!$B$2:$D$455,3,0)</f>
        <v>8</v>
      </c>
      <c r="F380" s="4" t="n">
        <v>1</v>
      </c>
      <c r="G380" s="7" t="n">
        <f aca="false">E380-F380</f>
        <v>7</v>
      </c>
      <c r="H380" s="8" t="n">
        <v>43892</v>
      </c>
      <c r="I380" s="9" t="n">
        <v>1</v>
      </c>
      <c r="J380" s="8" t="n">
        <v>43895</v>
      </c>
      <c r="K380" s="10" t="n">
        <f aca="false">G380+I380</f>
        <v>8</v>
      </c>
    </row>
    <row r="381" customFormat="false" ht="13.8" hidden="false" customHeight="false" outlineLevel="0" collapsed="false">
      <c r="A381" s="4" t="s">
        <v>56</v>
      </c>
      <c r="B381" s="5" t="str">
        <f aca="false">VLOOKUP(A381,'TAKIM LİSTESİ'!$B$2:$D$455,2,0)</f>
        <v>Ø 6.8 matkap</v>
      </c>
      <c r="C381" s="4"/>
      <c r="D381" s="4" t="s">
        <v>23</v>
      </c>
      <c r="E381" s="4" t="n">
        <f aca="false">VLOOKUP(A381,'TAKIM LİSTESİ'!$B$2:$D$455,3,0)</f>
        <v>17</v>
      </c>
      <c r="F381" s="4" t="n">
        <v>1</v>
      </c>
      <c r="G381" s="7" t="n">
        <f aca="false">E381-F381</f>
        <v>16</v>
      </c>
      <c r="H381" s="8" t="n">
        <v>43892</v>
      </c>
      <c r="I381" s="9" t="n">
        <v>1</v>
      </c>
      <c r="J381" s="8" t="n">
        <v>43896</v>
      </c>
      <c r="K381" s="10" t="n">
        <f aca="false">G381+I381</f>
        <v>17</v>
      </c>
    </row>
    <row r="382" customFormat="false" ht="13.8" hidden="false" customHeight="false" outlineLevel="0" collapsed="false">
      <c r="A382" s="4" t="s">
        <v>59</v>
      </c>
      <c r="B382" s="5" t="str">
        <f aca="false">VLOOKUP(A382,'TAKIM LİSTESİ'!$B$2:$D$455,2,0)</f>
        <v>Ø 3.2 matkap</v>
      </c>
      <c r="C382" s="4"/>
      <c r="D382" s="4" t="s">
        <v>23</v>
      </c>
      <c r="E382" s="4" t="n">
        <f aca="false">VLOOKUP(A382,'TAKIM LİSTESİ'!$B$2:$D$455,3,0)</f>
        <v>6</v>
      </c>
      <c r="F382" s="4" t="n">
        <v>1</v>
      </c>
      <c r="G382" s="7" t="n">
        <f aca="false">E382-F382</f>
        <v>5</v>
      </c>
      <c r="H382" s="8" t="n">
        <v>43892</v>
      </c>
      <c r="I382" s="9" t="n">
        <v>1</v>
      </c>
      <c r="J382" s="8" t="n">
        <v>43896</v>
      </c>
      <c r="K382" s="10" t="n">
        <f aca="false">G382+I382</f>
        <v>6</v>
      </c>
    </row>
    <row r="383" customFormat="false" ht="13.8" hidden="false" customHeight="false" outlineLevel="0" collapsed="false">
      <c r="A383" s="4" t="s">
        <v>148</v>
      </c>
      <c r="B383" s="5" t="str">
        <f aca="false">VLOOKUP(A383,'TAKIM LİSTESİ'!$B$2:$D$455,2,0)</f>
        <v>Ø 5 alm standart parmak freze</v>
      </c>
      <c r="C383" s="4"/>
      <c r="D383" s="4" t="s">
        <v>87</v>
      </c>
      <c r="E383" s="4" t="n">
        <f aca="false">VLOOKUP(A383,'TAKIM LİSTESİ'!$B$2:$D$455,3,0)</f>
        <v>24</v>
      </c>
      <c r="F383" s="4" t="n">
        <v>1</v>
      </c>
      <c r="G383" s="7" t="n">
        <f aca="false">E383-F383</f>
        <v>23</v>
      </c>
      <c r="H383" s="8" t="n">
        <v>43892</v>
      </c>
      <c r="I383" s="9" t="n">
        <v>1</v>
      </c>
      <c r="J383" s="8" t="n">
        <v>43896</v>
      </c>
      <c r="K383" s="10" t="n">
        <f aca="false">G383+I383</f>
        <v>24</v>
      </c>
    </row>
    <row r="384" customFormat="false" ht="13.8" hidden="false" customHeight="false" outlineLevel="0" collapsed="false">
      <c r="A384" s="4" t="s">
        <v>26</v>
      </c>
      <c r="B384" s="5" t="str">
        <f aca="false">VLOOKUP(A384,'TAKIM LİSTESİ'!$B$2:$D$455,2,0)</f>
        <v>Ø 6 çelik küresel parmak freze</v>
      </c>
      <c r="C384" s="4"/>
      <c r="D384" s="4" t="s">
        <v>87</v>
      </c>
      <c r="E384" s="4" t="n">
        <f aca="false">VLOOKUP(A384,'TAKIM LİSTESİ'!$B$2:$D$455,3,0)</f>
        <v>13</v>
      </c>
      <c r="F384" s="4" t="n">
        <v>1</v>
      </c>
      <c r="G384" s="7" t="n">
        <f aca="false">E384-F384</f>
        <v>12</v>
      </c>
      <c r="H384" s="8" t="n">
        <v>43892</v>
      </c>
      <c r="I384" s="9" t="n">
        <v>1</v>
      </c>
      <c r="J384" s="8" t="n">
        <v>43903</v>
      </c>
      <c r="K384" s="10" t="n">
        <f aca="false">G384+I384</f>
        <v>13</v>
      </c>
    </row>
    <row r="385" customFormat="false" ht="13.8" hidden="false" customHeight="false" outlineLevel="0" collapsed="false">
      <c r="A385" s="4" t="s">
        <v>107</v>
      </c>
      <c r="B385" s="5" t="str">
        <f aca="false">VLOOKUP(A385,'TAKIM LİSTESİ'!$B$2:$D$455,2,0)</f>
        <v>Ø 8.7matkap</v>
      </c>
      <c r="C385" s="4"/>
      <c r="D385" s="4" t="s">
        <v>65</v>
      </c>
      <c r="E385" s="4" t="n">
        <f aca="false">VLOOKUP(A385,'TAKIM LİSTESİ'!$B$2:$D$455,3,0)</f>
        <v>7</v>
      </c>
      <c r="F385" s="4" t="n">
        <v>1</v>
      </c>
      <c r="G385" s="7" t="n">
        <f aca="false">E385-F385</f>
        <v>6</v>
      </c>
      <c r="H385" s="8" t="n">
        <v>43892</v>
      </c>
      <c r="I385" s="9" t="n">
        <v>1</v>
      </c>
      <c r="J385" s="8" t="n">
        <v>43892</v>
      </c>
      <c r="K385" s="10" t="n">
        <f aca="false">G385+I385</f>
        <v>7</v>
      </c>
    </row>
    <row r="386" customFormat="false" ht="13.8" hidden="false" customHeight="false" outlineLevel="0" collapsed="false">
      <c r="A386" s="4" t="s">
        <v>16</v>
      </c>
      <c r="B386" s="5" t="str">
        <f aca="false">VLOOKUP(A386,'TAKIM LİSTESİ'!$B$2:$D$455,2,0)</f>
        <v>Ø 10 alm küre parmak freze</v>
      </c>
      <c r="C386" s="4"/>
      <c r="D386" s="4" t="s">
        <v>61</v>
      </c>
      <c r="E386" s="4" t="n">
        <f aca="false">VLOOKUP(A386,'TAKIM LİSTESİ'!$B$2:$D$455,3,0)</f>
        <v>10</v>
      </c>
      <c r="F386" s="4" t="n">
        <v>1</v>
      </c>
      <c r="G386" s="7" t="n">
        <f aca="false">E386-F386</f>
        <v>9</v>
      </c>
      <c r="H386" s="8" t="n">
        <v>43892</v>
      </c>
      <c r="I386" s="9" t="n">
        <v>1</v>
      </c>
      <c r="J386" s="8" t="n">
        <v>43896</v>
      </c>
      <c r="K386" s="10" t="n">
        <f aca="false">G386+I386</f>
        <v>10</v>
      </c>
    </row>
    <row r="387" customFormat="false" ht="13.8" hidden="false" customHeight="false" outlineLevel="0" collapsed="false">
      <c r="A387" s="4" t="s">
        <v>44</v>
      </c>
      <c r="B387" s="5" t="str">
        <f aca="false">VLOOKUP(A387,'TAKIM LİSTESİ'!$B$2:$D$455,2,0)</f>
        <v>Ø 22 Rayba</v>
      </c>
      <c r="C387" s="4"/>
      <c r="D387" s="4" t="s">
        <v>65</v>
      </c>
      <c r="E387" s="4" t="n">
        <f aca="false">VLOOKUP(A387,'TAKIM LİSTESİ'!$B$2:$D$455,3,0)</f>
        <v>1</v>
      </c>
      <c r="F387" s="4" t="n">
        <v>1</v>
      </c>
      <c r="G387" s="7" t="n">
        <f aca="false">E387-F387</f>
        <v>0</v>
      </c>
      <c r="H387" s="8" t="n">
        <v>43892</v>
      </c>
      <c r="I387" s="9" t="n">
        <v>1</v>
      </c>
      <c r="J387" s="8" t="n">
        <v>43897</v>
      </c>
      <c r="K387" s="10" t="n">
        <f aca="false">G387+I387</f>
        <v>1</v>
      </c>
    </row>
    <row r="388" customFormat="false" ht="13.8" hidden="false" customHeight="false" outlineLevel="0" collapsed="false">
      <c r="A388" s="4" t="s">
        <v>79</v>
      </c>
      <c r="B388" s="5" t="str">
        <f aca="false">VLOOKUP(A388,'TAKIM LİSTESİ'!$B$2:$D$455,2,0)</f>
        <v>Ø 4.6 matkap</v>
      </c>
      <c r="C388" s="4"/>
      <c r="D388" s="4" t="s">
        <v>39</v>
      </c>
      <c r="E388" s="4" t="n">
        <f aca="false">VLOOKUP(A388,'TAKIM LİSTESİ'!$B$2:$D$455,3,0)</f>
        <v>19</v>
      </c>
      <c r="F388" s="4" t="n">
        <v>1</v>
      </c>
      <c r="G388" s="7" t="n">
        <f aca="false">E388-F388</f>
        <v>18</v>
      </c>
      <c r="H388" s="8" t="n">
        <v>43892</v>
      </c>
      <c r="I388" s="9" t="n">
        <v>1</v>
      </c>
      <c r="J388" s="8" t="n">
        <v>43897</v>
      </c>
      <c r="K388" s="10" t="n">
        <f aca="false">G388+I388</f>
        <v>19</v>
      </c>
    </row>
    <row r="389" customFormat="false" ht="13.8" hidden="false" customHeight="false" outlineLevel="0" collapsed="false">
      <c r="A389" s="4" t="s">
        <v>56</v>
      </c>
      <c r="B389" s="5" t="str">
        <f aca="false">VLOOKUP(A389,'TAKIM LİSTESİ'!$B$2:$D$455,2,0)</f>
        <v>Ø 6.8 matkap</v>
      </c>
      <c r="C389" s="4"/>
      <c r="D389" s="4" t="s">
        <v>61</v>
      </c>
      <c r="E389" s="4" t="n">
        <f aca="false">VLOOKUP(A389,'TAKIM LİSTESİ'!$B$2:$D$455,3,0)</f>
        <v>17</v>
      </c>
      <c r="F389" s="4" t="n">
        <v>1</v>
      </c>
      <c r="G389" s="7" t="n">
        <f aca="false">E389-F389</f>
        <v>16</v>
      </c>
      <c r="H389" s="8" t="n">
        <v>43892</v>
      </c>
      <c r="I389" s="9" t="n">
        <v>1</v>
      </c>
      <c r="J389" s="8" t="n">
        <v>43899</v>
      </c>
      <c r="K389" s="10" t="n">
        <f aca="false">G389+I389</f>
        <v>17</v>
      </c>
    </row>
    <row r="390" customFormat="false" ht="13.8" hidden="false" customHeight="false" outlineLevel="0" collapsed="false">
      <c r="A390" s="4" t="s">
        <v>24</v>
      </c>
      <c r="B390" s="5" t="str">
        <f aca="false">VLOOKUP(A390,'TAKIM LİSTESİ'!$B$2:$D$455,2,0)</f>
        <v>Ø 8 çelik küre parmak freze</v>
      </c>
      <c r="C390" s="4"/>
      <c r="D390" s="4" t="s">
        <v>23</v>
      </c>
      <c r="E390" s="4" t="n">
        <f aca="false">VLOOKUP(A390,'TAKIM LİSTESİ'!$B$2:$D$455,3,0)</f>
        <v>20</v>
      </c>
      <c r="F390" s="4" t="n">
        <v>1</v>
      </c>
      <c r="G390" s="7" t="n">
        <f aca="false">E390-F390</f>
        <v>19</v>
      </c>
      <c r="H390" s="8" t="n">
        <v>43892</v>
      </c>
      <c r="I390" s="9" t="n">
        <v>1</v>
      </c>
      <c r="J390" s="8" t="n">
        <v>43899</v>
      </c>
      <c r="K390" s="10" t="n">
        <f aca="false">G390+I390</f>
        <v>20</v>
      </c>
    </row>
    <row r="391" customFormat="false" ht="13.8" hidden="false" customHeight="false" outlineLevel="0" collapsed="false">
      <c r="A391" s="4" t="s">
        <v>95</v>
      </c>
      <c r="B391" s="5" t="str">
        <f aca="false">VLOOKUP(A391,'TAKIM LİSTESİ'!$B$2:$D$455,2,0)</f>
        <v>Ø 3 alm standart parmak freze</v>
      </c>
      <c r="C391" s="4"/>
      <c r="D391" s="4" t="s">
        <v>106</v>
      </c>
      <c r="E391" s="4" t="n">
        <f aca="false">VLOOKUP(A391,'TAKIM LİSTESİ'!$B$2:$D$455,3,0)</f>
        <v>5</v>
      </c>
      <c r="F391" s="4" t="n">
        <v>1</v>
      </c>
      <c r="G391" s="7" t="n">
        <f aca="false">E391-F391</f>
        <v>4</v>
      </c>
      <c r="H391" s="8" t="n">
        <v>43892</v>
      </c>
      <c r="I391" s="9" t="n">
        <v>1</v>
      </c>
      <c r="J391" s="8" t="n">
        <v>43900</v>
      </c>
      <c r="K391" s="10" t="n">
        <f aca="false">G391+I391</f>
        <v>5</v>
      </c>
    </row>
    <row r="392" customFormat="false" ht="13.8" hidden="false" customHeight="false" outlineLevel="0" collapsed="false">
      <c r="A392" s="4" t="s">
        <v>90</v>
      </c>
      <c r="B392" s="5" t="str">
        <f aca="false">VLOOKUP(A392,'TAKIM LİSTESİ'!$B$2:$D$455,2,0)</f>
        <v>Ø 1.5 küre parmak freze</v>
      </c>
      <c r="C392" s="4"/>
      <c r="D392" s="4" t="s">
        <v>106</v>
      </c>
      <c r="E392" s="4" t="n">
        <f aca="false">VLOOKUP(A392,'TAKIM LİSTESİ'!$B$2:$D$455,3,0)</f>
        <v>33</v>
      </c>
      <c r="F392" s="4" t="n">
        <v>1</v>
      </c>
      <c r="G392" s="7" t="n">
        <f aca="false">E392-F392</f>
        <v>32</v>
      </c>
      <c r="H392" s="8" t="n">
        <v>43892</v>
      </c>
      <c r="I392" s="9" t="n">
        <v>1</v>
      </c>
      <c r="J392" s="8" t="n">
        <v>43900</v>
      </c>
      <c r="K392" s="10" t="n">
        <f aca="false">G392+I392</f>
        <v>33</v>
      </c>
    </row>
    <row r="393" customFormat="false" ht="13.8" hidden="false" customHeight="false" outlineLevel="0" collapsed="false">
      <c r="A393" s="4" t="s">
        <v>24</v>
      </c>
      <c r="B393" s="5" t="str">
        <f aca="false">VLOOKUP(A393,'TAKIM LİSTESİ'!$B$2:$D$455,2,0)</f>
        <v>Ø 8 çelik küre parmak freze</v>
      </c>
      <c r="C393" s="6"/>
      <c r="D393" s="4" t="s">
        <v>23</v>
      </c>
      <c r="E393" s="4" t="n">
        <f aca="false">VLOOKUP(A393,'TAKIM LİSTESİ'!$B$2:$D$455,3,0)</f>
        <v>20</v>
      </c>
      <c r="F393" s="4" t="n">
        <v>1</v>
      </c>
      <c r="G393" s="7" t="n">
        <f aca="false">E393-F393</f>
        <v>19</v>
      </c>
      <c r="H393" s="8" t="n">
        <v>43892</v>
      </c>
      <c r="I393" s="9" t="n">
        <v>1</v>
      </c>
      <c r="J393" s="8" t="n">
        <v>43902</v>
      </c>
      <c r="K393" s="10" t="n">
        <f aca="false">G393+I393</f>
        <v>20</v>
      </c>
    </row>
    <row r="394" customFormat="false" ht="13.8" hidden="false" customHeight="false" outlineLevel="0" collapsed="false">
      <c r="A394" s="4" t="s">
        <v>16</v>
      </c>
      <c r="B394" s="5" t="str">
        <f aca="false">VLOOKUP(A394,'TAKIM LİSTESİ'!$B$2:$D$455,2,0)</f>
        <v>Ø 10 alm küre parmak freze</v>
      </c>
      <c r="C394" s="4"/>
      <c r="D394" s="4" t="s">
        <v>65</v>
      </c>
      <c r="E394" s="4" t="n">
        <f aca="false">VLOOKUP(A394,'TAKIM LİSTESİ'!$B$2:$D$455,3,0)</f>
        <v>10</v>
      </c>
      <c r="F394" s="4" t="n">
        <v>1</v>
      </c>
      <c r="G394" s="7" t="n">
        <f aca="false">E394-F394</f>
        <v>9</v>
      </c>
      <c r="H394" s="8" t="n">
        <v>43892</v>
      </c>
      <c r="I394" s="9" t="n">
        <v>1</v>
      </c>
      <c r="J394" s="8" t="n">
        <v>43903</v>
      </c>
      <c r="K394" s="10" t="n">
        <f aca="false">G394+I394</f>
        <v>10</v>
      </c>
    </row>
    <row r="395" customFormat="false" ht="13.8" hidden="false" customHeight="false" outlineLevel="0" collapsed="false">
      <c r="A395" s="4" t="s">
        <v>22</v>
      </c>
      <c r="B395" s="5" t="str">
        <f aca="false">VLOOKUP(A395,'TAKIM LİSTESİ'!$B$2:$D$455,2,0)</f>
        <v>Ø 10 çelik parmak freze</v>
      </c>
      <c r="C395" s="4"/>
      <c r="D395" s="4" t="s">
        <v>61</v>
      </c>
      <c r="E395" s="4" t="n">
        <f aca="false">VLOOKUP(A395,'TAKIM LİSTESİ'!$B$2:$D$455,3,0)</f>
        <v>52</v>
      </c>
      <c r="F395" s="4" t="n">
        <v>1</v>
      </c>
      <c r="G395" s="7" t="n">
        <f aca="false">E395-F395</f>
        <v>51</v>
      </c>
      <c r="H395" s="8" t="n">
        <v>43892</v>
      </c>
      <c r="I395" s="9" t="n">
        <v>1</v>
      </c>
      <c r="J395" s="8" t="n">
        <v>43904</v>
      </c>
      <c r="K395" s="10" t="n">
        <f aca="false">G395+I395</f>
        <v>52</v>
      </c>
    </row>
    <row r="396" customFormat="false" ht="13.8" hidden="false" customHeight="false" outlineLevel="0" collapsed="false">
      <c r="A396" s="4" t="s">
        <v>157</v>
      </c>
      <c r="B396" s="5" t="str">
        <f aca="false">VLOOKUP(A396,'TAKIM LİSTESİ'!$B$2:$D$455,2,0)</f>
        <v>Ø 1.0 parmak freze</v>
      </c>
      <c r="C396" s="4"/>
      <c r="D396" s="4" t="s">
        <v>48</v>
      </c>
      <c r="E396" s="4" t="n">
        <f aca="false">VLOOKUP(A396,'TAKIM LİSTESİ'!$B$2:$D$455,3,0)</f>
        <v>35</v>
      </c>
      <c r="F396" s="4" t="n">
        <v>1</v>
      </c>
      <c r="G396" s="7" t="n">
        <f aca="false">E396-F396</f>
        <v>34</v>
      </c>
      <c r="H396" s="8" t="n">
        <v>43893</v>
      </c>
      <c r="I396" s="9" t="n">
        <v>1</v>
      </c>
      <c r="J396" s="8" t="n">
        <v>43905</v>
      </c>
      <c r="K396" s="10" t="n">
        <f aca="false">G396+I396</f>
        <v>35</v>
      </c>
    </row>
    <row r="397" customFormat="false" ht="13.8" hidden="false" customHeight="false" outlineLevel="0" collapsed="false">
      <c r="A397" s="4" t="s">
        <v>67</v>
      </c>
      <c r="B397" s="5" t="str">
        <f aca="false">VLOOKUP(A397,'TAKIM LİSTESİ'!$B$2:$D$455,2,0)</f>
        <v>Ø 5.0 matkap</v>
      </c>
      <c r="C397" s="12"/>
      <c r="D397" s="4" t="s">
        <v>48</v>
      </c>
      <c r="E397" s="4" t="n">
        <f aca="false">VLOOKUP(A397,'TAKIM LİSTESİ'!$B$2:$D$455,3,0)</f>
        <v>20</v>
      </c>
      <c r="F397" s="4" t="n">
        <v>1</v>
      </c>
      <c r="G397" s="7" t="n">
        <f aca="false">E397-F397</f>
        <v>19</v>
      </c>
      <c r="H397" s="8" t="n">
        <v>43893</v>
      </c>
      <c r="I397" s="9" t="n">
        <v>1</v>
      </c>
      <c r="J397" s="8" t="n">
        <v>43906</v>
      </c>
      <c r="K397" s="10" t="n">
        <f aca="false">G397+I397</f>
        <v>20</v>
      </c>
    </row>
    <row r="398" customFormat="false" ht="13.8" hidden="false" customHeight="false" outlineLevel="0" collapsed="false">
      <c r="A398" s="4" t="s">
        <v>165</v>
      </c>
      <c r="B398" s="5" t="str">
        <f aca="false">VLOOKUP(A398,'TAKIM LİSTESİ'!$B$2:$D$455,2,0)</f>
        <v>Ø 14.5 matkap ucu</v>
      </c>
      <c r="C398" s="4"/>
      <c r="D398" s="4" t="s">
        <v>39</v>
      </c>
      <c r="E398" s="4" t="n">
        <f aca="false">VLOOKUP(A398,'TAKIM LİSTESİ'!$B$2:$D$455,3,0)</f>
        <v>5</v>
      </c>
      <c r="F398" s="4" t="n">
        <v>1</v>
      </c>
      <c r="G398" s="7" t="n">
        <f aca="false">E398-F398</f>
        <v>4</v>
      </c>
      <c r="H398" s="8" t="n">
        <v>43893</v>
      </c>
      <c r="I398" s="9" t="n">
        <v>1</v>
      </c>
      <c r="J398" s="8" t="n">
        <v>43907</v>
      </c>
      <c r="K398" s="10" t="n">
        <f aca="false">G398+I398</f>
        <v>5</v>
      </c>
    </row>
    <row r="399" customFormat="false" ht="13.8" hidden="false" customHeight="false" outlineLevel="0" collapsed="false">
      <c r="A399" s="4" t="s">
        <v>26</v>
      </c>
      <c r="B399" s="5" t="str">
        <f aca="false">VLOOKUP(A399,'TAKIM LİSTESİ'!$B$2:$D$455,2,0)</f>
        <v>Ø 6 çelik küresel parmak freze</v>
      </c>
      <c r="C399" s="4"/>
      <c r="D399" s="4" t="s">
        <v>39</v>
      </c>
      <c r="E399" s="4" t="n">
        <f aca="false">VLOOKUP(A399,'TAKIM LİSTESİ'!$B$2:$D$455,3,0)</f>
        <v>13</v>
      </c>
      <c r="F399" s="4" t="n">
        <v>1</v>
      </c>
      <c r="G399" s="7" t="n">
        <f aca="false">E399-F399</f>
        <v>12</v>
      </c>
      <c r="H399" s="8" t="n">
        <v>43893</v>
      </c>
      <c r="I399" s="9" t="n">
        <v>1</v>
      </c>
      <c r="J399" s="8" t="n">
        <v>43893</v>
      </c>
      <c r="K399" s="10" t="n">
        <f aca="false">G399+I399</f>
        <v>13</v>
      </c>
    </row>
    <row r="400" customFormat="false" ht="13.8" hidden="false" customHeight="false" outlineLevel="0" collapsed="false">
      <c r="A400" s="4" t="s">
        <v>160</v>
      </c>
      <c r="B400" s="5" t="str">
        <f aca="false">VLOOKUP(A400,'TAKIM LİSTESİ'!$B$2:$D$455,2,0)</f>
        <v>Ø 5.5 matkap</v>
      </c>
      <c r="C400" s="4"/>
      <c r="D400" s="4" t="s">
        <v>39</v>
      </c>
      <c r="E400" s="4" t="n">
        <f aca="false">VLOOKUP(A400,'TAKIM LİSTESİ'!$B$2:$D$455,3,0)</f>
        <v>20</v>
      </c>
      <c r="F400" s="4" t="n">
        <v>1</v>
      </c>
      <c r="G400" s="7" t="n">
        <f aca="false">E400-F400</f>
        <v>19</v>
      </c>
      <c r="H400" s="8" t="n">
        <v>43893</v>
      </c>
      <c r="I400" s="9" t="n">
        <v>1</v>
      </c>
      <c r="J400" s="8" t="n">
        <v>43894</v>
      </c>
      <c r="K400" s="10" t="n">
        <f aca="false">G400+I400</f>
        <v>20</v>
      </c>
    </row>
    <row r="401" customFormat="false" ht="13.8" hidden="false" customHeight="false" outlineLevel="0" collapsed="false">
      <c r="A401" s="4" t="s">
        <v>131</v>
      </c>
      <c r="B401" s="5" t="str">
        <f aca="false">VLOOKUP(A401,'TAKIM LİSTESİ'!$B$2:$D$455,2,0)</f>
        <v>Ø 4.2 matkap</v>
      </c>
      <c r="C401" s="4"/>
      <c r="D401" s="4" t="s">
        <v>61</v>
      </c>
      <c r="E401" s="4" t="n">
        <f aca="false">VLOOKUP(A401,'TAKIM LİSTESİ'!$B$2:$D$455,3,0)</f>
        <v>14</v>
      </c>
      <c r="F401" s="4" t="n">
        <v>1</v>
      </c>
      <c r="G401" s="7" t="n">
        <f aca="false">E401-F401</f>
        <v>13</v>
      </c>
      <c r="H401" s="8" t="n">
        <v>43893</v>
      </c>
      <c r="I401" s="9" t="n">
        <v>1</v>
      </c>
      <c r="J401" s="8" t="n">
        <v>43895</v>
      </c>
      <c r="K401" s="10" t="n">
        <f aca="false">G401+I401</f>
        <v>14</v>
      </c>
    </row>
    <row r="402" customFormat="false" ht="13.8" hidden="false" customHeight="false" outlineLevel="0" collapsed="false">
      <c r="A402" s="4" t="s">
        <v>26</v>
      </c>
      <c r="B402" s="5" t="str">
        <f aca="false">VLOOKUP(A402,'TAKIM LİSTESİ'!$B$2:$D$455,2,0)</f>
        <v>Ø 6 çelik küresel parmak freze</v>
      </c>
      <c r="C402" s="4"/>
      <c r="D402" s="4" t="s">
        <v>39</v>
      </c>
      <c r="E402" s="4" t="n">
        <f aca="false">VLOOKUP(A402,'TAKIM LİSTESİ'!$B$2:$D$455,3,0)</f>
        <v>13</v>
      </c>
      <c r="F402" s="4" t="n">
        <v>1</v>
      </c>
      <c r="G402" s="7" t="n">
        <f aca="false">E402-F402</f>
        <v>12</v>
      </c>
      <c r="H402" s="8" t="n">
        <v>43893</v>
      </c>
      <c r="I402" s="9" t="n">
        <v>1</v>
      </c>
      <c r="J402" s="8" t="n">
        <v>43896</v>
      </c>
      <c r="K402" s="10" t="n">
        <f aca="false">G402+I402</f>
        <v>13</v>
      </c>
    </row>
    <row r="403" customFormat="false" ht="13.8" hidden="false" customHeight="false" outlineLevel="0" collapsed="false">
      <c r="A403" s="4" t="s">
        <v>47</v>
      </c>
      <c r="B403" s="5" t="str">
        <f aca="false">VLOOKUP(A403,'TAKIM LİSTESİ'!$B$2:$D$455,2,0)</f>
        <v>Ø  10 çelik küre parmak freze</v>
      </c>
      <c r="C403" s="4"/>
      <c r="D403" s="4" t="s">
        <v>106</v>
      </c>
      <c r="E403" s="4" t="n">
        <f aca="false">VLOOKUP(A403,'TAKIM LİSTESİ'!$B$2:$D$455,3,0)</f>
        <v>17</v>
      </c>
      <c r="F403" s="4" t="n">
        <v>1</v>
      </c>
      <c r="G403" s="7" t="n">
        <f aca="false">E403-F403</f>
        <v>16</v>
      </c>
      <c r="H403" s="8" t="n">
        <v>43893</v>
      </c>
      <c r="I403" s="9" t="n">
        <v>1</v>
      </c>
      <c r="J403" s="8" t="n">
        <v>43899</v>
      </c>
      <c r="K403" s="10" t="n">
        <f aca="false">G403+I403</f>
        <v>17</v>
      </c>
    </row>
    <row r="404" customFormat="false" ht="13.8" hidden="false" customHeight="false" outlineLevel="0" collapsed="false">
      <c r="A404" s="4" t="s">
        <v>55</v>
      </c>
      <c r="B404" s="5" t="str">
        <f aca="false">VLOOKUP(A404,'TAKIM LİSTESİ'!$B$2:$D$455,2,0)</f>
        <v>Ø 4.8 matkap</v>
      </c>
      <c r="C404" s="4"/>
      <c r="D404" s="4" t="s">
        <v>61</v>
      </c>
      <c r="E404" s="4" t="n">
        <f aca="false">VLOOKUP(A404,'TAKIM LİSTESİ'!$B$2:$D$455,3,0)</f>
        <v>30</v>
      </c>
      <c r="F404" s="4" t="n">
        <v>1</v>
      </c>
      <c r="G404" s="7" t="n">
        <f aca="false">E404-F404</f>
        <v>29</v>
      </c>
      <c r="H404" s="8" t="n">
        <v>43893</v>
      </c>
      <c r="I404" s="9" t="n">
        <v>1</v>
      </c>
      <c r="J404" s="8" t="n">
        <v>43893</v>
      </c>
      <c r="K404" s="10" t="n">
        <f aca="false">G404+I404</f>
        <v>30</v>
      </c>
    </row>
    <row r="405" customFormat="false" ht="13.8" hidden="false" customHeight="false" outlineLevel="0" collapsed="false">
      <c r="A405" s="4" t="s">
        <v>137</v>
      </c>
      <c r="B405" s="5" t="str">
        <f aca="false">VLOOKUP(A405,'TAKIM LİSTESİ'!$B$2:$D$455,2,0)</f>
        <v>Ø 14 Rayba</v>
      </c>
      <c r="C405" s="4"/>
      <c r="D405" s="4" t="s">
        <v>61</v>
      </c>
      <c r="E405" s="4" t="n">
        <f aca="false">VLOOKUP(A405,'TAKIM LİSTESİ'!$B$2:$D$455,3,0)</f>
        <v>1</v>
      </c>
      <c r="F405" s="4" t="n">
        <v>1</v>
      </c>
      <c r="G405" s="7" t="n">
        <f aca="false">E405-F405</f>
        <v>0</v>
      </c>
      <c r="H405" s="8" t="n">
        <v>43893</v>
      </c>
      <c r="I405" s="9" t="n">
        <v>1</v>
      </c>
      <c r="J405" s="8" t="n">
        <v>43894</v>
      </c>
      <c r="K405" s="10" t="n">
        <f aca="false">G405+I405</f>
        <v>1</v>
      </c>
    </row>
    <row r="406" customFormat="false" ht="13.8" hidden="false" customHeight="false" outlineLevel="0" collapsed="false">
      <c r="A406" s="4" t="s">
        <v>121</v>
      </c>
      <c r="B406" s="5" t="str">
        <f aca="false">VLOOKUP(A406,'TAKIM LİSTESİ'!$B$2:$D$455,2,0)</f>
        <v>Ø 8.5 matkap</v>
      </c>
      <c r="C406" s="4"/>
      <c r="D406" s="4" t="s">
        <v>39</v>
      </c>
      <c r="E406" s="4" t="n">
        <f aca="false">VLOOKUP(A406,'TAKIM LİSTESİ'!$B$2:$D$455,3,0)</f>
        <v>13</v>
      </c>
      <c r="F406" s="4" t="n">
        <v>1</v>
      </c>
      <c r="G406" s="7" t="n">
        <f aca="false">E406-F406</f>
        <v>12</v>
      </c>
      <c r="H406" s="8" t="n">
        <v>43893</v>
      </c>
      <c r="I406" s="9" t="n">
        <v>1</v>
      </c>
      <c r="J406" s="8" t="n">
        <v>43895</v>
      </c>
      <c r="K406" s="10" t="n">
        <f aca="false">G406+I406</f>
        <v>13</v>
      </c>
    </row>
    <row r="407" customFormat="false" ht="13.8" hidden="false" customHeight="false" outlineLevel="0" collapsed="false">
      <c r="A407" s="4" t="s">
        <v>24</v>
      </c>
      <c r="B407" s="5" t="str">
        <f aca="false">VLOOKUP(A407,'TAKIM LİSTESİ'!$B$2:$D$455,2,0)</f>
        <v>Ø 8 çelik küre parmak freze</v>
      </c>
      <c r="C407" s="4"/>
      <c r="D407" s="4" t="s">
        <v>57</v>
      </c>
      <c r="E407" s="4" t="n">
        <f aca="false">VLOOKUP(A407,'TAKIM LİSTESİ'!$B$2:$D$455,3,0)</f>
        <v>20</v>
      </c>
      <c r="F407" s="4" t="n">
        <v>1</v>
      </c>
      <c r="G407" s="7" t="n">
        <f aca="false">E407-F407</f>
        <v>19</v>
      </c>
      <c r="H407" s="8" t="n">
        <v>43893</v>
      </c>
      <c r="I407" s="9" t="n">
        <v>1</v>
      </c>
      <c r="J407" s="8" t="n">
        <v>43894</v>
      </c>
      <c r="K407" s="10" t="n">
        <f aca="false">G407+I407</f>
        <v>20</v>
      </c>
    </row>
    <row r="408" customFormat="false" ht="13.8" hidden="false" customHeight="false" outlineLevel="0" collapsed="false">
      <c r="A408" s="4" t="s">
        <v>47</v>
      </c>
      <c r="B408" s="5" t="str">
        <f aca="false">VLOOKUP(A408,'TAKIM LİSTESİ'!$B$2:$D$455,2,0)</f>
        <v>Ø  10 çelik küre parmak freze</v>
      </c>
      <c r="C408" s="4"/>
      <c r="D408" s="4" t="s">
        <v>61</v>
      </c>
      <c r="E408" s="4" t="n">
        <f aca="false">VLOOKUP(A408,'TAKIM LİSTESİ'!$B$2:$D$455,3,0)</f>
        <v>17</v>
      </c>
      <c r="F408" s="4" t="n">
        <v>1</v>
      </c>
      <c r="G408" s="7" t="n">
        <f aca="false">E408-F408</f>
        <v>16</v>
      </c>
      <c r="H408" s="8" t="n">
        <v>43893</v>
      </c>
      <c r="I408" s="9" t="n">
        <v>1</v>
      </c>
      <c r="J408" s="8" t="n">
        <v>43895</v>
      </c>
      <c r="K408" s="10" t="n">
        <f aca="false">G408+I408</f>
        <v>17</v>
      </c>
    </row>
    <row r="409" customFormat="false" ht="13.8" hidden="false" customHeight="false" outlineLevel="0" collapsed="false">
      <c r="A409" s="4" t="s">
        <v>90</v>
      </c>
      <c r="B409" s="5" t="str">
        <f aca="false">VLOOKUP(A409,'TAKIM LİSTESİ'!$B$2:$D$455,2,0)</f>
        <v>Ø 1.5 küre parmak freze</v>
      </c>
      <c r="C409" s="4"/>
      <c r="D409" s="4" t="s">
        <v>65</v>
      </c>
      <c r="E409" s="4" t="n">
        <f aca="false">VLOOKUP(A409,'TAKIM LİSTESİ'!$B$2:$D$455,3,0)</f>
        <v>33</v>
      </c>
      <c r="F409" s="4" t="n">
        <v>1</v>
      </c>
      <c r="G409" s="7" t="n">
        <f aca="false">E409-F409</f>
        <v>32</v>
      </c>
      <c r="H409" s="8" t="n">
        <v>43893</v>
      </c>
      <c r="I409" s="9" t="n">
        <v>1</v>
      </c>
      <c r="J409" s="8" t="n">
        <v>43896</v>
      </c>
      <c r="K409" s="10" t="n">
        <f aca="false">G409+I409</f>
        <v>33</v>
      </c>
    </row>
    <row r="410" customFormat="false" ht="13.8" hidden="false" customHeight="false" outlineLevel="0" collapsed="false">
      <c r="A410" s="4" t="s">
        <v>26</v>
      </c>
      <c r="B410" s="5" t="str">
        <f aca="false">VLOOKUP(A410,'TAKIM LİSTESİ'!$B$2:$D$455,2,0)</f>
        <v>Ø 6 çelik küresel parmak freze</v>
      </c>
      <c r="C410" s="4"/>
      <c r="D410" s="4" t="s">
        <v>65</v>
      </c>
      <c r="E410" s="4" t="n">
        <f aca="false">VLOOKUP(A410,'TAKIM LİSTESİ'!$B$2:$D$455,3,0)</f>
        <v>13</v>
      </c>
      <c r="F410" s="4" t="n">
        <v>1</v>
      </c>
      <c r="G410" s="7" t="n">
        <f aca="false">E410-F410</f>
        <v>12</v>
      </c>
      <c r="H410" s="8" t="n">
        <v>43893</v>
      </c>
      <c r="I410" s="9" t="n">
        <v>1</v>
      </c>
      <c r="J410" s="8" t="n">
        <v>43897</v>
      </c>
      <c r="K410" s="10" t="n">
        <f aca="false">G410+I410</f>
        <v>13</v>
      </c>
    </row>
    <row r="411" customFormat="false" ht="13.8" hidden="false" customHeight="false" outlineLevel="0" collapsed="false">
      <c r="A411" s="4" t="s">
        <v>14</v>
      </c>
      <c r="B411" s="5" t="str">
        <f aca="false">VLOOKUP(A411,'TAKIM LİSTESİ'!$B$2:$D$455,2,0)</f>
        <v>Ø 5 çelik küre parmak freze</v>
      </c>
      <c r="C411" s="4"/>
      <c r="D411" s="4" t="s">
        <v>39</v>
      </c>
      <c r="E411" s="4" t="n">
        <f aca="false">VLOOKUP(A411,'TAKIM LİSTESİ'!$B$2:$D$455,3,0)</f>
        <v>8</v>
      </c>
      <c r="F411" s="4" t="n">
        <v>2</v>
      </c>
      <c r="G411" s="7" t="n">
        <f aca="false">E411-F411</f>
        <v>6</v>
      </c>
      <c r="H411" s="8" t="n">
        <v>43893</v>
      </c>
      <c r="I411" s="9" t="n">
        <v>1</v>
      </c>
      <c r="J411" s="8" t="n">
        <v>43898</v>
      </c>
      <c r="K411" s="10" t="n">
        <f aca="false">G411+I411</f>
        <v>7</v>
      </c>
    </row>
    <row r="412" customFormat="false" ht="13.8" hidden="false" customHeight="false" outlineLevel="0" collapsed="false">
      <c r="A412" s="4" t="s">
        <v>26</v>
      </c>
      <c r="B412" s="5" t="str">
        <f aca="false">VLOOKUP(A412,'TAKIM LİSTESİ'!$B$2:$D$455,2,0)</f>
        <v>Ø 6 çelik küresel parmak freze</v>
      </c>
      <c r="C412" s="4"/>
      <c r="D412" s="4" t="s">
        <v>35</v>
      </c>
      <c r="E412" s="4" t="n">
        <f aca="false">VLOOKUP(A412,'TAKIM LİSTESİ'!$B$2:$D$455,3,0)</f>
        <v>13</v>
      </c>
      <c r="F412" s="4" t="n">
        <v>1</v>
      </c>
      <c r="G412" s="7" t="n">
        <f aca="false">E412-F412</f>
        <v>12</v>
      </c>
      <c r="H412" s="8" t="n">
        <v>43893</v>
      </c>
      <c r="I412" s="9" t="n">
        <v>1</v>
      </c>
      <c r="J412" s="8" t="n">
        <v>43896</v>
      </c>
      <c r="K412" s="10" t="n">
        <f aca="false">G412+I412</f>
        <v>13</v>
      </c>
    </row>
    <row r="413" customFormat="false" ht="13.8" hidden="false" customHeight="false" outlineLevel="0" collapsed="false">
      <c r="A413" s="4" t="s">
        <v>70</v>
      </c>
      <c r="B413" s="5" t="str">
        <f aca="false">VLOOKUP(A413,'TAKIM LİSTESİ'!$B$2:$D$455,2,0)</f>
        <v>Ø 4 alm standart parmak freze</v>
      </c>
      <c r="C413" s="4"/>
      <c r="D413" s="4" t="s">
        <v>61</v>
      </c>
      <c r="E413" s="4" t="n">
        <f aca="false">VLOOKUP(A413,'TAKIM LİSTESİ'!$B$2:$D$455,3,0)</f>
        <v>10</v>
      </c>
      <c r="F413" s="4" t="n">
        <v>1</v>
      </c>
      <c r="G413" s="7" t="n">
        <f aca="false">E413-F413</f>
        <v>9</v>
      </c>
      <c r="H413" s="8" t="n">
        <v>43894</v>
      </c>
      <c r="I413" s="9" t="n">
        <v>1</v>
      </c>
      <c r="J413" s="8" t="n">
        <v>43897</v>
      </c>
      <c r="K413" s="10" t="n">
        <f aca="false">G413+I413</f>
        <v>10</v>
      </c>
    </row>
    <row r="414" customFormat="false" ht="13.8" hidden="false" customHeight="false" outlineLevel="0" collapsed="false">
      <c r="A414" s="4" t="s">
        <v>160</v>
      </c>
      <c r="B414" s="5" t="str">
        <f aca="false">VLOOKUP(A414,'TAKIM LİSTESİ'!$B$2:$D$455,2,0)</f>
        <v>Ø 5.5 matkap</v>
      </c>
      <c r="C414" s="4"/>
      <c r="D414" s="4" t="s">
        <v>65</v>
      </c>
      <c r="E414" s="4" t="n">
        <f aca="false">VLOOKUP(A414,'TAKIM LİSTESİ'!$B$2:$D$455,3,0)</f>
        <v>20</v>
      </c>
      <c r="F414" s="4" t="n">
        <v>1</v>
      </c>
      <c r="G414" s="7" t="n">
        <f aca="false">E414-F414</f>
        <v>19</v>
      </c>
      <c r="H414" s="8" t="n">
        <v>43894</v>
      </c>
      <c r="I414" s="9" t="n">
        <v>1</v>
      </c>
      <c r="J414" s="8" t="n">
        <v>43894</v>
      </c>
      <c r="K414" s="10" t="n">
        <f aca="false">G414+I414</f>
        <v>20</v>
      </c>
    </row>
    <row r="415" customFormat="false" ht="13.8" hidden="false" customHeight="false" outlineLevel="0" collapsed="false">
      <c r="A415" s="4" t="s">
        <v>67</v>
      </c>
      <c r="B415" s="5" t="str">
        <f aca="false">VLOOKUP(A415,'TAKIM LİSTESİ'!$B$2:$D$455,2,0)</f>
        <v>Ø 5.0 matkap</v>
      </c>
      <c r="C415" s="4"/>
      <c r="D415" s="4" t="s">
        <v>106</v>
      </c>
      <c r="E415" s="4" t="n">
        <f aca="false">VLOOKUP(A415,'TAKIM LİSTESİ'!$B$2:$D$455,3,0)</f>
        <v>20</v>
      </c>
      <c r="F415" s="4" t="n">
        <v>1</v>
      </c>
      <c r="G415" s="7" t="n">
        <f aca="false">E415-F415</f>
        <v>19</v>
      </c>
      <c r="H415" s="8" t="n">
        <v>43894</v>
      </c>
      <c r="I415" s="9" t="n">
        <v>1</v>
      </c>
      <c r="J415" s="8" t="n">
        <v>43894</v>
      </c>
      <c r="K415" s="10" t="n">
        <f aca="false">G415+I415</f>
        <v>20</v>
      </c>
    </row>
    <row r="416" customFormat="false" ht="13.8" hidden="false" customHeight="false" outlineLevel="0" collapsed="false">
      <c r="A416" s="4" t="s">
        <v>160</v>
      </c>
      <c r="B416" s="5" t="str">
        <f aca="false">VLOOKUP(A416,'TAKIM LİSTESİ'!$B$2:$D$455,2,0)</f>
        <v>Ø 5.5 matkap</v>
      </c>
      <c r="C416" s="6"/>
      <c r="D416" s="4" t="s">
        <v>39</v>
      </c>
      <c r="E416" s="4" t="n">
        <f aca="false">VLOOKUP(A416,'TAKIM LİSTESİ'!$B$2:$D$455,3,0)</f>
        <v>20</v>
      </c>
      <c r="F416" s="4" t="n">
        <v>1</v>
      </c>
      <c r="G416" s="7" t="n">
        <f aca="false">E416-F416</f>
        <v>19</v>
      </c>
      <c r="H416" s="8" t="n">
        <v>43894</v>
      </c>
      <c r="I416" s="9" t="n">
        <v>1</v>
      </c>
      <c r="J416" s="8" t="n">
        <v>43900</v>
      </c>
      <c r="K416" s="10" t="n">
        <f aca="false">G416+I416</f>
        <v>20</v>
      </c>
    </row>
    <row r="417" customFormat="false" ht="13.8" hidden="false" customHeight="false" outlineLevel="0" collapsed="false">
      <c r="A417" s="4" t="s">
        <v>166</v>
      </c>
      <c r="B417" s="5" t="str">
        <f aca="false">VLOOKUP(A417,'TAKIM LİSTESİ'!$B$2:$D$455,2,0)</f>
        <v>Ø 4.3 matkap</v>
      </c>
      <c r="C417" s="4"/>
      <c r="D417" s="4" t="s">
        <v>106</v>
      </c>
      <c r="E417" s="4" t="n">
        <f aca="false">VLOOKUP(A417,'TAKIM LİSTESİ'!$B$2:$D$455,3,0)</f>
        <v>13</v>
      </c>
      <c r="F417" s="4" t="n">
        <v>1</v>
      </c>
      <c r="G417" s="7" t="n">
        <f aca="false">E417-F417</f>
        <v>12</v>
      </c>
      <c r="H417" s="8" t="n">
        <v>43894</v>
      </c>
      <c r="I417" s="9" t="n">
        <v>1</v>
      </c>
      <c r="J417" s="8" t="n">
        <v>43899</v>
      </c>
      <c r="K417" s="10" t="n">
        <f aca="false">G417+I417</f>
        <v>13</v>
      </c>
    </row>
    <row r="418" customFormat="false" ht="13.8" hidden="false" customHeight="false" outlineLevel="0" collapsed="false">
      <c r="A418" s="4" t="s">
        <v>86</v>
      </c>
      <c r="B418" s="5" t="str">
        <f aca="false">VLOOKUP(A418,'TAKIM LİSTESİ'!$B$2:$D$455,2,0)</f>
        <v>Ø 5.1 matkap</v>
      </c>
      <c r="C418" s="4"/>
      <c r="D418" s="4" t="s">
        <v>106</v>
      </c>
      <c r="E418" s="4" t="n">
        <f aca="false">VLOOKUP(A418,'TAKIM LİSTESİ'!$B$2:$D$455,3,0)</f>
        <v>7</v>
      </c>
      <c r="F418" s="4" t="n">
        <v>1</v>
      </c>
      <c r="G418" s="7" t="n">
        <f aca="false">E418-F418</f>
        <v>6</v>
      </c>
      <c r="H418" s="8" t="n">
        <v>43894</v>
      </c>
      <c r="I418" s="9" t="n">
        <v>1</v>
      </c>
      <c r="J418" s="8" t="n">
        <v>43899</v>
      </c>
      <c r="K418" s="10" t="n">
        <f aca="false">G418+I418</f>
        <v>7</v>
      </c>
    </row>
    <row r="419" customFormat="false" ht="13.8" hidden="false" customHeight="false" outlineLevel="0" collapsed="false">
      <c r="A419" s="4" t="s">
        <v>58</v>
      </c>
      <c r="B419" s="5" t="str">
        <f aca="false">VLOOKUP(A419,'TAKIM LİSTESİ'!$B$2:$D$455,2,0)</f>
        <v>Ø 6.3 matkap</v>
      </c>
      <c r="C419" s="4"/>
      <c r="D419" s="4" t="s">
        <v>87</v>
      </c>
      <c r="E419" s="4" t="n">
        <f aca="false">VLOOKUP(A419,'TAKIM LİSTESİ'!$B$2:$D$455,3,0)</f>
        <v>9</v>
      </c>
      <c r="F419" s="4" t="n">
        <v>1</v>
      </c>
      <c r="G419" s="7" t="n">
        <f aca="false">E419-F419</f>
        <v>8</v>
      </c>
      <c r="H419" s="8" t="n">
        <v>43894</v>
      </c>
      <c r="I419" s="9" t="n">
        <v>1</v>
      </c>
      <c r="J419" s="8" t="n">
        <v>43900</v>
      </c>
      <c r="K419" s="10" t="n">
        <f aca="false">G419+I419</f>
        <v>9</v>
      </c>
    </row>
    <row r="420" customFormat="false" ht="13.8" hidden="false" customHeight="false" outlineLevel="0" collapsed="false">
      <c r="A420" s="4" t="s">
        <v>26</v>
      </c>
      <c r="B420" s="5" t="str">
        <f aca="false">VLOOKUP(A420,'TAKIM LİSTESİ'!$B$2:$D$455,2,0)</f>
        <v>Ø 6 çelik küresel parmak freze</v>
      </c>
      <c r="C420" s="12"/>
      <c r="D420" s="4" t="s">
        <v>39</v>
      </c>
      <c r="E420" s="4" t="n">
        <f aca="false">VLOOKUP(A420,'TAKIM LİSTESİ'!$B$2:$D$455,3,0)</f>
        <v>13</v>
      </c>
      <c r="F420" s="4" t="n">
        <v>1</v>
      </c>
      <c r="G420" s="7" t="n">
        <f aca="false">E420-F420</f>
        <v>12</v>
      </c>
      <c r="H420" s="8" t="n">
        <v>43894</v>
      </c>
      <c r="I420" s="9" t="n">
        <v>1</v>
      </c>
      <c r="J420" s="8" t="n">
        <v>43899</v>
      </c>
      <c r="K420" s="10" t="n">
        <f aca="false">G420+I420</f>
        <v>13</v>
      </c>
    </row>
    <row r="421" customFormat="false" ht="13.8" hidden="false" customHeight="false" outlineLevel="0" collapsed="false">
      <c r="A421" s="4" t="s">
        <v>167</v>
      </c>
      <c r="B421" s="5" t="str">
        <f aca="false">VLOOKUP(A421,'TAKIM LİSTESİ'!$B$2:$D$455,2,0)</f>
        <v>Ø 13.5 matkap ucu</v>
      </c>
      <c r="C421" s="4"/>
      <c r="D421" s="4" t="s">
        <v>65</v>
      </c>
      <c r="E421" s="4" t="n">
        <f aca="false">VLOOKUP(A421,'TAKIM LİSTESİ'!$B$2:$D$455,3,0)</f>
        <v>6</v>
      </c>
      <c r="F421" s="4" t="n">
        <v>1</v>
      </c>
      <c r="G421" s="7" t="n">
        <f aca="false">E421-F421</f>
        <v>5</v>
      </c>
      <c r="H421" s="8" t="n">
        <v>43894</v>
      </c>
      <c r="I421" s="9" t="n">
        <v>1</v>
      </c>
      <c r="J421" s="8" t="n">
        <v>43900</v>
      </c>
      <c r="K421" s="10" t="n">
        <f aca="false">G421+I421</f>
        <v>6</v>
      </c>
    </row>
    <row r="422" customFormat="false" ht="13.8" hidden="false" customHeight="false" outlineLevel="0" collapsed="false">
      <c r="A422" s="4" t="s">
        <v>96</v>
      </c>
      <c r="B422" s="5" t="str">
        <f aca="false">VLOOKUP(A422,'TAKIM LİSTESİ'!$B$2:$D$455,2,0)</f>
        <v>Ø 16.0 matkap ucu</v>
      </c>
      <c r="C422" s="4"/>
      <c r="D422" s="4" t="s">
        <v>57</v>
      </c>
      <c r="E422" s="4" t="n">
        <f aca="false">VLOOKUP(A422,'TAKIM LİSTESİ'!$B$2:$D$455,3,0)</f>
        <v>4</v>
      </c>
      <c r="F422" s="4" t="n">
        <v>1</v>
      </c>
      <c r="G422" s="7" t="n">
        <f aca="false">E422-F422</f>
        <v>3</v>
      </c>
      <c r="H422" s="8" t="n">
        <v>43894</v>
      </c>
      <c r="I422" s="9" t="n">
        <v>1</v>
      </c>
      <c r="J422" s="8" t="n">
        <v>43901</v>
      </c>
      <c r="K422" s="10" t="n">
        <f aca="false">G422+I422</f>
        <v>4</v>
      </c>
    </row>
    <row r="423" customFormat="false" ht="13.8" hidden="false" customHeight="false" outlineLevel="0" collapsed="false">
      <c r="A423" s="4" t="s">
        <v>25</v>
      </c>
      <c r="B423" s="5" t="str">
        <f aca="false">VLOOKUP(A423,'TAKIM LİSTESİ'!$B$2:$D$455,2,0)</f>
        <v>Ø 12çelik uzun parmak freze</v>
      </c>
      <c r="C423" s="4"/>
      <c r="D423" s="4" t="s">
        <v>39</v>
      </c>
      <c r="E423" s="4" t="n">
        <f aca="false">VLOOKUP(A423,'TAKIM LİSTESİ'!$B$2:$D$455,3,0)</f>
        <v>3</v>
      </c>
      <c r="F423" s="4" t="n">
        <v>1</v>
      </c>
      <c r="G423" s="7" t="n">
        <f aca="false">E423-F423</f>
        <v>2</v>
      </c>
      <c r="H423" s="8" t="n">
        <v>43895</v>
      </c>
      <c r="I423" s="9" t="n">
        <v>1</v>
      </c>
      <c r="J423" s="8" t="n">
        <v>43902</v>
      </c>
      <c r="K423" s="10" t="n">
        <f aca="false">G423+I423</f>
        <v>3</v>
      </c>
    </row>
    <row r="424" customFormat="false" ht="13.8" hidden="false" customHeight="false" outlineLevel="0" collapsed="false">
      <c r="A424" s="4" t="s">
        <v>54</v>
      </c>
      <c r="B424" s="5" t="str">
        <f aca="false">VLOOKUP(A424,'TAKIM LİSTESİ'!$B$2:$D$455,2,0)</f>
        <v>Ø 3.1 matkap</v>
      </c>
      <c r="C424" s="4"/>
      <c r="D424" s="4" t="s">
        <v>50</v>
      </c>
      <c r="E424" s="4" t="n">
        <f aca="false">VLOOKUP(A424,'TAKIM LİSTESİ'!$B$2:$D$455,3,0)</f>
        <v>25</v>
      </c>
      <c r="F424" s="4" t="n">
        <v>1</v>
      </c>
      <c r="G424" s="7" t="n">
        <f aca="false">E424-F424</f>
        <v>24</v>
      </c>
      <c r="H424" s="8" t="n">
        <v>43895</v>
      </c>
      <c r="I424" s="9" t="n">
        <v>1</v>
      </c>
      <c r="J424" s="8" t="n">
        <v>43903</v>
      </c>
      <c r="K424" s="10" t="n">
        <f aca="false">G424+I424</f>
        <v>25</v>
      </c>
    </row>
    <row r="425" customFormat="false" ht="13.8" hidden="false" customHeight="false" outlineLevel="0" collapsed="false">
      <c r="A425" s="4" t="s">
        <v>24</v>
      </c>
      <c r="B425" s="5" t="str">
        <f aca="false">VLOOKUP(A425,'TAKIM LİSTESİ'!$B$2:$D$455,2,0)</f>
        <v>Ø 8 çelik küre parmak freze</v>
      </c>
      <c r="C425" s="4"/>
      <c r="D425" s="4" t="s">
        <v>50</v>
      </c>
      <c r="E425" s="4" t="n">
        <f aca="false">VLOOKUP(A425,'TAKIM LİSTESİ'!$B$2:$D$455,3,0)</f>
        <v>20</v>
      </c>
      <c r="F425" s="4" t="n">
        <v>2</v>
      </c>
      <c r="G425" s="7" t="n">
        <f aca="false">E425-F425</f>
        <v>18</v>
      </c>
      <c r="H425" s="8" t="n">
        <v>43895</v>
      </c>
      <c r="I425" s="9" t="n">
        <v>1</v>
      </c>
      <c r="J425" s="8" t="n">
        <v>43904</v>
      </c>
      <c r="K425" s="10" t="n">
        <f aca="false">G425+I425</f>
        <v>19</v>
      </c>
    </row>
    <row r="426" customFormat="false" ht="13.8" hidden="false" customHeight="false" outlineLevel="0" collapsed="false">
      <c r="A426" s="4" t="s">
        <v>31</v>
      </c>
      <c r="B426" s="5" t="str">
        <f aca="false">VLOOKUP(A426,'TAKIM LİSTESİ'!$B$2:$D$455,2,0)</f>
        <v>Ø 10.3 matkap</v>
      </c>
      <c r="C426" s="4"/>
      <c r="D426" s="4" t="s">
        <v>50</v>
      </c>
      <c r="E426" s="4" t="n">
        <f aca="false">VLOOKUP(A426,'TAKIM LİSTESİ'!$B$2:$D$455,3,0)</f>
        <v>15</v>
      </c>
      <c r="F426" s="4" t="n">
        <v>1</v>
      </c>
      <c r="G426" s="7" t="n">
        <f aca="false">E426-F426</f>
        <v>14</v>
      </c>
      <c r="H426" s="8" t="n">
        <v>43895</v>
      </c>
      <c r="I426" s="9" t="n">
        <v>1</v>
      </c>
      <c r="J426" s="8" t="n">
        <v>43906</v>
      </c>
      <c r="K426" s="10" t="n">
        <f aca="false">G426+I426</f>
        <v>15</v>
      </c>
    </row>
    <row r="427" customFormat="false" ht="13.8" hidden="false" customHeight="false" outlineLevel="0" collapsed="false">
      <c r="A427" s="4" t="s">
        <v>25</v>
      </c>
      <c r="B427" s="5" t="str">
        <f aca="false">VLOOKUP(A427,'TAKIM LİSTESİ'!$B$2:$D$455,2,0)</f>
        <v>Ø 12çelik uzun parmak freze</v>
      </c>
      <c r="C427" s="4"/>
      <c r="D427" s="4" t="s">
        <v>23</v>
      </c>
      <c r="E427" s="4" t="n">
        <f aca="false">VLOOKUP(A427,'TAKIM LİSTESİ'!$B$2:$D$455,3,0)</f>
        <v>3</v>
      </c>
      <c r="F427" s="4" t="n">
        <v>1</v>
      </c>
      <c r="G427" s="7" t="n">
        <f aca="false">E427-F427</f>
        <v>2</v>
      </c>
      <c r="H427" s="8" t="n">
        <v>43895</v>
      </c>
      <c r="I427" s="9" t="n">
        <v>1</v>
      </c>
      <c r="J427" s="8" t="n">
        <v>43907</v>
      </c>
      <c r="K427" s="10" t="n">
        <f aca="false">G427+I427</f>
        <v>3</v>
      </c>
    </row>
    <row r="428" customFormat="false" ht="13.8" hidden="false" customHeight="false" outlineLevel="0" collapsed="false">
      <c r="A428" s="4" t="s">
        <v>104</v>
      </c>
      <c r="B428" s="5" t="str">
        <f aca="false">VLOOKUP(A428,'TAKIM LİSTESİ'!$B$2:$D$455,2,0)</f>
        <v>Ø 2.7 matkap</v>
      </c>
      <c r="C428" s="4"/>
      <c r="D428" s="4" t="s">
        <v>57</v>
      </c>
      <c r="E428" s="4" t="n">
        <f aca="false">VLOOKUP(A428,'TAKIM LİSTESİ'!$B$2:$D$455,3,0)</f>
        <v>12</v>
      </c>
      <c r="F428" s="4" t="n">
        <v>1</v>
      </c>
      <c r="G428" s="7" t="n">
        <f aca="false">E428-F428</f>
        <v>11</v>
      </c>
      <c r="H428" s="8" t="n">
        <v>43895</v>
      </c>
      <c r="I428" s="9" t="n">
        <v>1</v>
      </c>
      <c r="J428" s="8" t="n">
        <v>43896</v>
      </c>
      <c r="K428" s="10" t="n">
        <f aca="false">G428+I428</f>
        <v>12</v>
      </c>
    </row>
    <row r="429" customFormat="false" ht="13.8" hidden="false" customHeight="false" outlineLevel="0" collapsed="false">
      <c r="A429" s="4" t="s">
        <v>101</v>
      </c>
      <c r="B429" s="5" t="str">
        <f aca="false">VLOOKUP(A429,'TAKIM LİSTESİ'!$B$2:$D$455,2,0)</f>
        <v>Ø 2.8 matkap</v>
      </c>
      <c r="C429" s="4"/>
      <c r="D429" s="4" t="s">
        <v>57</v>
      </c>
      <c r="E429" s="4" t="n">
        <f aca="false">VLOOKUP(A429,'TAKIM LİSTESİ'!$B$2:$D$455,3,0)</f>
        <v>13</v>
      </c>
      <c r="F429" s="4" t="n">
        <v>1</v>
      </c>
      <c r="G429" s="7" t="n">
        <f aca="false">E429-F429</f>
        <v>12</v>
      </c>
      <c r="H429" s="8" t="n">
        <v>43895</v>
      </c>
      <c r="I429" s="9" t="n">
        <v>1</v>
      </c>
      <c r="J429" s="8" t="n">
        <v>43896</v>
      </c>
      <c r="K429" s="10" t="n">
        <f aca="false">G429+I429</f>
        <v>13</v>
      </c>
    </row>
    <row r="430" customFormat="false" ht="13.8" hidden="false" customHeight="false" outlineLevel="0" collapsed="false">
      <c r="A430" s="4" t="s">
        <v>38</v>
      </c>
      <c r="B430" s="5" t="str">
        <f aca="false">VLOOKUP(A430,'TAKIM LİSTESİ'!$B$2:$D$455,2,0)</f>
        <v>Ø 3.8matkap</v>
      </c>
      <c r="C430" s="4"/>
      <c r="D430" s="4" t="s">
        <v>57</v>
      </c>
      <c r="E430" s="4" t="n">
        <f aca="false">VLOOKUP(A430,'TAKIM LİSTESİ'!$B$2:$D$455,3,0)</f>
        <v>10</v>
      </c>
      <c r="F430" s="4" t="n">
        <v>1</v>
      </c>
      <c r="G430" s="7" t="n">
        <f aca="false">E430-F430</f>
        <v>9</v>
      </c>
      <c r="H430" s="8" t="n">
        <v>43895</v>
      </c>
      <c r="I430" s="9" t="n">
        <v>1</v>
      </c>
      <c r="J430" s="8" t="n">
        <v>43906</v>
      </c>
      <c r="K430" s="10" t="n">
        <f aca="false">G430+I430</f>
        <v>10</v>
      </c>
    </row>
    <row r="431" customFormat="false" ht="13.8" hidden="false" customHeight="false" outlineLevel="0" collapsed="false">
      <c r="A431" s="4" t="s">
        <v>78</v>
      </c>
      <c r="B431" s="5" t="str">
        <f aca="false">VLOOKUP(A431,'TAKIM LİSTESİ'!$B$2:$D$455,2,0)</f>
        <v>Ø 4.76 Rayba</v>
      </c>
      <c r="C431" s="4"/>
      <c r="D431" s="4" t="s">
        <v>57</v>
      </c>
      <c r="E431" s="4" t="n">
        <f aca="false">VLOOKUP(A431,'TAKIM LİSTESİ'!$B$2:$D$455,3,0)</f>
        <v>3</v>
      </c>
      <c r="F431" s="4" t="n">
        <v>1</v>
      </c>
      <c r="G431" s="7" t="n">
        <f aca="false">E431-F431</f>
        <v>2</v>
      </c>
      <c r="H431" s="8" t="n">
        <v>43895</v>
      </c>
      <c r="I431" s="9" t="n">
        <v>1</v>
      </c>
      <c r="J431" s="8" t="n">
        <v>43900</v>
      </c>
      <c r="K431" s="10" t="n">
        <f aca="false">G431+I431</f>
        <v>3</v>
      </c>
    </row>
    <row r="432" customFormat="false" ht="13.8" hidden="false" customHeight="false" outlineLevel="0" collapsed="false">
      <c r="A432" s="4" t="s">
        <v>63</v>
      </c>
      <c r="B432" s="5" t="str">
        <f aca="false">VLOOKUP(A432,'TAKIM LİSTESİ'!$B$2:$D$455,2,0)</f>
        <v>Ø 6 Rayba</v>
      </c>
      <c r="C432" s="4"/>
      <c r="D432" s="4" t="s">
        <v>57</v>
      </c>
      <c r="E432" s="4" t="n">
        <f aca="false">VLOOKUP(A432,'TAKIM LİSTESİ'!$B$2:$D$455,3,0)</f>
        <v>8</v>
      </c>
      <c r="F432" s="4" t="n">
        <v>1</v>
      </c>
      <c r="G432" s="7" t="n">
        <f aca="false">E432-F432</f>
        <v>7</v>
      </c>
      <c r="H432" s="8" t="n">
        <v>43895</v>
      </c>
      <c r="I432" s="9" t="n">
        <v>1</v>
      </c>
      <c r="J432" s="8" t="n">
        <v>43900</v>
      </c>
      <c r="K432" s="10" t="n">
        <f aca="false">G432+I432</f>
        <v>8</v>
      </c>
    </row>
    <row r="433" customFormat="false" ht="13.8" hidden="false" customHeight="false" outlineLevel="0" collapsed="false">
      <c r="A433" s="4" t="s">
        <v>36</v>
      </c>
      <c r="B433" s="5" t="str">
        <f aca="false">VLOOKUP(A433,'TAKIM LİSTESİ'!$B$2:$D$455,2,0)</f>
        <v>Ø 5.8 matkap</v>
      </c>
      <c r="C433" s="4"/>
      <c r="D433" s="4" t="s">
        <v>57</v>
      </c>
      <c r="E433" s="4" t="n">
        <f aca="false">VLOOKUP(A433,'TAKIM LİSTESİ'!$B$2:$D$455,3,0)</f>
        <v>14</v>
      </c>
      <c r="F433" s="4" t="n">
        <v>1</v>
      </c>
      <c r="G433" s="7" t="n">
        <f aca="false">E433-F433</f>
        <v>13</v>
      </c>
      <c r="H433" s="8" t="n">
        <v>43895</v>
      </c>
      <c r="I433" s="9" t="n">
        <v>1</v>
      </c>
      <c r="J433" s="8" t="n">
        <v>43901</v>
      </c>
      <c r="K433" s="10" t="n">
        <f aca="false">G433+I433</f>
        <v>14</v>
      </c>
    </row>
    <row r="434" customFormat="false" ht="13.8" hidden="false" customHeight="false" outlineLevel="0" collapsed="false">
      <c r="A434" s="4" t="s">
        <v>168</v>
      </c>
      <c r="B434" s="5" t="str">
        <f aca="false">VLOOKUP(A434,'TAKIM LİSTESİ'!$B$2:$D$455,2,0)</f>
        <v>Ø 11.8 matkap</v>
      </c>
      <c r="C434" s="4"/>
      <c r="D434" s="4" t="s">
        <v>156</v>
      </c>
      <c r="E434" s="4" t="n">
        <f aca="false">VLOOKUP(A434,'TAKIM LİSTESİ'!$B$2:$D$455,3,0)</f>
        <v>8</v>
      </c>
      <c r="F434" s="4" t="n">
        <v>1</v>
      </c>
      <c r="G434" s="7" t="n">
        <f aca="false">E434-F434</f>
        <v>7</v>
      </c>
      <c r="H434" s="8" t="n">
        <v>43896</v>
      </c>
      <c r="I434" s="9" t="n">
        <v>1</v>
      </c>
      <c r="J434" s="8" t="n">
        <v>43903</v>
      </c>
      <c r="K434" s="10" t="n">
        <f aca="false">G434+I434</f>
        <v>8</v>
      </c>
    </row>
    <row r="435" customFormat="false" ht="13.8" hidden="false" customHeight="false" outlineLevel="0" collapsed="false">
      <c r="A435" s="4" t="s">
        <v>169</v>
      </c>
      <c r="B435" s="5" t="str">
        <f aca="false">VLOOKUP(A435,'TAKIM LİSTESİ'!$B$2:$D$455,2,0)</f>
        <v>Ø 12.1 matkap</v>
      </c>
      <c r="C435" s="4"/>
      <c r="D435" s="4" t="s">
        <v>156</v>
      </c>
      <c r="E435" s="4" t="n">
        <f aca="false">VLOOKUP(A435,'TAKIM LİSTESİ'!$B$2:$D$455,3,0)</f>
        <v>1</v>
      </c>
      <c r="F435" s="4" t="n">
        <v>1</v>
      </c>
      <c r="G435" s="7" t="n">
        <f aca="false">E435-F435</f>
        <v>0</v>
      </c>
      <c r="H435" s="8" t="n">
        <v>43896</v>
      </c>
      <c r="I435" s="9" t="n">
        <v>1</v>
      </c>
      <c r="J435" s="8" t="n">
        <v>43904</v>
      </c>
      <c r="K435" s="10" t="n">
        <f aca="false">G435+I435</f>
        <v>1</v>
      </c>
    </row>
    <row r="436" customFormat="false" ht="13.8" hidden="false" customHeight="false" outlineLevel="0" collapsed="false">
      <c r="A436" s="4" t="s">
        <v>63</v>
      </c>
      <c r="B436" s="5" t="str">
        <f aca="false">VLOOKUP(A436,'TAKIM LİSTESİ'!$B$2:$D$455,2,0)</f>
        <v>Ø 6 Rayba</v>
      </c>
      <c r="C436" s="4"/>
      <c r="D436" s="4" t="s">
        <v>156</v>
      </c>
      <c r="E436" s="4" t="n">
        <f aca="false">VLOOKUP(A436,'TAKIM LİSTESİ'!$B$2:$D$455,3,0)</f>
        <v>8</v>
      </c>
      <c r="F436" s="4" t="n">
        <v>1</v>
      </c>
      <c r="G436" s="7" t="n">
        <f aca="false">E436-F436</f>
        <v>7</v>
      </c>
      <c r="H436" s="8" t="n">
        <v>43896</v>
      </c>
      <c r="I436" s="9" t="n">
        <v>1</v>
      </c>
      <c r="J436" s="8" t="n">
        <v>43903</v>
      </c>
      <c r="K436" s="10" t="n">
        <f aca="false">G436+I436</f>
        <v>8</v>
      </c>
    </row>
    <row r="437" customFormat="false" ht="13.8" hidden="false" customHeight="false" outlineLevel="0" collapsed="false">
      <c r="A437" s="4" t="s">
        <v>78</v>
      </c>
      <c r="B437" s="5" t="str">
        <f aca="false">VLOOKUP(A437,'TAKIM LİSTESİ'!$B$2:$D$455,2,0)</f>
        <v>Ø 4.76 Rayba</v>
      </c>
      <c r="C437" s="4"/>
      <c r="D437" s="4" t="s">
        <v>156</v>
      </c>
      <c r="E437" s="4" t="n">
        <f aca="false">VLOOKUP(A437,'TAKIM LİSTESİ'!$B$2:$D$455,3,0)</f>
        <v>3</v>
      </c>
      <c r="F437" s="4" t="n">
        <v>1</v>
      </c>
      <c r="G437" s="7" t="n">
        <f aca="false">E437-F437</f>
        <v>2</v>
      </c>
      <c r="H437" s="8" t="n">
        <v>43896</v>
      </c>
      <c r="I437" s="9" t="n">
        <v>1</v>
      </c>
      <c r="J437" s="8" t="n">
        <v>43904</v>
      </c>
      <c r="K437" s="10" t="n">
        <f aca="false">G437+I437</f>
        <v>3</v>
      </c>
    </row>
    <row r="438" customFormat="false" ht="13.8" hidden="false" customHeight="false" outlineLevel="0" collapsed="false">
      <c r="A438" s="4" t="s">
        <v>64</v>
      </c>
      <c r="B438" s="5" t="str">
        <f aca="false">VLOOKUP(A438,'TAKIM LİSTESİ'!$B$2:$D$455,2,0)</f>
        <v>Ø 10 Rayba</v>
      </c>
      <c r="C438" s="4"/>
      <c r="D438" s="4" t="s">
        <v>156</v>
      </c>
      <c r="E438" s="4" t="n">
        <f aca="false">VLOOKUP(A438,'TAKIM LİSTESİ'!$B$2:$D$455,3,0)</f>
        <v>5</v>
      </c>
      <c r="F438" s="4" t="n">
        <v>1</v>
      </c>
      <c r="G438" s="7" t="n">
        <f aca="false">E438-F438</f>
        <v>4</v>
      </c>
      <c r="H438" s="8" t="n">
        <v>43896</v>
      </c>
      <c r="I438" s="9" t="n">
        <v>1</v>
      </c>
      <c r="J438" s="8" t="n">
        <v>43903</v>
      </c>
      <c r="K438" s="10" t="n">
        <f aca="false">G438+I438</f>
        <v>5</v>
      </c>
    </row>
    <row r="439" customFormat="false" ht="13.8" hidden="false" customHeight="false" outlineLevel="0" collapsed="false">
      <c r="A439" s="4" t="s">
        <v>113</v>
      </c>
      <c r="B439" s="5" t="str">
        <f aca="false">VLOOKUP(A439,'TAKIM LİSTESİ'!$B$2:$D$455,2,0)</f>
        <v>Ø 8 alm parmak freze</v>
      </c>
      <c r="C439" s="6"/>
      <c r="D439" s="4" t="s">
        <v>23</v>
      </c>
      <c r="E439" s="4" t="n">
        <f aca="false">VLOOKUP(A439,'TAKIM LİSTESİ'!$B$2:$D$455,3,0)</f>
        <v>36</v>
      </c>
      <c r="F439" s="4" t="n">
        <v>1</v>
      </c>
      <c r="G439" s="7" t="n">
        <f aca="false">E439-F439</f>
        <v>35</v>
      </c>
      <c r="H439" s="8" t="n">
        <v>43896</v>
      </c>
      <c r="I439" s="9" t="n">
        <v>1</v>
      </c>
      <c r="J439" s="8" t="n">
        <v>43900</v>
      </c>
      <c r="K439" s="10" t="n">
        <f aca="false">G439+I439</f>
        <v>36</v>
      </c>
    </row>
    <row r="440" customFormat="false" ht="13.8" hidden="false" customHeight="false" outlineLevel="0" collapsed="false">
      <c r="A440" s="4" t="s">
        <v>145</v>
      </c>
      <c r="B440" s="5" t="str">
        <f aca="false">VLOOKUP(A440,'TAKIM LİSTESİ'!$B$2:$D$455,2,0)</f>
        <v>Ø 5.2 matkap</v>
      </c>
      <c r="C440" s="4"/>
      <c r="D440" s="4" t="s">
        <v>65</v>
      </c>
      <c r="E440" s="4" t="n">
        <f aca="false">VLOOKUP(A440,'TAKIM LİSTESİ'!$B$2:$D$455,3,0)</f>
        <v>5</v>
      </c>
      <c r="F440" s="4" t="n">
        <v>1</v>
      </c>
      <c r="G440" s="7" t="n">
        <f aca="false">E440-F440</f>
        <v>4</v>
      </c>
      <c r="H440" s="8" t="n">
        <v>43896</v>
      </c>
      <c r="I440" s="9" t="n">
        <v>1</v>
      </c>
      <c r="J440" s="8" t="n">
        <v>43901</v>
      </c>
      <c r="K440" s="10" t="n">
        <f aca="false">G440+I440</f>
        <v>5</v>
      </c>
    </row>
    <row r="441" customFormat="false" ht="13.8" hidden="false" customHeight="false" outlineLevel="0" collapsed="false">
      <c r="A441" s="4" t="s">
        <v>131</v>
      </c>
      <c r="B441" s="5" t="str">
        <f aca="false">VLOOKUP(A441,'TAKIM LİSTESİ'!$B$2:$D$455,2,0)</f>
        <v>Ø 4.2 matkap</v>
      </c>
      <c r="C441" s="4"/>
      <c r="D441" s="4" t="s">
        <v>65</v>
      </c>
      <c r="E441" s="4" t="n">
        <f aca="false">VLOOKUP(A441,'TAKIM LİSTESİ'!$B$2:$D$455,3,0)</f>
        <v>14</v>
      </c>
      <c r="F441" s="4" t="n">
        <v>1</v>
      </c>
      <c r="G441" s="7" t="n">
        <f aca="false">E441-F441</f>
        <v>13</v>
      </c>
      <c r="H441" s="8" t="n">
        <v>43896</v>
      </c>
      <c r="I441" s="9" t="n">
        <v>1</v>
      </c>
      <c r="J441" s="8" t="n">
        <v>43902</v>
      </c>
      <c r="K441" s="10" t="n">
        <f aca="false">G441+I441</f>
        <v>14</v>
      </c>
    </row>
    <row r="442" customFormat="false" ht="13.8" hidden="false" customHeight="false" outlineLevel="0" collapsed="false">
      <c r="A442" s="4" t="s">
        <v>129</v>
      </c>
      <c r="B442" s="5" t="str">
        <f aca="false">VLOOKUP(A442,'TAKIM LİSTESİ'!$B$2:$D$455,2,0)</f>
        <v>Ø 1.5 çelik  parmak freze</v>
      </c>
      <c r="C442" s="4"/>
      <c r="D442" s="4" t="s">
        <v>65</v>
      </c>
      <c r="E442" s="4" t="n">
        <f aca="false">VLOOKUP(A442,'TAKIM LİSTESİ'!$B$2:$D$455,3,0)</f>
        <v>47</v>
      </c>
      <c r="F442" s="4" t="n">
        <v>1</v>
      </c>
      <c r="G442" s="7" t="n">
        <f aca="false">E442-F442</f>
        <v>46</v>
      </c>
      <c r="H442" s="8" t="n">
        <v>43896</v>
      </c>
      <c r="I442" s="9" t="n">
        <v>1</v>
      </c>
      <c r="J442" s="8" t="n">
        <v>43903</v>
      </c>
      <c r="K442" s="10" t="n">
        <f aca="false">G442+I442</f>
        <v>47</v>
      </c>
    </row>
    <row r="443" customFormat="false" ht="13.8" hidden="false" customHeight="false" outlineLevel="0" collapsed="false">
      <c r="A443" s="4" t="s">
        <v>90</v>
      </c>
      <c r="B443" s="5" t="str">
        <f aca="false">VLOOKUP(A443,'TAKIM LİSTESİ'!$B$2:$D$455,2,0)</f>
        <v>Ø 1.5 küre parmak freze</v>
      </c>
      <c r="C443" s="12"/>
      <c r="D443" s="4" t="s">
        <v>65</v>
      </c>
      <c r="E443" s="4" t="n">
        <f aca="false">VLOOKUP(A443,'TAKIM LİSTESİ'!$B$2:$D$455,3,0)</f>
        <v>33</v>
      </c>
      <c r="F443" s="4" t="n">
        <v>1</v>
      </c>
      <c r="G443" s="7" t="n">
        <f aca="false">E443-F443</f>
        <v>32</v>
      </c>
      <c r="H443" s="8" t="n">
        <v>43896</v>
      </c>
      <c r="I443" s="9" t="n">
        <v>1</v>
      </c>
      <c r="J443" s="8" t="n">
        <v>43904</v>
      </c>
      <c r="K443" s="10" t="n">
        <f aca="false">G443+I443</f>
        <v>33</v>
      </c>
    </row>
    <row r="444" customFormat="false" ht="13.8" hidden="false" customHeight="false" outlineLevel="0" collapsed="false">
      <c r="A444" s="4" t="s">
        <v>95</v>
      </c>
      <c r="B444" s="5" t="str">
        <f aca="false">VLOOKUP(A444,'TAKIM LİSTESİ'!$B$2:$D$455,2,0)</f>
        <v>Ø 3 alm standart parmak freze</v>
      </c>
      <c r="C444" s="4"/>
      <c r="D444" s="4" t="s">
        <v>65</v>
      </c>
      <c r="E444" s="4" t="n">
        <f aca="false">VLOOKUP(A444,'TAKIM LİSTESİ'!$B$2:$D$455,3,0)</f>
        <v>5</v>
      </c>
      <c r="F444" s="4" t="n">
        <v>1</v>
      </c>
      <c r="G444" s="7" t="n">
        <f aca="false">E444-F444</f>
        <v>4</v>
      </c>
      <c r="H444" s="8" t="n">
        <v>43896</v>
      </c>
      <c r="I444" s="9" t="n">
        <v>1</v>
      </c>
      <c r="J444" s="8" t="n">
        <v>43905</v>
      </c>
      <c r="K444" s="10" t="n">
        <f aca="false">G444+I444</f>
        <v>5</v>
      </c>
    </row>
    <row r="445" customFormat="false" ht="13.8" hidden="false" customHeight="false" outlineLevel="0" collapsed="false">
      <c r="A445" s="4" t="s">
        <v>70</v>
      </c>
      <c r="B445" s="5" t="str">
        <f aca="false">VLOOKUP(A445,'TAKIM LİSTESİ'!$B$2:$D$455,2,0)</f>
        <v>Ø 4 alm standart parmak freze</v>
      </c>
      <c r="C445" s="4"/>
      <c r="D445" s="4" t="s">
        <v>65</v>
      </c>
      <c r="E445" s="4" t="n">
        <f aca="false">VLOOKUP(A445,'TAKIM LİSTESİ'!$B$2:$D$455,3,0)</f>
        <v>10</v>
      </c>
      <c r="F445" s="4" t="n">
        <v>1</v>
      </c>
      <c r="G445" s="7" t="n">
        <f aca="false">E445-F445</f>
        <v>9</v>
      </c>
      <c r="H445" s="8" t="n">
        <v>43896</v>
      </c>
      <c r="I445" s="9" t="n">
        <v>1</v>
      </c>
      <c r="J445" s="8" t="n">
        <v>43906</v>
      </c>
      <c r="K445" s="10" t="n">
        <f aca="false">G445+I445</f>
        <v>10</v>
      </c>
    </row>
    <row r="446" customFormat="false" ht="13.8" hidden="false" customHeight="false" outlineLevel="0" collapsed="false">
      <c r="A446" s="4" t="s">
        <v>27</v>
      </c>
      <c r="B446" s="5" t="str">
        <f aca="false">VLOOKUP(A446,'TAKIM LİSTESİ'!$B$2:$D$455,2,0)</f>
        <v>Ø 6 alm parmak freze</v>
      </c>
      <c r="C446" s="4"/>
      <c r="D446" s="4" t="s">
        <v>65</v>
      </c>
      <c r="E446" s="4" t="n">
        <f aca="false">VLOOKUP(A446,'TAKIM LİSTESİ'!$B$2:$D$455,3,0)</f>
        <v>12</v>
      </c>
      <c r="F446" s="4" t="n">
        <v>1</v>
      </c>
      <c r="G446" s="7" t="n">
        <f aca="false">E446-F446</f>
        <v>11</v>
      </c>
      <c r="H446" s="8" t="n">
        <v>43896</v>
      </c>
      <c r="I446" s="9" t="n">
        <v>1</v>
      </c>
      <c r="J446" s="8" t="n">
        <v>43907</v>
      </c>
      <c r="K446" s="10" t="n">
        <f aca="false">G446+I446</f>
        <v>12</v>
      </c>
    </row>
    <row r="447" customFormat="false" ht="13.8" hidden="false" customHeight="false" outlineLevel="0" collapsed="false">
      <c r="A447" s="4" t="s">
        <v>24</v>
      </c>
      <c r="B447" s="5" t="str">
        <f aca="false">VLOOKUP(A447,'TAKIM LİSTESİ'!$B$2:$D$455,2,0)</f>
        <v>Ø 8 çelik küre parmak freze</v>
      </c>
      <c r="C447" s="4"/>
      <c r="D447" s="4" t="s">
        <v>65</v>
      </c>
      <c r="E447" s="4" t="n">
        <f aca="false">VLOOKUP(A447,'TAKIM LİSTESİ'!$B$2:$D$455,3,0)</f>
        <v>20</v>
      </c>
      <c r="F447" s="4" t="n">
        <v>1</v>
      </c>
      <c r="G447" s="7" t="n">
        <f aca="false">E447-F447</f>
        <v>19</v>
      </c>
      <c r="H447" s="8" t="n">
        <v>43896</v>
      </c>
      <c r="I447" s="9" t="n">
        <v>1</v>
      </c>
      <c r="J447" s="8" t="n">
        <v>43900</v>
      </c>
      <c r="K447" s="10" t="n">
        <f aca="false">G447+I447</f>
        <v>20</v>
      </c>
    </row>
    <row r="448" customFormat="false" ht="13.8" hidden="false" customHeight="false" outlineLevel="0" collapsed="false">
      <c r="A448" s="4" t="s">
        <v>14</v>
      </c>
      <c r="B448" s="5" t="str">
        <f aca="false">VLOOKUP(A448,'TAKIM LİSTESİ'!$B$2:$D$455,2,0)</f>
        <v>Ø 5 çelik küre parmak freze</v>
      </c>
      <c r="C448" s="4"/>
      <c r="D448" s="4" t="s">
        <v>65</v>
      </c>
      <c r="E448" s="4" t="n">
        <f aca="false">VLOOKUP(A448,'TAKIM LİSTESİ'!$B$2:$D$455,3,0)</f>
        <v>8</v>
      </c>
      <c r="F448" s="4" t="n">
        <v>1</v>
      </c>
      <c r="G448" s="7" t="n">
        <f aca="false">E448-F448</f>
        <v>7</v>
      </c>
      <c r="H448" s="8" t="n">
        <v>43896</v>
      </c>
      <c r="I448" s="9" t="n">
        <v>1</v>
      </c>
      <c r="J448" s="8" t="n">
        <v>43900</v>
      </c>
      <c r="K448" s="10" t="n">
        <f aca="false">G448+I448</f>
        <v>8</v>
      </c>
    </row>
    <row r="449" customFormat="false" ht="13.8" hidden="false" customHeight="false" outlineLevel="0" collapsed="false">
      <c r="A449" s="4" t="s">
        <v>79</v>
      </c>
      <c r="B449" s="5" t="str">
        <f aca="false">VLOOKUP(A449,'TAKIM LİSTESİ'!$B$2:$D$455,2,0)</f>
        <v>Ø 4.6 matkap</v>
      </c>
      <c r="C449" s="4"/>
      <c r="D449" s="4" t="s">
        <v>61</v>
      </c>
      <c r="E449" s="4" t="n">
        <f aca="false">VLOOKUP(A449,'TAKIM LİSTESİ'!$B$2:$D$455,3,0)</f>
        <v>19</v>
      </c>
      <c r="F449" s="4" t="n">
        <v>1</v>
      </c>
      <c r="G449" s="7" t="n">
        <f aca="false">E449-F449</f>
        <v>18</v>
      </c>
      <c r="H449" s="8" t="n">
        <v>43896</v>
      </c>
      <c r="I449" s="9" t="n">
        <v>1</v>
      </c>
      <c r="J449" s="8" t="n">
        <v>43901</v>
      </c>
      <c r="K449" s="10" t="n">
        <f aca="false">G449+I449</f>
        <v>19</v>
      </c>
    </row>
    <row r="450" customFormat="false" ht="13.8" hidden="false" customHeight="false" outlineLevel="0" collapsed="false">
      <c r="A450" s="4" t="s">
        <v>34</v>
      </c>
      <c r="B450" s="5" t="str">
        <f aca="false">VLOOKUP(A450,'TAKIM LİSTESİ'!$B$2:$D$455,2,0)</f>
        <v>Ø 6.35 Rayba</v>
      </c>
      <c r="C450" s="4"/>
      <c r="D450" s="4" t="s">
        <v>61</v>
      </c>
      <c r="E450" s="4" t="n">
        <f aca="false">VLOOKUP(A450,'TAKIM LİSTESİ'!$B$2:$D$455,3,0)</f>
        <v>5</v>
      </c>
      <c r="F450" s="4" t="n">
        <v>1</v>
      </c>
      <c r="G450" s="7" t="n">
        <f aca="false">E450-F450</f>
        <v>4</v>
      </c>
      <c r="H450" s="8" t="n">
        <v>43896</v>
      </c>
      <c r="I450" s="9" t="n">
        <v>1</v>
      </c>
      <c r="J450" s="8" t="n">
        <v>43902</v>
      </c>
      <c r="K450" s="10" t="n">
        <f aca="false">G450+I450</f>
        <v>5</v>
      </c>
    </row>
    <row r="451" customFormat="false" ht="13.8" hidden="false" customHeight="false" outlineLevel="0" collapsed="false">
      <c r="A451" s="4" t="s">
        <v>170</v>
      </c>
      <c r="B451" s="5" t="str">
        <f aca="false">VLOOKUP(A451,'TAKIM LİSTESİ'!$B$2:$D$455,2,0)</f>
        <v>Ø 8 alm uzun parmak freze</v>
      </c>
      <c r="C451" s="4"/>
      <c r="D451" s="4" t="s">
        <v>39</v>
      </c>
      <c r="E451" s="4" t="n">
        <f aca="false">VLOOKUP(A451,'TAKIM LİSTESİ'!$B$2:$D$455,3,0)</f>
        <v>7</v>
      </c>
      <c r="F451" s="4" t="n">
        <v>1</v>
      </c>
      <c r="G451" s="7" t="n">
        <f aca="false">E451-F451</f>
        <v>6</v>
      </c>
      <c r="H451" s="8" t="n">
        <v>43896</v>
      </c>
      <c r="I451" s="9" t="n">
        <v>1</v>
      </c>
      <c r="J451" s="8" t="n">
        <v>43903</v>
      </c>
      <c r="K451" s="10" t="n">
        <f aca="false">G451+I451</f>
        <v>7</v>
      </c>
    </row>
    <row r="452" customFormat="false" ht="13.8" hidden="false" customHeight="false" outlineLevel="0" collapsed="false">
      <c r="A452" s="4" t="s">
        <v>170</v>
      </c>
      <c r="B452" s="5" t="str">
        <f aca="false">VLOOKUP(A452,'TAKIM LİSTESİ'!$B$2:$D$455,2,0)</f>
        <v>Ø 8 alm uzun parmak freze</v>
      </c>
      <c r="C452" s="4"/>
      <c r="D452" s="4" t="s">
        <v>39</v>
      </c>
      <c r="E452" s="4" t="n">
        <f aca="false">VLOOKUP(A452,'TAKIM LİSTESİ'!$B$2:$D$455,3,0)</f>
        <v>7</v>
      </c>
      <c r="F452" s="4" t="n">
        <v>1</v>
      </c>
      <c r="G452" s="7" t="n">
        <f aca="false">E452-F452</f>
        <v>6</v>
      </c>
      <c r="H452" s="8" t="n">
        <v>43896</v>
      </c>
      <c r="I452" s="9" t="n">
        <v>1</v>
      </c>
      <c r="J452" s="8" t="n">
        <v>43907</v>
      </c>
      <c r="K452" s="10" t="n">
        <f aca="false">G452+I452</f>
        <v>7</v>
      </c>
    </row>
    <row r="453" customFormat="false" ht="13.8" hidden="false" customHeight="false" outlineLevel="0" collapsed="false">
      <c r="A453" s="4" t="s">
        <v>53</v>
      </c>
      <c r="B453" s="5" t="str">
        <f aca="false">VLOOKUP(A453,'TAKIM LİSTESİ'!$B$2:$D$455,2,0)</f>
        <v>Ø 6 alm uzun parmak freze</v>
      </c>
      <c r="C453" s="4"/>
      <c r="D453" s="4" t="s">
        <v>23</v>
      </c>
      <c r="E453" s="4" t="n">
        <f aca="false">VLOOKUP(A453,'TAKIM LİSTESİ'!$B$2:$D$455,3,0)</f>
        <v>18</v>
      </c>
      <c r="F453" s="4" t="n">
        <v>1</v>
      </c>
      <c r="G453" s="7" t="n">
        <f aca="false">E453-F453</f>
        <v>17</v>
      </c>
      <c r="H453" s="8" t="n">
        <v>43896</v>
      </c>
      <c r="I453" s="9" t="n">
        <v>1</v>
      </c>
      <c r="J453" s="8" t="n">
        <v>43908</v>
      </c>
      <c r="K453" s="10" t="n">
        <f aca="false">G453+I453</f>
        <v>18</v>
      </c>
    </row>
    <row r="454" customFormat="false" ht="13.8" hidden="false" customHeight="false" outlineLevel="0" collapsed="false">
      <c r="A454" s="4" t="s">
        <v>95</v>
      </c>
      <c r="B454" s="5" t="str">
        <f aca="false">VLOOKUP(A454,'TAKIM LİSTESİ'!$B$2:$D$455,2,0)</f>
        <v>Ø 3 alm standart parmak freze</v>
      </c>
      <c r="C454" s="4"/>
      <c r="D454" s="4" t="s">
        <v>87</v>
      </c>
      <c r="E454" s="4" t="n">
        <f aca="false">VLOOKUP(A454,'TAKIM LİSTESİ'!$B$2:$D$455,3,0)</f>
        <v>5</v>
      </c>
      <c r="F454" s="4" t="n">
        <v>1</v>
      </c>
      <c r="G454" s="7" t="n">
        <f aca="false">E454-F454</f>
        <v>4</v>
      </c>
      <c r="H454" s="8" t="n">
        <v>43896</v>
      </c>
      <c r="I454" s="9" t="n">
        <v>1</v>
      </c>
      <c r="J454" s="8" t="n">
        <v>43900</v>
      </c>
      <c r="K454" s="10" t="n">
        <f aca="false">G454+I454</f>
        <v>5</v>
      </c>
    </row>
    <row r="455" customFormat="false" ht="13.8" hidden="false" customHeight="false" outlineLevel="0" collapsed="false">
      <c r="A455" s="4" t="s">
        <v>16</v>
      </c>
      <c r="B455" s="5" t="str">
        <f aca="false">VLOOKUP(A455,'TAKIM LİSTESİ'!$B$2:$D$455,2,0)</f>
        <v>Ø 10 alm küre parmak freze</v>
      </c>
      <c r="C455" s="4"/>
      <c r="D455" s="4" t="s">
        <v>106</v>
      </c>
      <c r="E455" s="4" t="n">
        <f aca="false">VLOOKUP(A455,'TAKIM LİSTESİ'!$B$2:$D$455,3,0)</f>
        <v>10</v>
      </c>
      <c r="F455" s="4" t="n">
        <v>1</v>
      </c>
      <c r="G455" s="7" t="n">
        <f aca="false">E455-F455</f>
        <v>9</v>
      </c>
      <c r="H455" s="8" t="n">
        <v>43896</v>
      </c>
      <c r="I455" s="9" t="n">
        <v>1</v>
      </c>
      <c r="J455" s="8" t="n">
        <v>43908</v>
      </c>
      <c r="K455" s="10" t="n">
        <f aca="false">G455+I455</f>
        <v>10</v>
      </c>
    </row>
    <row r="456" customFormat="false" ht="13.8" hidden="false" customHeight="false" outlineLevel="0" collapsed="false">
      <c r="A456" s="4" t="s">
        <v>51</v>
      </c>
      <c r="B456" s="5" t="str">
        <f aca="false">VLOOKUP(A456,'TAKIM LİSTESİ'!$B$2:$D$455,2,0)</f>
        <v>Ø 3 çelik standart parmak freze</v>
      </c>
      <c r="C456" s="4"/>
      <c r="D456" s="4" t="s">
        <v>106</v>
      </c>
      <c r="E456" s="4" t="n">
        <f aca="false">VLOOKUP(A456,'TAKIM LİSTESİ'!$B$2:$D$455,3,0)</f>
        <v>38</v>
      </c>
      <c r="F456" s="4" t="n">
        <v>1</v>
      </c>
      <c r="G456" s="7" t="n">
        <f aca="false">E456-F456</f>
        <v>37</v>
      </c>
      <c r="H456" s="8" t="n">
        <v>43896</v>
      </c>
      <c r="I456" s="9" t="n">
        <v>1</v>
      </c>
      <c r="J456" s="8" t="n">
        <v>43908</v>
      </c>
      <c r="K456" s="10" t="n">
        <f aca="false">G456+I456</f>
        <v>38</v>
      </c>
    </row>
    <row r="457" customFormat="false" ht="13.8" hidden="false" customHeight="false" outlineLevel="0" collapsed="false">
      <c r="A457" s="4" t="s">
        <v>26</v>
      </c>
      <c r="B457" s="5" t="str">
        <f aca="false">VLOOKUP(A457,'TAKIM LİSTESİ'!$B$2:$D$455,2,0)</f>
        <v>Ø 6 çelik küresel parmak freze</v>
      </c>
      <c r="C457" s="4"/>
      <c r="D457" s="4" t="s">
        <v>39</v>
      </c>
      <c r="E457" s="4" t="n">
        <f aca="false">VLOOKUP(A457,'TAKIM LİSTESİ'!$B$2:$D$455,3,0)</f>
        <v>13</v>
      </c>
      <c r="F457" s="4" t="n">
        <v>1</v>
      </c>
      <c r="G457" s="7" t="n">
        <f aca="false">E457-F457</f>
        <v>12</v>
      </c>
      <c r="H457" s="8" t="n">
        <v>43899</v>
      </c>
      <c r="I457" s="9" t="n">
        <v>1</v>
      </c>
      <c r="J457" s="8" t="n">
        <v>43909</v>
      </c>
      <c r="K457" s="10" t="n">
        <f aca="false">G457+I457</f>
        <v>13</v>
      </c>
    </row>
    <row r="458" customFormat="false" ht="13.8" hidden="false" customHeight="false" outlineLevel="0" collapsed="false">
      <c r="A458" s="4" t="s">
        <v>25</v>
      </c>
      <c r="B458" s="5" t="str">
        <f aca="false">VLOOKUP(A458,'TAKIM LİSTESİ'!$B$2:$D$455,2,0)</f>
        <v>Ø 12çelik uzun parmak freze</v>
      </c>
      <c r="C458" s="4"/>
      <c r="D458" s="4" t="s">
        <v>156</v>
      </c>
      <c r="E458" s="4" t="n">
        <f aca="false">VLOOKUP(A458,'TAKIM LİSTESİ'!$B$2:$D$455,3,0)</f>
        <v>3</v>
      </c>
      <c r="F458" s="4" t="n">
        <v>1</v>
      </c>
      <c r="G458" s="7" t="n">
        <f aca="false">E458-F458</f>
        <v>2</v>
      </c>
      <c r="H458" s="8" t="n">
        <v>43899</v>
      </c>
      <c r="I458" s="9" t="n">
        <v>1</v>
      </c>
      <c r="J458" s="8" t="n">
        <v>43910</v>
      </c>
      <c r="K458" s="10" t="n">
        <f aca="false">G458+I458</f>
        <v>3</v>
      </c>
    </row>
    <row r="459" customFormat="false" ht="13.8" hidden="false" customHeight="false" outlineLevel="0" collapsed="false">
      <c r="A459" s="4" t="s">
        <v>95</v>
      </c>
      <c r="B459" s="5" t="str">
        <f aca="false">VLOOKUP(A459,'TAKIM LİSTESİ'!$B$2:$D$455,2,0)</f>
        <v>Ø 3 alm standart parmak freze</v>
      </c>
      <c r="C459" s="4"/>
      <c r="D459" s="4" t="s">
        <v>87</v>
      </c>
      <c r="E459" s="4" t="n">
        <f aca="false">VLOOKUP(A459,'TAKIM LİSTESİ'!$B$2:$D$455,3,0)</f>
        <v>5</v>
      </c>
      <c r="F459" s="4" t="n">
        <v>1</v>
      </c>
      <c r="G459" s="7" t="n">
        <f aca="false">E459-F459</f>
        <v>4</v>
      </c>
      <c r="H459" s="8" t="n">
        <v>43899</v>
      </c>
      <c r="I459" s="9" t="n">
        <v>1</v>
      </c>
      <c r="J459" s="8" t="n">
        <v>43911</v>
      </c>
      <c r="K459" s="10" t="n">
        <f aca="false">G459+I459</f>
        <v>5</v>
      </c>
    </row>
    <row r="460" customFormat="false" ht="13.8" hidden="false" customHeight="false" outlineLevel="0" collapsed="false">
      <c r="A460" s="4" t="s">
        <v>140</v>
      </c>
      <c r="B460" s="5" t="str">
        <f aca="false">VLOOKUP(A460,'TAKIM LİSTESİ'!$B$2:$D$455,2,0)</f>
        <v>Ø 4 alm küre parmak freze</v>
      </c>
      <c r="C460" s="4"/>
      <c r="D460" s="4" t="s">
        <v>39</v>
      </c>
      <c r="E460" s="4" t="n">
        <f aca="false">VLOOKUP(A460,'TAKIM LİSTESİ'!$B$2:$D$455,3,0)</f>
        <v>18</v>
      </c>
      <c r="F460" s="4" t="n">
        <v>1</v>
      </c>
      <c r="G460" s="7" t="n">
        <f aca="false">E460-F460</f>
        <v>17</v>
      </c>
      <c r="H460" s="8" t="n">
        <v>43899</v>
      </c>
      <c r="I460" s="9" t="n">
        <v>1</v>
      </c>
      <c r="J460" s="8" t="n">
        <v>43912</v>
      </c>
      <c r="K460" s="10" t="n">
        <f aca="false">G460+I460</f>
        <v>18</v>
      </c>
    </row>
    <row r="461" customFormat="false" ht="13.8" hidden="false" customHeight="false" outlineLevel="0" collapsed="false">
      <c r="A461" s="4" t="s">
        <v>25</v>
      </c>
      <c r="B461" s="5" t="str">
        <f aca="false">VLOOKUP(A461,'TAKIM LİSTESİ'!$B$2:$D$455,2,0)</f>
        <v>Ø 12çelik uzun parmak freze</v>
      </c>
      <c r="C461" s="4"/>
      <c r="D461" s="4" t="s">
        <v>65</v>
      </c>
      <c r="E461" s="4" t="n">
        <f aca="false">VLOOKUP(A461,'TAKIM LİSTESİ'!$B$2:$D$455,3,0)</f>
        <v>3</v>
      </c>
      <c r="F461" s="4" t="n">
        <v>1</v>
      </c>
      <c r="G461" s="7" t="n">
        <f aca="false">E461-F461</f>
        <v>2</v>
      </c>
      <c r="H461" s="8" t="n">
        <v>43899</v>
      </c>
      <c r="I461" s="9" t="n">
        <v>1</v>
      </c>
      <c r="J461" s="8" t="n">
        <v>43900</v>
      </c>
      <c r="K461" s="10" t="n">
        <f aca="false">G461+I461</f>
        <v>3</v>
      </c>
    </row>
    <row r="462" customFormat="false" ht="13.8" hidden="false" customHeight="false" outlineLevel="0" collapsed="false">
      <c r="A462" s="4" t="s">
        <v>52</v>
      </c>
      <c r="B462" s="5" t="str">
        <f aca="false">VLOOKUP(A462,'TAKIM LİSTESİ'!$B$2:$D$455,2,0)</f>
        <v>Ø 5 çelik uzun parmak freze</v>
      </c>
      <c r="C462" s="6"/>
      <c r="D462" s="4" t="s">
        <v>23</v>
      </c>
      <c r="E462" s="4" t="n">
        <f aca="false">VLOOKUP(A462,'TAKIM LİSTESİ'!$B$2:$D$455,3,0)</f>
        <v>9</v>
      </c>
      <c r="F462" s="4" t="n">
        <v>1</v>
      </c>
      <c r="G462" s="7" t="n">
        <f aca="false">E462-F462</f>
        <v>8</v>
      </c>
      <c r="H462" s="8" t="n">
        <v>43899</v>
      </c>
      <c r="I462" s="9" t="n">
        <v>1</v>
      </c>
      <c r="J462" s="8" t="n">
        <v>44115</v>
      </c>
      <c r="K462" s="10" t="n">
        <f aca="false">G462+I462</f>
        <v>9</v>
      </c>
    </row>
    <row r="463" customFormat="false" ht="13.8" hidden="false" customHeight="false" outlineLevel="0" collapsed="false">
      <c r="A463" s="4" t="s">
        <v>83</v>
      </c>
      <c r="B463" s="5" t="str">
        <f aca="false">VLOOKUP(A463,'TAKIM LİSTESİ'!$B$2:$D$455,2,0)</f>
        <v>Ø 8 Rayba</v>
      </c>
      <c r="C463" s="4"/>
      <c r="D463" s="4" t="s">
        <v>57</v>
      </c>
      <c r="E463" s="4" t="n">
        <f aca="false">VLOOKUP(A463,'TAKIM LİSTESİ'!$B$2:$D$455,3,0)</f>
        <v>4</v>
      </c>
      <c r="F463" s="4" t="n">
        <v>1</v>
      </c>
      <c r="G463" s="7" t="n">
        <f aca="false">E463-F463</f>
        <v>3</v>
      </c>
      <c r="H463" s="8" t="n">
        <v>43899</v>
      </c>
      <c r="I463" s="9" t="n">
        <v>1</v>
      </c>
      <c r="J463" s="8" t="n">
        <v>44116</v>
      </c>
      <c r="K463" s="10" t="n">
        <f aca="false">G463+I463</f>
        <v>4</v>
      </c>
    </row>
    <row r="464" customFormat="false" ht="13.8" hidden="false" customHeight="false" outlineLevel="0" collapsed="false">
      <c r="A464" s="4" t="s">
        <v>171</v>
      </c>
      <c r="B464" s="5" t="str">
        <f aca="false">VLOOKUP(A464,'TAKIM LİSTESİ'!$B$2:$D$455,2,0)</f>
        <v>Ø 3.0 matkap</v>
      </c>
      <c r="C464" s="4"/>
      <c r="D464" s="4" t="s">
        <v>106</v>
      </c>
      <c r="E464" s="4" t="n">
        <f aca="false">VLOOKUP(A464,'TAKIM LİSTESİ'!$B$2:$D$455,3,0)</f>
        <v>14</v>
      </c>
      <c r="F464" s="4" t="n">
        <v>1</v>
      </c>
      <c r="G464" s="7" t="n">
        <f aca="false">E464-F464</f>
        <v>13</v>
      </c>
      <c r="H464" s="8" t="n">
        <v>43899</v>
      </c>
      <c r="I464" s="9" t="n">
        <v>1</v>
      </c>
      <c r="J464" s="8" t="n">
        <v>43908</v>
      </c>
      <c r="K464" s="10" t="n">
        <f aca="false">G464+I464</f>
        <v>14</v>
      </c>
    </row>
    <row r="465" customFormat="false" ht="13.8" hidden="false" customHeight="false" outlineLevel="0" collapsed="false">
      <c r="A465" s="4" t="s">
        <v>91</v>
      </c>
      <c r="B465" s="5" t="str">
        <f aca="false">VLOOKUP(A465,'TAKIM LİSTESİ'!$B$2:$D$455,2,0)</f>
        <v>Ø 3.9 matkap</v>
      </c>
      <c r="C465" s="4"/>
      <c r="D465" s="4" t="s">
        <v>106</v>
      </c>
      <c r="E465" s="4" t="n">
        <f aca="false">VLOOKUP(A465,'TAKIM LİSTESİ'!$B$2:$D$455,3,0)</f>
        <v>14</v>
      </c>
      <c r="F465" s="4" t="n">
        <v>1</v>
      </c>
      <c r="G465" s="7" t="n">
        <f aca="false">E465-F465</f>
        <v>13</v>
      </c>
      <c r="H465" s="8" t="n">
        <v>43899</v>
      </c>
      <c r="I465" s="9" t="n">
        <v>1</v>
      </c>
      <c r="J465" s="8" t="n">
        <v>43908</v>
      </c>
      <c r="K465" s="10" t="n">
        <f aca="false">G465+I465</f>
        <v>14</v>
      </c>
    </row>
    <row r="466" customFormat="false" ht="13.8" hidden="false" customHeight="false" outlineLevel="0" collapsed="false">
      <c r="A466" s="4" t="s">
        <v>36</v>
      </c>
      <c r="B466" s="5" t="str">
        <f aca="false">VLOOKUP(A466,'TAKIM LİSTESİ'!$B$2:$D$455,2,0)</f>
        <v>Ø 5.8 matkap</v>
      </c>
      <c r="C466" s="12"/>
      <c r="D466" s="4" t="s">
        <v>106</v>
      </c>
      <c r="E466" s="4" t="n">
        <f aca="false">VLOOKUP(A466,'TAKIM LİSTESİ'!$B$2:$D$455,3,0)</f>
        <v>14</v>
      </c>
      <c r="F466" s="4" t="n">
        <v>1</v>
      </c>
      <c r="G466" s="7" t="n">
        <f aca="false">E466-F466</f>
        <v>13</v>
      </c>
      <c r="H466" s="8" t="n">
        <v>43899</v>
      </c>
      <c r="I466" s="9" t="n">
        <v>1</v>
      </c>
      <c r="J466" s="8" t="n">
        <v>43908</v>
      </c>
      <c r="K466" s="10" t="n">
        <f aca="false">G466+I466</f>
        <v>14</v>
      </c>
    </row>
    <row r="467" customFormat="false" ht="13.8" hidden="false" customHeight="false" outlineLevel="0" collapsed="false">
      <c r="A467" s="4" t="s">
        <v>142</v>
      </c>
      <c r="B467" s="5" t="str">
        <f aca="false">VLOOKUP(A467,'TAKIM LİSTESİ'!$B$2:$D$455,2,0)</f>
        <v>Ø 4 çelik küre parmak freze</v>
      </c>
      <c r="C467" s="4"/>
      <c r="D467" s="4" t="s">
        <v>106</v>
      </c>
      <c r="E467" s="4" t="n">
        <f aca="false">VLOOKUP(A467,'TAKIM LİSTESİ'!$B$2:$D$455,3,0)</f>
        <v>16</v>
      </c>
      <c r="F467" s="4" t="n">
        <v>1</v>
      </c>
      <c r="G467" s="7" t="n">
        <f aca="false">E467-F467</f>
        <v>15</v>
      </c>
      <c r="H467" s="8" t="n">
        <v>43899</v>
      </c>
      <c r="I467" s="9" t="n">
        <v>1</v>
      </c>
      <c r="J467" s="8" t="n">
        <v>43900</v>
      </c>
      <c r="K467" s="10" t="n">
        <f aca="false">G467+I467</f>
        <v>16</v>
      </c>
    </row>
    <row r="468" customFormat="false" ht="13.8" hidden="false" customHeight="false" outlineLevel="0" collapsed="false">
      <c r="A468" s="4" t="s">
        <v>128</v>
      </c>
      <c r="B468" s="5" t="str">
        <f aca="false">VLOOKUP(A468,'TAKIM LİSTESİ'!$B$2:$D$455,2,0)</f>
        <v>Ø 5 çelik şaftlı parmak freze</v>
      </c>
      <c r="C468" s="4"/>
      <c r="D468" s="4" t="s">
        <v>106</v>
      </c>
      <c r="E468" s="4" t="n">
        <f aca="false">VLOOKUP(A468,'TAKIM LİSTESİ'!$B$2:$D$455,3,0)</f>
        <v>7</v>
      </c>
      <c r="F468" s="4" t="n">
        <v>1</v>
      </c>
      <c r="G468" s="7" t="n">
        <f aca="false">E468-F468</f>
        <v>6</v>
      </c>
      <c r="H468" s="8" t="n">
        <v>43899</v>
      </c>
      <c r="I468" s="9" t="n">
        <v>1</v>
      </c>
      <c r="J468" s="8" t="n">
        <v>43908</v>
      </c>
      <c r="K468" s="10" t="n">
        <f aca="false">G468+I468</f>
        <v>7</v>
      </c>
    </row>
    <row r="469" customFormat="false" ht="13.8" hidden="false" customHeight="false" outlineLevel="0" collapsed="false">
      <c r="A469" s="4" t="s">
        <v>62</v>
      </c>
      <c r="B469" s="5" t="str">
        <f aca="false">VLOOKUP(A469,'TAKIM LİSTESİ'!$B$2:$D$455,2,0)</f>
        <v>Ø 6 çelik parmak freze</v>
      </c>
      <c r="C469" s="4"/>
      <c r="D469" s="4" t="s">
        <v>106</v>
      </c>
      <c r="E469" s="4" t="n">
        <f aca="false">VLOOKUP(A469,'TAKIM LİSTESİ'!$B$2:$D$455,3,0)</f>
        <v>23</v>
      </c>
      <c r="F469" s="4" t="n">
        <v>1</v>
      </c>
      <c r="G469" s="7" t="n">
        <f aca="false">E469-F469</f>
        <v>22</v>
      </c>
      <c r="H469" s="8" t="n">
        <v>43899</v>
      </c>
      <c r="I469" s="9" t="n">
        <v>1</v>
      </c>
      <c r="J469" s="8" t="n">
        <v>43908</v>
      </c>
      <c r="K469" s="10" t="n">
        <f aca="false">G469+I469</f>
        <v>23</v>
      </c>
    </row>
    <row r="470" customFormat="false" ht="13.8" hidden="false" customHeight="false" outlineLevel="0" collapsed="false">
      <c r="A470" s="4" t="s">
        <v>111</v>
      </c>
      <c r="B470" s="5" t="str">
        <f aca="false">VLOOKUP(A470,'TAKIM LİSTESİ'!$B$2:$D$455,2,0)</f>
        <v>Ø 6 uzun çelik parmak freze</v>
      </c>
      <c r="C470" s="4"/>
      <c r="D470" s="4" t="s">
        <v>106</v>
      </c>
      <c r="E470" s="4" t="n">
        <f aca="false">VLOOKUP(A470,'TAKIM LİSTESİ'!$B$2:$D$455,3,0)</f>
        <v>19</v>
      </c>
      <c r="F470" s="4" t="n">
        <v>1</v>
      </c>
      <c r="G470" s="7" t="n">
        <f aca="false">E470-F470</f>
        <v>18</v>
      </c>
      <c r="H470" s="8" t="n">
        <v>43899</v>
      </c>
      <c r="I470" s="9" t="n">
        <v>1</v>
      </c>
      <c r="J470" s="8" t="n">
        <v>43908</v>
      </c>
      <c r="K470" s="10" t="n">
        <f aca="false">G470+I470</f>
        <v>19</v>
      </c>
    </row>
    <row r="471" customFormat="false" ht="13.8" hidden="false" customHeight="false" outlineLevel="0" collapsed="false">
      <c r="A471" s="4" t="s">
        <v>86</v>
      </c>
      <c r="B471" s="5" t="str">
        <f aca="false">VLOOKUP(A471,'TAKIM LİSTESİ'!$B$2:$D$455,2,0)</f>
        <v>Ø 5.1 matkap</v>
      </c>
      <c r="C471" s="4"/>
      <c r="D471" s="4" t="s">
        <v>106</v>
      </c>
      <c r="E471" s="4" t="n">
        <f aca="false">VLOOKUP(A471,'TAKIM LİSTESİ'!$B$2:$D$455,3,0)</f>
        <v>7</v>
      </c>
      <c r="F471" s="4" t="n">
        <v>1</v>
      </c>
      <c r="G471" s="7" t="n">
        <f aca="false">E471-F471</f>
        <v>6</v>
      </c>
      <c r="H471" s="8" t="n">
        <v>43900</v>
      </c>
      <c r="I471" s="9" t="n">
        <v>1</v>
      </c>
      <c r="J471" s="8" t="n">
        <v>43902</v>
      </c>
      <c r="K471" s="10" t="n">
        <f aca="false">G471+I471</f>
        <v>7</v>
      </c>
    </row>
    <row r="472" customFormat="false" ht="13.8" hidden="false" customHeight="false" outlineLevel="0" collapsed="false">
      <c r="A472" s="4" t="s">
        <v>131</v>
      </c>
      <c r="B472" s="5" t="str">
        <f aca="false">VLOOKUP(A472,'TAKIM LİSTESİ'!$B$2:$D$455,2,0)</f>
        <v>Ø 4.2 matkap</v>
      </c>
      <c r="C472" s="4"/>
      <c r="D472" s="4" t="s">
        <v>39</v>
      </c>
      <c r="E472" s="4" t="n">
        <f aca="false">VLOOKUP(A472,'TAKIM LİSTESİ'!$B$2:$D$455,3,0)</f>
        <v>14</v>
      </c>
      <c r="F472" s="4" t="n">
        <v>1</v>
      </c>
      <c r="G472" s="7" t="n">
        <f aca="false">E472-F472</f>
        <v>13</v>
      </c>
      <c r="H472" s="8" t="n">
        <v>43900</v>
      </c>
      <c r="I472" s="9" t="n">
        <v>1</v>
      </c>
      <c r="J472" s="8" t="n">
        <v>43903</v>
      </c>
      <c r="K472" s="10" t="n">
        <f aca="false">G472+I472</f>
        <v>14</v>
      </c>
    </row>
    <row r="473" customFormat="false" ht="13.8" hidden="false" customHeight="false" outlineLevel="0" collapsed="false">
      <c r="A473" s="4" t="s">
        <v>68</v>
      </c>
      <c r="B473" s="5" t="str">
        <f aca="false">VLOOKUP(A473,'TAKIM LİSTESİ'!$B$2:$D$455,2,0)</f>
        <v>Ø 7.0 matkap</v>
      </c>
      <c r="C473" s="4"/>
      <c r="D473" s="4" t="s">
        <v>87</v>
      </c>
      <c r="E473" s="4" t="n">
        <f aca="false">VLOOKUP(A473,'TAKIM LİSTESİ'!$B$2:$D$455,3,0)</f>
        <v>16</v>
      </c>
      <c r="F473" s="4" t="n">
        <v>1</v>
      </c>
      <c r="G473" s="7" t="n">
        <f aca="false">E473-F473</f>
        <v>15</v>
      </c>
      <c r="H473" s="8" t="n">
        <v>43900</v>
      </c>
      <c r="I473" s="9" t="n">
        <v>1</v>
      </c>
      <c r="J473" s="8" t="n">
        <v>43904</v>
      </c>
      <c r="K473" s="10" t="n">
        <f aca="false">G473+I473</f>
        <v>16</v>
      </c>
    </row>
    <row r="474" customFormat="false" ht="13.8" hidden="false" customHeight="false" outlineLevel="0" collapsed="false">
      <c r="A474" s="4" t="s">
        <v>36</v>
      </c>
      <c r="B474" s="5" t="str">
        <f aca="false">VLOOKUP(A474,'TAKIM LİSTESİ'!$B$2:$D$455,2,0)</f>
        <v>Ø 5.8 matkap</v>
      </c>
      <c r="C474" s="4"/>
      <c r="D474" s="4" t="s">
        <v>87</v>
      </c>
      <c r="E474" s="4" t="n">
        <f aca="false">VLOOKUP(A474,'TAKIM LİSTESİ'!$B$2:$D$455,3,0)</f>
        <v>14</v>
      </c>
      <c r="F474" s="4" t="n">
        <v>1</v>
      </c>
      <c r="G474" s="7" t="n">
        <f aca="false">E474-F474</f>
        <v>13</v>
      </c>
      <c r="H474" s="8" t="n">
        <v>43900</v>
      </c>
      <c r="I474" s="9" t="n">
        <v>1</v>
      </c>
      <c r="J474" s="8" t="n">
        <v>43905</v>
      </c>
      <c r="K474" s="10" t="n">
        <f aca="false">G474+I474</f>
        <v>14</v>
      </c>
    </row>
    <row r="475" customFormat="false" ht="13.8" hidden="false" customHeight="false" outlineLevel="0" collapsed="false">
      <c r="A475" s="4" t="s">
        <v>121</v>
      </c>
      <c r="B475" s="5" t="str">
        <f aca="false">VLOOKUP(A475,'TAKIM LİSTESİ'!$B$2:$D$455,2,0)</f>
        <v>Ø 8.5 matkap</v>
      </c>
      <c r="C475" s="4"/>
      <c r="D475" s="4" t="s">
        <v>87</v>
      </c>
      <c r="E475" s="4" t="n">
        <f aca="false">VLOOKUP(A475,'TAKIM LİSTESİ'!$B$2:$D$455,3,0)</f>
        <v>13</v>
      </c>
      <c r="F475" s="4" t="n">
        <v>1</v>
      </c>
      <c r="G475" s="7" t="n">
        <f aca="false">E475-F475</f>
        <v>12</v>
      </c>
      <c r="H475" s="8" t="n">
        <v>43900</v>
      </c>
      <c r="I475" s="9" t="n">
        <v>1</v>
      </c>
      <c r="J475" s="8" t="n">
        <v>43902</v>
      </c>
      <c r="K475" s="10" t="n">
        <f aca="false">G475+I475</f>
        <v>13</v>
      </c>
    </row>
    <row r="476" customFormat="false" ht="13.8" hidden="false" customHeight="false" outlineLevel="0" collapsed="false">
      <c r="A476" s="4" t="s">
        <v>63</v>
      </c>
      <c r="B476" s="5" t="str">
        <f aca="false">VLOOKUP(A476,'TAKIM LİSTESİ'!$B$2:$D$455,2,0)</f>
        <v>Ø 6 Rayba</v>
      </c>
      <c r="C476" s="4"/>
      <c r="D476" s="4" t="s">
        <v>87</v>
      </c>
      <c r="E476" s="4" t="n">
        <f aca="false">VLOOKUP(A476,'TAKIM LİSTESİ'!$B$2:$D$455,3,0)</f>
        <v>8</v>
      </c>
      <c r="F476" s="4" t="n">
        <v>1</v>
      </c>
      <c r="G476" s="7" t="n">
        <f aca="false">E476-F476</f>
        <v>7</v>
      </c>
      <c r="H476" s="8" t="n">
        <v>43900</v>
      </c>
      <c r="I476" s="9" t="n">
        <v>1</v>
      </c>
      <c r="J476" s="8" t="n">
        <v>43903</v>
      </c>
      <c r="K476" s="10" t="n">
        <f aca="false">G476+I476</f>
        <v>8</v>
      </c>
    </row>
    <row r="477" customFormat="false" ht="13.8" hidden="false" customHeight="false" outlineLevel="0" collapsed="false">
      <c r="A477" s="4" t="s">
        <v>111</v>
      </c>
      <c r="B477" s="5" t="str">
        <f aca="false">VLOOKUP(A477,'TAKIM LİSTESİ'!$B$2:$D$455,2,0)</f>
        <v>Ø 6 uzun çelik parmak freze</v>
      </c>
      <c r="C477" s="4"/>
      <c r="D477" s="4" t="s">
        <v>23</v>
      </c>
      <c r="E477" s="4" t="n">
        <f aca="false">VLOOKUP(A477,'TAKIM LİSTESİ'!$B$2:$D$455,3,0)</f>
        <v>19</v>
      </c>
      <c r="F477" s="4" t="n">
        <v>1</v>
      </c>
      <c r="G477" s="7" t="n">
        <f aca="false">E477-F477</f>
        <v>18</v>
      </c>
      <c r="H477" s="8" t="n">
        <v>43900</v>
      </c>
      <c r="I477" s="9" t="n">
        <v>1</v>
      </c>
      <c r="J477" s="8" t="n">
        <v>43900</v>
      </c>
      <c r="K477" s="10" t="n">
        <f aca="false">G477+I477</f>
        <v>19</v>
      </c>
    </row>
    <row r="478" customFormat="false" ht="13.8" hidden="false" customHeight="false" outlineLevel="0" collapsed="false">
      <c r="A478" s="4" t="s">
        <v>172</v>
      </c>
      <c r="B478" s="5" t="str">
        <f aca="false">VLOOKUP(A478,'TAKIM LİSTESİ'!$B$2:$D$455,2,0)</f>
        <v>Ø 8 çelik uzunparmak freze</v>
      </c>
      <c r="C478" s="4"/>
      <c r="D478" s="4" t="s">
        <v>23</v>
      </c>
      <c r="E478" s="4" t="n">
        <f aca="false">VLOOKUP(A478,'TAKIM LİSTESİ'!$B$2:$D$455,3,0)</f>
        <v>10</v>
      </c>
      <c r="F478" s="4" t="n">
        <v>1</v>
      </c>
      <c r="G478" s="7" t="n">
        <f aca="false">E478-F478</f>
        <v>9</v>
      </c>
      <c r="H478" s="8" t="n">
        <v>43900</v>
      </c>
      <c r="I478" s="9" t="n">
        <v>1</v>
      </c>
      <c r="J478" s="8" t="n">
        <v>43901</v>
      </c>
      <c r="K478" s="10" t="n">
        <f aca="false">G478+I478</f>
        <v>10</v>
      </c>
    </row>
    <row r="479" customFormat="false" ht="13.8" hidden="false" customHeight="false" outlineLevel="0" collapsed="false">
      <c r="A479" s="4" t="s">
        <v>16</v>
      </c>
      <c r="B479" s="5" t="str">
        <f aca="false">VLOOKUP(A479,'TAKIM LİSTESİ'!$B$2:$D$455,2,0)</f>
        <v>Ø 10 alm küre parmak freze</v>
      </c>
      <c r="C479" s="4"/>
      <c r="D479" s="4" t="s">
        <v>65</v>
      </c>
      <c r="E479" s="4" t="n">
        <f aca="false">VLOOKUP(A479,'TAKIM LİSTESİ'!$B$2:$D$455,3,0)</f>
        <v>10</v>
      </c>
      <c r="F479" s="4" t="n">
        <v>1</v>
      </c>
      <c r="G479" s="7" t="n">
        <f aca="false">E479-F479</f>
        <v>9</v>
      </c>
      <c r="H479" s="8" t="n">
        <v>43900</v>
      </c>
      <c r="I479" s="9" t="n">
        <v>1</v>
      </c>
      <c r="J479" s="8" t="n">
        <v>43902</v>
      </c>
      <c r="K479" s="10" t="n">
        <f aca="false">G479+I479</f>
        <v>10</v>
      </c>
    </row>
    <row r="480" customFormat="false" ht="13.8" hidden="false" customHeight="false" outlineLevel="0" collapsed="false">
      <c r="A480" s="4" t="s">
        <v>116</v>
      </c>
      <c r="B480" s="5" t="str">
        <f aca="false">VLOOKUP(A480,'TAKIM LİSTESİ'!$B$2:$D$455,2,0)</f>
        <v>Ø 4.0 matkap</v>
      </c>
      <c r="C480" s="4"/>
      <c r="D480" s="4" t="s">
        <v>106</v>
      </c>
      <c r="E480" s="4" t="n">
        <f aca="false">VLOOKUP(A480,'TAKIM LİSTESİ'!$B$2:$D$455,3,0)</f>
        <v>12</v>
      </c>
      <c r="F480" s="4" t="n">
        <v>1</v>
      </c>
      <c r="G480" s="7" t="n">
        <f aca="false">E480-F480</f>
        <v>11</v>
      </c>
      <c r="H480" s="8" t="n">
        <v>43900</v>
      </c>
      <c r="I480" s="9" t="n">
        <v>1</v>
      </c>
      <c r="J480" s="8" t="n">
        <v>43902</v>
      </c>
      <c r="K480" s="10" t="n">
        <f aca="false">G480+I480</f>
        <v>12</v>
      </c>
    </row>
    <row r="481" customFormat="false" ht="13.8" hidden="false" customHeight="false" outlineLevel="0" collapsed="false">
      <c r="A481" s="4" t="s">
        <v>68</v>
      </c>
      <c r="B481" s="5" t="str">
        <f aca="false">VLOOKUP(A481,'TAKIM LİSTESİ'!$B$2:$D$455,2,0)</f>
        <v>Ø 7.0 matkap</v>
      </c>
      <c r="C481" s="4"/>
      <c r="D481" s="4" t="s">
        <v>106</v>
      </c>
      <c r="E481" s="4" t="n">
        <f aca="false">VLOOKUP(A481,'TAKIM LİSTESİ'!$B$2:$D$455,3,0)</f>
        <v>16</v>
      </c>
      <c r="F481" s="4" t="n">
        <v>1</v>
      </c>
      <c r="G481" s="7" t="n">
        <f aca="false">E481-F481</f>
        <v>15</v>
      </c>
      <c r="H481" s="8" t="n">
        <v>43900</v>
      </c>
      <c r="I481" s="9" t="n">
        <v>1</v>
      </c>
      <c r="J481" s="8" t="n">
        <v>43908</v>
      </c>
      <c r="K481" s="10" t="n">
        <f aca="false">G481+I481</f>
        <v>16</v>
      </c>
    </row>
    <row r="482" customFormat="false" ht="13.8" hidden="false" customHeight="false" outlineLevel="0" collapsed="false">
      <c r="A482" s="4" t="s">
        <v>96</v>
      </c>
      <c r="B482" s="5" t="str">
        <f aca="false">VLOOKUP(A482,'TAKIM LİSTESİ'!$B$2:$D$455,2,0)</f>
        <v>Ø 16.0 matkap ucu</v>
      </c>
      <c r="C482" s="4"/>
      <c r="D482" s="4" t="s">
        <v>39</v>
      </c>
      <c r="E482" s="4" t="n">
        <f aca="false">VLOOKUP(A482,'TAKIM LİSTESİ'!$B$2:$D$455,3,0)</f>
        <v>4</v>
      </c>
      <c r="F482" s="4" t="n">
        <v>1</v>
      </c>
      <c r="G482" s="7" t="n">
        <f aca="false">E482-F482</f>
        <v>3</v>
      </c>
      <c r="H482" s="8" t="n">
        <v>43900</v>
      </c>
      <c r="I482" s="9" t="n">
        <v>1</v>
      </c>
      <c r="J482" s="8" t="n">
        <v>43909</v>
      </c>
      <c r="K482" s="10" t="n">
        <f aca="false">G482+I482</f>
        <v>4</v>
      </c>
    </row>
    <row r="483" customFormat="false" ht="13.8" hidden="false" customHeight="false" outlineLevel="0" collapsed="false">
      <c r="A483" s="4" t="s">
        <v>119</v>
      </c>
      <c r="B483" s="5" t="str">
        <f aca="false">VLOOKUP(A483,'TAKIM LİSTESİ'!$B$2:$D$455,2,0)</f>
        <v>Ø 3.7matkap</v>
      </c>
      <c r="C483" s="4"/>
      <c r="D483" s="4" t="s">
        <v>39</v>
      </c>
      <c r="E483" s="4" t="n">
        <f aca="false">VLOOKUP(A483,'TAKIM LİSTESİ'!$B$2:$D$455,3,0)</f>
        <v>12</v>
      </c>
      <c r="F483" s="4" t="n">
        <v>1</v>
      </c>
      <c r="G483" s="7" t="n">
        <f aca="false">E483-F483</f>
        <v>11</v>
      </c>
      <c r="H483" s="8" t="n">
        <v>43900</v>
      </c>
      <c r="I483" s="9" t="n">
        <v>1</v>
      </c>
      <c r="J483" s="8" t="n">
        <v>43910</v>
      </c>
      <c r="K483" s="10" t="n">
        <f aca="false">G483+I483</f>
        <v>12</v>
      </c>
    </row>
    <row r="484" customFormat="false" ht="13.8" hidden="false" customHeight="false" outlineLevel="0" collapsed="false">
      <c r="A484" s="4" t="s">
        <v>173</v>
      </c>
      <c r="B484" s="5" t="str">
        <f aca="false">VLOOKUP(A484,'TAKIM LİSTESİ'!$B$2:$D$455,2,0)</f>
        <v>Ø 5.3 matkap</v>
      </c>
      <c r="C484" s="4"/>
      <c r="D484" s="4" t="s">
        <v>65</v>
      </c>
      <c r="E484" s="4" t="n">
        <f aca="false">VLOOKUP(A484,'TAKIM LİSTESİ'!$B$2:$D$455,3,0)</f>
        <v>12</v>
      </c>
      <c r="F484" s="4" t="n">
        <v>1</v>
      </c>
      <c r="G484" s="7" t="n">
        <f aca="false">E484-F484</f>
        <v>11</v>
      </c>
      <c r="H484" s="8" t="n">
        <v>43900</v>
      </c>
      <c r="I484" s="9" t="n">
        <v>1</v>
      </c>
      <c r="J484" s="8" t="n">
        <v>43911</v>
      </c>
      <c r="K484" s="10" t="n">
        <f aca="false">G484+I484</f>
        <v>12</v>
      </c>
    </row>
    <row r="485" customFormat="false" ht="13.8" hidden="false" customHeight="false" outlineLevel="0" collapsed="false">
      <c r="A485" s="4" t="s">
        <v>36</v>
      </c>
      <c r="B485" s="5" t="str">
        <f aca="false">VLOOKUP(A485,'TAKIM LİSTESİ'!$B$2:$D$455,2,0)</f>
        <v>Ø 5.8 matkap</v>
      </c>
      <c r="C485" s="6"/>
      <c r="D485" s="4" t="s">
        <v>65</v>
      </c>
      <c r="E485" s="4" t="n">
        <f aca="false">VLOOKUP(A485,'TAKIM LİSTESİ'!$B$2:$D$455,3,0)</f>
        <v>14</v>
      </c>
      <c r="F485" s="4" t="n">
        <v>1</v>
      </c>
      <c r="G485" s="7" t="n">
        <f aca="false">E485-F485</f>
        <v>13</v>
      </c>
      <c r="H485" s="8" t="n">
        <v>43900</v>
      </c>
      <c r="I485" s="9" t="n">
        <v>1</v>
      </c>
      <c r="J485" s="8" t="n">
        <v>43912</v>
      </c>
      <c r="K485" s="10" t="n">
        <f aca="false">G485+I485</f>
        <v>14</v>
      </c>
    </row>
    <row r="486" customFormat="false" ht="13.8" hidden="false" customHeight="false" outlineLevel="0" collapsed="false">
      <c r="A486" s="4" t="s">
        <v>68</v>
      </c>
      <c r="B486" s="5" t="str">
        <f aca="false">VLOOKUP(A486,'TAKIM LİSTESİ'!$B$2:$D$455,2,0)</f>
        <v>Ø 7.0 matkap</v>
      </c>
      <c r="C486" s="4"/>
      <c r="D486" s="4" t="s">
        <v>65</v>
      </c>
      <c r="E486" s="4" t="n">
        <f aca="false">VLOOKUP(A486,'TAKIM LİSTESİ'!$B$2:$D$455,3,0)</f>
        <v>16</v>
      </c>
      <c r="F486" s="4" t="n">
        <v>1</v>
      </c>
      <c r="G486" s="7" t="n">
        <f aca="false">E486-F486</f>
        <v>15</v>
      </c>
      <c r="H486" s="8" t="n">
        <v>43900</v>
      </c>
      <c r="I486" s="9" t="n">
        <v>1</v>
      </c>
      <c r="J486" s="8" t="n">
        <v>43913</v>
      </c>
      <c r="K486" s="10" t="n">
        <f aca="false">G486+I486</f>
        <v>16</v>
      </c>
    </row>
    <row r="487" customFormat="false" ht="13.8" hidden="false" customHeight="false" outlineLevel="0" collapsed="false">
      <c r="A487" s="4" t="s">
        <v>121</v>
      </c>
      <c r="B487" s="5" t="str">
        <f aca="false">VLOOKUP(A487,'TAKIM LİSTESİ'!$B$2:$D$455,2,0)</f>
        <v>Ø 8.5 matkap</v>
      </c>
      <c r="C487" s="4"/>
      <c r="D487" s="4" t="s">
        <v>65</v>
      </c>
      <c r="E487" s="4" t="n">
        <f aca="false">VLOOKUP(A487,'TAKIM LİSTESİ'!$B$2:$D$455,3,0)</f>
        <v>13</v>
      </c>
      <c r="F487" s="4" t="n">
        <v>1</v>
      </c>
      <c r="G487" s="7" t="n">
        <f aca="false">E487-F487</f>
        <v>12</v>
      </c>
      <c r="H487" s="8" t="n">
        <v>43900</v>
      </c>
      <c r="I487" s="9" t="n">
        <v>1</v>
      </c>
      <c r="J487" s="8" t="n">
        <v>43914</v>
      </c>
      <c r="K487" s="10" t="n">
        <f aca="false">G487+I487</f>
        <v>13</v>
      </c>
    </row>
    <row r="488" customFormat="false" ht="13.8" hidden="false" customHeight="false" outlineLevel="0" collapsed="false">
      <c r="A488" s="4" t="s">
        <v>94</v>
      </c>
      <c r="B488" s="5" t="str">
        <f aca="false">VLOOKUP(A488,'TAKIM LİSTESİ'!$B$2:$D$455,2,0)</f>
        <v>Ø 10.5 matkap</v>
      </c>
      <c r="C488" s="4"/>
      <c r="D488" s="4" t="s">
        <v>65</v>
      </c>
      <c r="E488" s="4" t="n">
        <f aca="false">VLOOKUP(A488,'TAKIM LİSTESİ'!$B$2:$D$455,3,0)</f>
        <v>18</v>
      </c>
      <c r="F488" s="4" t="n">
        <v>1</v>
      </c>
      <c r="G488" s="7" t="n">
        <f aca="false">E488-F488</f>
        <v>17</v>
      </c>
      <c r="H488" s="8" t="n">
        <v>43900</v>
      </c>
      <c r="I488" s="9" t="n">
        <v>1</v>
      </c>
      <c r="J488" s="8" t="n">
        <v>43900</v>
      </c>
      <c r="K488" s="10" t="n">
        <f aca="false">G488+I488</f>
        <v>18</v>
      </c>
    </row>
    <row r="489" customFormat="false" ht="13.8" hidden="false" customHeight="false" outlineLevel="0" collapsed="false">
      <c r="A489" s="4" t="s">
        <v>108</v>
      </c>
      <c r="B489" s="5" t="str">
        <f aca="false">VLOOKUP(A489,'TAKIM LİSTESİ'!$B$2:$D$455,2,0)</f>
        <v>Ø 12.5 matkap</v>
      </c>
      <c r="C489" s="12"/>
      <c r="D489" s="4" t="s">
        <v>65</v>
      </c>
      <c r="E489" s="4" t="n">
        <f aca="false">VLOOKUP(A489,'TAKIM LİSTESİ'!$B$2:$D$455,3,0)</f>
        <v>13</v>
      </c>
      <c r="F489" s="4" t="n">
        <v>1</v>
      </c>
      <c r="G489" s="7" t="n">
        <f aca="false">E489-F489</f>
        <v>12</v>
      </c>
      <c r="H489" s="8" t="n">
        <v>43900</v>
      </c>
      <c r="I489" s="9" t="n">
        <v>1</v>
      </c>
      <c r="J489" s="8" t="n">
        <v>43901</v>
      </c>
      <c r="K489" s="10" t="n">
        <f aca="false">G489+I489</f>
        <v>13</v>
      </c>
    </row>
    <row r="490" customFormat="false" ht="13.8" hidden="false" customHeight="false" outlineLevel="0" collapsed="false">
      <c r="A490" s="4" t="s">
        <v>146</v>
      </c>
      <c r="B490" s="5" t="str">
        <f aca="false">VLOOKUP(A490,'TAKIM LİSTESİ'!$B$2:$D$455,2,0)</f>
        <v>Ø 12 Rayba</v>
      </c>
      <c r="C490" s="4"/>
      <c r="D490" s="4" t="s">
        <v>65</v>
      </c>
      <c r="E490" s="4" t="n">
        <f aca="false">VLOOKUP(A490,'TAKIM LİSTESİ'!$B$2:$D$455,3,0)</f>
        <v>3</v>
      </c>
      <c r="F490" s="4" t="n">
        <v>1</v>
      </c>
      <c r="G490" s="7" t="n">
        <f aca="false">E490-F490</f>
        <v>2</v>
      </c>
      <c r="H490" s="8" t="n">
        <v>43900</v>
      </c>
      <c r="I490" s="9" t="n">
        <v>1</v>
      </c>
      <c r="J490" s="8" t="n">
        <v>43902</v>
      </c>
      <c r="K490" s="10" t="n">
        <f aca="false">G490+I490</f>
        <v>3</v>
      </c>
    </row>
    <row r="491" customFormat="false" ht="13.8" hidden="false" customHeight="false" outlineLevel="0" collapsed="false">
      <c r="A491" s="4" t="s">
        <v>63</v>
      </c>
      <c r="B491" s="5" t="str">
        <f aca="false">VLOOKUP(A491,'TAKIM LİSTESİ'!$B$2:$D$455,2,0)</f>
        <v>Ø 6 Rayba</v>
      </c>
      <c r="C491" s="4"/>
      <c r="D491" s="4" t="s">
        <v>65</v>
      </c>
      <c r="E491" s="4" t="n">
        <f aca="false">VLOOKUP(A491,'TAKIM LİSTESİ'!$B$2:$D$455,3,0)</f>
        <v>8</v>
      </c>
      <c r="F491" s="4" t="n">
        <v>1</v>
      </c>
      <c r="G491" s="7" t="n">
        <f aca="false">E491-F491</f>
        <v>7</v>
      </c>
      <c r="H491" s="8" t="n">
        <v>43900</v>
      </c>
      <c r="I491" s="9" t="n">
        <v>1</v>
      </c>
      <c r="J491" s="8" t="n">
        <v>43903</v>
      </c>
      <c r="K491" s="10" t="n">
        <f aca="false">G491+I491</f>
        <v>8</v>
      </c>
    </row>
    <row r="492" customFormat="false" ht="13.8" hidden="false" customHeight="false" outlineLevel="0" collapsed="false">
      <c r="A492" s="4" t="s">
        <v>24</v>
      </c>
      <c r="B492" s="5" t="str">
        <f aca="false">VLOOKUP(A492,'TAKIM LİSTESİ'!$B$2:$D$455,2,0)</f>
        <v>Ø 8 çelik küre parmak freze</v>
      </c>
      <c r="C492" s="4"/>
      <c r="D492" s="4" t="s">
        <v>23</v>
      </c>
      <c r="E492" s="4" t="n">
        <f aca="false">VLOOKUP(A492,'TAKIM LİSTESİ'!$B$2:$D$455,3,0)</f>
        <v>20</v>
      </c>
      <c r="F492" s="4" t="n">
        <v>1</v>
      </c>
      <c r="G492" s="7" t="n">
        <f aca="false">E492-F492</f>
        <v>19</v>
      </c>
      <c r="H492" s="8" t="n">
        <v>43900</v>
      </c>
      <c r="I492" s="9" t="n">
        <v>1</v>
      </c>
      <c r="J492" s="8" t="n">
        <v>43906</v>
      </c>
      <c r="K492" s="10" t="n">
        <f aca="false">G492+I492</f>
        <v>20</v>
      </c>
    </row>
    <row r="493" customFormat="false" ht="13.8" hidden="false" customHeight="false" outlineLevel="0" collapsed="false">
      <c r="A493" s="4" t="s">
        <v>170</v>
      </c>
      <c r="B493" s="5" t="str">
        <f aca="false">VLOOKUP(A493,'TAKIM LİSTESİ'!$B$2:$D$455,2,0)</f>
        <v>Ø 8 alm uzun parmak freze</v>
      </c>
      <c r="C493" s="4"/>
      <c r="D493" s="4" t="s">
        <v>23</v>
      </c>
      <c r="E493" s="4" t="n">
        <f aca="false">VLOOKUP(A493,'TAKIM LİSTESİ'!$B$2:$D$455,3,0)</f>
        <v>7</v>
      </c>
      <c r="F493" s="4" t="n">
        <v>1</v>
      </c>
      <c r="G493" s="7" t="n">
        <f aca="false">E493-F493</f>
        <v>6</v>
      </c>
      <c r="H493" s="8" t="n">
        <v>43900</v>
      </c>
      <c r="I493" s="9" t="n">
        <v>1</v>
      </c>
      <c r="J493" s="8" t="n">
        <v>43907</v>
      </c>
      <c r="K493" s="10" t="n">
        <f aca="false">G493+I493</f>
        <v>7</v>
      </c>
    </row>
    <row r="494" customFormat="false" ht="13.8" hidden="false" customHeight="false" outlineLevel="0" collapsed="false">
      <c r="A494" s="4" t="s">
        <v>19</v>
      </c>
      <c r="B494" s="5" t="str">
        <f aca="false">VLOOKUP(A494,'TAKIM LİSTESİ'!$B$2:$D$455,2,0)</f>
        <v>Ø 10.2 matkap</v>
      </c>
      <c r="C494" s="4"/>
      <c r="D494" s="4" t="s">
        <v>65</v>
      </c>
      <c r="E494" s="4" t="n">
        <f aca="false">VLOOKUP(A494,'TAKIM LİSTESİ'!$B$2:$D$455,3,0)</f>
        <v>13</v>
      </c>
      <c r="F494" s="4" t="n">
        <v>1</v>
      </c>
      <c r="G494" s="7" t="n">
        <f aca="false">E494-F494</f>
        <v>12</v>
      </c>
      <c r="H494" s="8" t="n">
        <v>43900</v>
      </c>
      <c r="I494" s="9" t="n">
        <v>1</v>
      </c>
      <c r="J494" s="8" t="n">
        <v>43903</v>
      </c>
      <c r="K494" s="10" t="n">
        <f aca="false">G494+I494</f>
        <v>13</v>
      </c>
    </row>
    <row r="495" customFormat="false" ht="13.8" hidden="false" customHeight="false" outlineLevel="0" collapsed="false">
      <c r="A495" s="4" t="s">
        <v>26</v>
      </c>
      <c r="B495" s="5" t="str">
        <f aca="false">VLOOKUP(A495,'TAKIM LİSTESİ'!$B$2:$D$455,2,0)</f>
        <v>Ø 6 çelik küresel parmak freze</v>
      </c>
      <c r="C495" s="4"/>
      <c r="D495" s="4" t="s">
        <v>23</v>
      </c>
      <c r="E495" s="4" t="n">
        <f aca="false">VLOOKUP(A495,'TAKIM LİSTESİ'!$B$2:$D$455,3,0)</f>
        <v>13</v>
      </c>
      <c r="F495" s="4" t="n">
        <v>1</v>
      </c>
      <c r="G495" s="7" t="n">
        <f aca="false">E495-F495</f>
        <v>12</v>
      </c>
      <c r="H495" s="8" t="n">
        <v>43901</v>
      </c>
      <c r="I495" s="9" t="n">
        <v>1</v>
      </c>
      <c r="J495" s="8" t="n">
        <v>43906</v>
      </c>
      <c r="K495" s="10" t="n">
        <f aca="false">G495+I495</f>
        <v>13</v>
      </c>
    </row>
    <row r="496" customFormat="false" ht="13.8" hidden="false" customHeight="false" outlineLevel="0" collapsed="false">
      <c r="A496" s="4" t="s">
        <v>32</v>
      </c>
      <c r="B496" s="5" t="str">
        <f aca="false">VLOOKUP(A496,'TAKIM LİSTESİ'!$B$2:$D$455,2,0)</f>
        <v>Ø 12.0 matkap</v>
      </c>
      <c r="C496" s="4"/>
      <c r="D496" s="4" t="s">
        <v>106</v>
      </c>
      <c r="E496" s="4" t="n">
        <f aca="false">VLOOKUP(A496,'TAKIM LİSTESİ'!$B$2:$D$455,3,0)</f>
        <v>10</v>
      </c>
      <c r="F496" s="4" t="n">
        <v>1</v>
      </c>
      <c r="G496" s="7" t="n">
        <f aca="false">E496-F496</f>
        <v>9</v>
      </c>
      <c r="H496" s="8" t="n">
        <v>43901</v>
      </c>
      <c r="I496" s="9" t="n">
        <v>1</v>
      </c>
      <c r="J496" s="8" t="n">
        <v>43901</v>
      </c>
      <c r="K496" s="10" t="n">
        <f aca="false">G496+I496</f>
        <v>10</v>
      </c>
    </row>
    <row r="497" customFormat="false" ht="13.8" hidden="false" customHeight="false" outlineLevel="0" collapsed="false">
      <c r="A497" s="4" t="s">
        <v>70</v>
      </c>
      <c r="B497" s="5" t="str">
        <f aca="false">VLOOKUP(A497,'TAKIM LİSTESİ'!$B$2:$D$455,2,0)</f>
        <v>Ø 4 alm standart parmak freze</v>
      </c>
      <c r="C497" s="4"/>
      <c r="D497" s="4" t="s">
        <v>87</v>
      </c>
      <c r="E497" s="4" t="n">
        <f aca="false">VLOOKUP(A497,'TAKIM LİSTESİ'!$B$2:$D$455,3,0)</f>
        <v>10</v>
      </c>
      <c r="F497" s="4" t="n">
        <v>1</v>
      </c>
      <c r="G497" s="7" t="n">
        <f aca="false">E497-F497</f>
        <v>9</v>
      </c>
      <c r="H497" s="8" t="n">
        <v>43901</v>
      </c>
      <c r="I497" s="9" t="n">
        <v>1</v>
      </c>
      <c r="J497" s="8" t="n">
        <v>43902</v>
      </c>
      <c r="K497" s="10" t="n">
        <f aca="false">G497+I497</f>
        <v>10</v>
      </c>
    </row>
    <row r="498" customFormat="false" ht="13.8" hidden="false" customHeight="false" outlineLevel="0" collapsed="false">
      <c r="A498" s="4" t="s">
        <v>86</v>
      </c>
      <c r="B498" s="5" t="str">
        <f aca="false">VLOOKUP(A498,'TAKIM LİSTESİ'!$B$2:$D$455,2,0)</f>
        <v>Ø 5.1 matkap</v>
      </c>
      <c r="C498" s="4"/>
      <c r="D498" s="4" t="s">
        <v>23</v>
      </c>
      <c r="E498" s="4" t="n">
        <f aca="false">VLOOKUP(A498,'TAKIM LİSTESİ'!$B$2:$D$455,3,0)</f>
        <v>7</v>
      </c>
      <c r="F498" s="4" t="n">
        <v>1</v>
      </c>
      <c r="G498" s="7" t="n">
        <f aca="false">E498-F498</f>
        <v>6</v>
      </c>
      <c r="H498" s="8" t="n">
        <v>43901</v>
      </c>
      <c r="I498" s="9" t="n">
        <v>1</v>
      </c>
      <c r="J498" s="8" t="n">
        <v>43903</v>
      </c>
      <c r="K498" s="10" t="n">
        <f aca="false">G498+I498</f>
        <v>7</v>
      </c>
    </row>
    <row r="499" customFormat="false" ht="13.8" hidden="false" customHeight="false" outlineLevel="0" collapsed="false">
      <c r="A499" s="4" t="s">
        <v>86</v>
      </c>
      <c r="B499" s="5" t="str">
        <f aca="false">VLOOKUP(A499,'TAKIM LİSTESİ'!$B$2:$D$455,2,0)</f>
        <v>Ø 5.1 matkap</v>
      </c>
      <c r="C499" s="4"/>
      <c r="D499" s="4" t="s">
        <v>57</v>
      </c>
      <c r="E499" s="4" t="n">
        <f aca="false">VLOOKUP(A499,'TAKIM LİSTESİ'!$B$2:$D$455,3,0)</f>
        <v>7</v>
      </c>
      <c r="F499" s="4" t="n">
        <v>1</v>
      </c>
      <c r="G499" s="7" t="n">
        <f aca="false">E499-F499</f>
        <v>6</v>
      </c>
      <c r="H499" s="8" t="n">
        <v>43901</v>
      </c>
      <c r="I499" s="9" t="n">
        <v>1</v>
      </c>
      <c r="J499" s="8" t="n">
        <v>43904</v>
      </c>
      <c r="K499" s="10" t="n">
        <f aca="false">G499+I499</f>
        <v>7</v>
      </c>
    </row>
    <row r="500" customFormat="false" ht="13.8" hidden="false" customHeight="false" outlineLevel="0" collapsed="false">
      <c r="A500" s="4" t="s">
        <v>41</v>
      </c>
      <c r="B500" s="5" t="str">
        <f aca="false">VLOOKUP(A500,'TAKIM LİSTESİ'!$B$2:$D$455,2,0)</f>
        <v>Ø 7.1 matkap</v>
      </c>
      <c r="C500" s="4"/>
      <c r="D500" s="4" t="s">
        <v>23</v>
      </c>
      <c r="E500" s="4" t="n">
        <f aca="false">VLOOKUP(A500,'TAKIM LİSTESİ'!$B$2:$D$455,3,0)</f>
        <v>11</v>
      </c>
      <c r="F500" s="4" t="n">
        <v>1</v>
      </c>
      <c r="G500" s="7" t="n">
        <f aca="false">E500-F500</f>
        <v>10</v>
      </c>
      <c r="H500" s="8" t="n">
        <v>43901</v>
      </c>
      <c r="I500" s="9" t="n">
        <v>1</v>
      </c>
      <c r="J500" s="8" t="n">
        <v>43905</v>
      </c>
      <c r="K500" s="10" t="n">
        <f aca="false">G500+I500</f>
        <v>11</v>
      </c>
    </row>
    <row r="501" customFormat="false" ht="13.8" hidden="false" customHeight="false" outlineLevel="0" collapsed="false">
      <c r="A501" s="4" t="s">
        <v>174</v>
      </c>
      <c r="B501" s="5" t="str">
        <f aca="false">VLOOKUP(A501,'TAKIM LİSTESİ'!$B$2:$D$455,2,0)</f>
        <v>Ø 12 alm parmak freze</v>
      </c>
      <c r="C501" s="4"/>
      <c r="D501" s="4" t="s">
        <v>87</v>
      </c>
      <c r="E501" s="4" t="n">
        <f aca="false">VLOOKUP(A501,'TAKIM LİSTESİ'!$B$2:$D$455,3,0)</f>
        <v>22</v>
      </c>
      <c r="F501" s="4" t="n">
        <v>1</v>
      </c>
      <c r="G501" s="7" t="n">
        <f aca="false">E501-F501</f>
        <v>21</v>
      </c>
      <c r="H501" s="8" t="n">
        <v>43901</v>
      </c>
      <c r="I501" s="9" t="n">
        <v>1</v>
      </c>
      <c r="J501" s="8" t="n">
        <v>43902</v>
      </c>
      <c r="K501" s="10" t="n">
        <f aca="false">G501+I501</f>
        <v>22</v>
      </c>
    </row>
    <row r="502" customFormat="false" ht="13.8" hidden="false" customHeight="false" outlineLevel="0" collapsed="false">
      <c r="A502" s="4" t="s">
        <v>127</v>
      </c>
      <c r="B502" s="5" t="str">
        <f aca="false">VLOOKUP(A502,'TAKIM LİSTESİ'!$B$2:$D$455,2,0)</f>
        <v>Ø 4 alm şaftlı parmak freze</v>
      </c>
      <c r="C502" s="4"/>
      <c r="D502" s="4" t="s">
        <v>57</v>
      </c>
      <c r="E502" s="4" t="n">
        <f aca="false">VLOOKUP(A502,'TAKIM LİSTESİ'!$B$2:$D$455,3,0)</f>
        <v>5</v>
      </c>
      <c r="F502" s="4" t="n">
        <v>1</v>
      </c>
      <c r="G502" s="7" t="n">
        <f aca="false">E502-F502</f>
        <v>4</v>
      </c>
      <c r="H502" s="8" t="n">
        <v>43901</v>
      </c>
      <c r="I502" s="9" t="n">
        <v>1</v>
      </c>
      <c r="J502" s="8" t="n">
        <v>43909</v>
      </c>
      <c r="K502" s="10" t="n">
        <f aca="false">G502+I502</f>
        <v>5</v>
      </c>
    </row>
    <row r="503" customFormat="false" ht="13.8" hidden="false" customHeight="false" outlineLevel="0" collapsed="false">
      <c r="A503" s="4" t="s">
        <v>140</v>
      </c>
      <c r="B503" s="5" t="str">
        <f aca="false">VLOOKUP(A503,'TAKIM LİSTESİ'!$B$2:$D$455,2,0)</f>
        <v>Ø 4 alm küre parmak freze</v>
      </c>
      <c r="C503" s="4"/>
      <c r="D503" s="4" t="s">
        <v>57</v>
      </c>
      <c r="E503" s="4" t="n">
        <f aca="false">VLOOKUP(A503,'TAKIM LİSTESİ'!$B$2:$D$455,3,0)</f>
        <v>18</v>
      </c>
      <c r="F503" s="4" t="n">
        <v>1</v>
      </c>
      <c r="G503" s="7" t="n">
        <f aca="false">E503-F503</f>
        <v>17</v>
      </c>
      <c r="H503" s="8" t="n">
        <v>43901</v>
      </c>
      <c r="I503" s="9" t="n">
        <v>1</v>
      </c>
      <c r="J503" s="8" t="n">
        <v>43909</v>
      </c>
      <c r="K503" s="10" t="n">
        <f aca="false">G503+I503</f>
        <v>18</v>
      </c>
    </row>
    <row r="504" customFormat="false" ht="13.8" hidden="false" customHeight="false" outlineLevel="0" collapsed="false">
      <c r="A504" s="4" t="s">
        <v>152</v>
      </c>
      <c r="B504" s="5" t="str">
        <f aca="false">VLOOKUP(A504,'TAKIM LİSTESİ'!$B$2:$D$455,2,0)</f>
        <v>Ø 10.4 matkap</v>
      </c>
      <c r="C504" s="4"/>
      <c r="D504" s="4" t="s">
        <v>106</v>
      </c>
      <c r="E504" s="4" t="n">
        <f aca="false">VLOOKUP(A504,'TAKIM LİSTESİ'!$B$2:$D$455,3,0)</f>
        <v>6</v>
      </c>
      <c r="F504" s="4" t="n">
        <v>1</v>
      </c>
      <c r="G504" s="7" t="n">
        <f aca="false">E504-F504</f>
        <v>5</v>
      </c>
      <c r="H504" s="8" t="n">
        <v>43901</v>
      </c>
      <c r="I504" s="9" t="n">
        <v>1</v>
      </c>
      <c r="J504" s="8" t="n">
        <v>43910</v>
      </c>
      <c r="K504" s="10" t="n">
        <f aca="false">G504+I504</f>
        <v>6</v>
      </c>
    </row>
    <row r="505" customFormat="false" ht="13.8" hidden="false" customHeight="false" outlineLevel="0" collapsed="false">
      <c r="A505" s="4" t="s">
        <v>41</v>
      </c>
      <c r="B505" s="5" t="str">
        <f aca="false">VLOOKUP(A505,'TAKIM LİSTESİ'!$B$2:$D$455,2,0)</f>
        <v>Ø 7.1 matkap</v>
      </c>
      <c r="C505" s="4"/>
      <c r="D505" s="4" t="s">
        <v>106</v>
      </c>
      <c r="E505" s="4" t="n">
        <v>5</v>
      </c>
      <c r="F505" s="4" t="n">
        <v>1</v>
      </c>
      <c r="G505" s="7" t="n">
        <f aca="false">E505-F505</f>
        <v>4</v>
      </c>
      <c r="H505" s="8" t="n">
        <v>43901</v>
      </c>
      <c r="I505" s="9" t="n">
        <v>1</v>
      </c>
      <c r="J505" s="8" t="n">
        <v>43902</v>
      </c>
      <c r="K505" s="10" t="n">
        <f aca="false">G505+I505</f>
        <v>5</v>
      </c>
    </row>
    <row r="506" customFormat="false" ht="13.8" hidden="false" customHeight="false" outlineLevel="0" collapsed="false">
      <c r="A506" s="4" t="s">
        <v>175</v>
      </c>
      <c r="B506" s="5" t="str">
        <f aca="false">VLOOKUP(A506,'TAKIM LİSTESİ'!$B$2:$D$455,2,0)</f>
        <v>Ø 5.6matkap</v>
      </c>
      <c r="C506" s="4"/>
      <c r="D506" s="4" t="s">
        <v>106</v>
      </c>
      <c r="E506" s="4" t="n">
        <f aca="false">VLOOKUP(A506,'TAKIM LİSTESİ'!$B$2:$D$455,3,0)</f>
        <v>11</v>
      </c>
      <c r="F506" s="4" t="n">
        <v>1</v>
      </c>
      <c r="G506" s="7" t="n">
        <f aca="false">E506-F506</f>
        <v>10</v>
      </c>
      <c r="H506" s="8" t="n">
        <v>43902</v>
      </c>
      <c r="I506" s="9" t="n">
        <v>1</v>
      </c>
      <c r="J506" s="8" t="n">
        <v>43902</v>
      </c>
      <c r="K506" s="10" t="n">
        <f aca="false">G506+I506</f>
        <v>11</v>
      </c>
    </row>
    <row r="507" customFormat="false" ht="13.8" hidden="false" customHeight="false" outlineLevel="0" collapsed="false">
      <c r="A507" s="4" t="s">
        <v>86</v>
      </c>
      <c r="B507" s="5" t="str">
        <f aca="false">VLOOKUP(A507,'TAKIM LİSTESİ'!$B$2:$D$455,2,0)</f>
        <v>Ø 5.1 matkap</v>
      </c>
      <c r="C507" s="4"/>
      <c r="D507" s="4" t="s">
        <v>87</v>
      </c>
      <c r="E507" s="4" t="n">
        <f aca="false">VLOOKUP(A507,'TAKIM LİSTESİ'!$B$2:$D$455,3,0)</f>
        <v>7</v>
      </c>
      <c r="F507" s="4" t="n">
        <v>1</v>
      </c>
      <c r="G507" s="7" t="n">
        <f aca="false">E507-F507</f>
        <v>6</v>
      </c>
      <c r="H507" s="8" t="n">
        <v>43902</v>
      </c>
      <c r="I507" s="9" t="n">
        <v>1</v>
      </c>
      <c r="J507" s="8" t="n">
        <v>43903</v>
      </c>
      <c r="K507" s="10" t="n">
        <f aca="false">G507+I507</f>
        <v>7</v>
      </c>
    </row>
    <row r="508" customFormat="false" ht="13.8" hidden="false" customHeight="false" outlineLevel="0" collapsed="false">
      <c r="A508" s="4" t="s">
        <v>131</v>
      </c>
      <c r="B508" s="5" t="str">
        <f aca="false">VLOOKUP(A508,'TAKIM LİSTESİ'!$B$2:$D$455,2,0)</f>
        <v>Ø 4.2 matkap</v>
      </c>
      <c r="C508" s="6"/>
      <c r="D508" s="4" t="s">
        <v>39</v>
      </c>
      <c r="E508" s="4" t="n">
        <f aca="false">VLOOKUP(A508,'TAKIM LİSTESİ'!$B$2:$D$455,3,0)</f>
        <v>14</v>
      </c>
      <c r="F508" s="4" t="n">
        <v>1</v>
      </c>
      <c r="G508" s="7" t="n">
        <f aca="false">E508-F508</f>
        <v>13</v>
      </c>
      <c r="H508" s="8" t="n">
        <v>43902</v>
      </c>
      <c r="I508" s="9" t="n">
        <v>1</v>
      </c>
      <c r="J508" s="8" t="n">
        <v>43904</v>
      </c>
      <c r="K508" s="10" t="n">
        <f aca="false">G508+I508</f>
        <v>14</v>
      </c>
    </row>
    <row r="509" customFormat="false" ht="13.8" hidden="false" customHeight="false" outlineLevel="0" collapsed="false">
      <c r="A509" s="4" t="s">
        <v>107</v>
      </c>
      <c r="B509" s="5" t="str">
        <f aca="false">VLOOKUP(A509,'TAKIM LİSTESİ'!$B$2:$D$455,2,0)</f>
        <v>Ø 8.7matkap</v>
      </c>
      <c r="C509" s="4"/>
      <c r="D509" s="4" t="s">
        <v>39</v>
      </c>
      <c r="E509" s="4" t="n">
        <f aca="false">VLOOKUP(A509,'TAKIM LİSTESİ'!$B$2:$D$455,3,0)</f>
        <v>7</v>
      </c>
      <c r="F509" s="4" t="n">
        <v>1</v>
      </c>
      <c r="G509" s="7" t="n">
        <f aca="false">E509-F509</f>
        <v>6</v>
      </c>
      <c r="H509" s="8" t="n">
        <v>43902</v>
      </c>
      <c r="I509" s="9" t="n">
        <v>1</v>
      </c>
      <c r="J509" s="8" t="n">
        <v>43905</v>
      </c>
      <c r="K509" s="10" t="n">
        <f aca="false">G509+I509</f>
        <v>7</v>
      </c>
    </row>
    <row r="510" customFormat="false" ht="13.8" hidden="false" customHeight="false" outlineLevel="0" collapsed="false">
      <c r="A510" s="4" t="s">
        <v>59</v>
      </c>
      <c r="B510" s="5" t="str">
        <f aca="false">VLOOKUP(A510,'TAKIM LİSTESİ'!$B$2:$D$455,2,0)</f>
        <v>Ø 3.2 matkap</v>
      </c>
      <c r="C510" s="4"/>
      <c r="D510" s="4" t="s">
        <v>103</v>
      </c>
      <c r="E510" s="4" t="n">
        <f aca="false">VLOOKUP(A510,'TAKIM LİSTESİ'!$B$2:$D$455,3,0)</f>
        <v>6</v>
      </c>
      <c r="F510" s="4" t="n">
        <v>1</v>
      </c>
      <c r="G510" s="7" t="n">
        <f aca="false">E510-F510</f>
        <v>5</v>
      </c>
      <c r="H510" s="8" t="n">
        <v>43902</v>
      </c>
      <c r="I510" s="9" t="n">
        <v>1</v>
      </c>
      <c r="J510" s="8" t="n">
        <v>43902</v>
      </c>
      <c r="K510" s="10" t="n">
        <f aca="false">G510+I510</f>
        <v>6</v>
      </c>
    </row>
    <row r="511" customFormat="false" ht="13.8" hidden="false" customHeight="false" outlineLevel="0" collapsed="false">
      <c r="A511" s="4" t="s">
        <v>54</v>
      </c>
      <c r="B511" s="5" t="str">
        <f aca="false">VLOOKUP(A511,'TAKIM LİSTESİ'!$B$2:$D$455,2,0)</f>
        <v>Ø 3.1 matkap</v>
      </c>
      <c r="C511" s="4"/>
      <c r="D511" s="4" t="s">
        <v>103</v>
      </c>
      <c r="E511" s="4" t="n">
        <f aca="false">VLOOKUP(A511,'TAKIM LİSTESİ'!$B$2:$D$455,3,0)</f>
        <v>25</v>
      </c>
      <c r="F511" s="4" t="n">
        <v>1</v>
      </c>
      <c r="G511" s="7" t="n">
        <f aca="false">E511-F511</f>
        <v>24</v>
      </c>
      <c r="H511" s="8" t="n">
        <v>43902</v>
      </c>
      <c r="I511" s="9" t="n">
        <v>1</v>
      </c>
      <c r="J511" s="8" t="n">
        <v>43902</v>
      </c>
      <c r="K511" s="10" t="n">
        <f aca="false">G511+I511</f>
        <v>25</v>
      </c>
    </row>
    <row r="512" customFormat="false" ht="13.8" hidden="false" customHeight="false" outlineLevel="0" collapsed="false">
      <c r="A512" s="4" t="s">
        <v>162</v>
      </c>
      <c r="B512" s="5" t="str">
        <f aca="false">VLOOKUP(A512,'TAKIM LİSTESİ'!$B$2:$D$455,2,0)</f>
        <v>Ø 5 alm şaftlı parmak freze</v>
      </c>
      <c r="C512" s="12"/>
      <c r="D512" s="4" t="s">
        <v>57</v>
      </c>
      <c r="E512" s="4" t="n">
        <f aca="false">VLOOKUP(A512,'TAKIM LİSTESİ'!$B$2:$D$455,3,0)</f>
        <v>37</v>
      </c>
      <c r="F512" s="4" t="n">
        <v>2</v>
      </c>
      <c r="G512" s="7" t="n">
        <f aca="false">E512-F512</f>
        <v>35</v>
      </c>
      <c r="H512" s="8" t="n">
        <v>43902</v>
      </c>
      <c r="I512" s="9" t="n">
        <v>1</v>
      </c>
      <c r="J512" s="8" t="n">
        <v>43903</v>
      </c>
      <c r="K512" s="10" t="n">
        <f aca="false">G512+I512</f>
        <v>36</v>
      </c>
    </row>
    <row r="513" customFormat="false" ht="13.8" hidden="false" customHeight="false" outlineLevel="0" collapsed="false">
      <c r="A513" s="4" t="s">
        <v>163</v>
      </c>
      <c r="B513" s="5" t="str">
        <f aca="false">VLOOKUP(A513,'TAKIM LİSTESİ'!$B$2:$D$455,2,0)</f>
        <v>Ø 14.3 matkap ucu</v>
      </c>
      <c r="C513" s="4"/>
      <c r="D513" s="4" t="s">
        <v>65</v>
      </c>
      <c r="E513" s="4" t="n">
        <v>1</v>
      </c>
      <c r="F513" s="4" t="n">
        <v>1</v>
      </c>
      <c r="G513" s="7" t="n">
        <f aca="false">E513-F513</f>
        <v>0</v>
      </c>
      <c r="H513" s="8" t="n">
        <v>43902</v>
      </c>
      <c r="I513" s="9" t="n">
        <v>1</v>
      </c>
      <c r="J513" s="8" t="n">
        <v>43904</v>
      </c>
      <c r="K513" s="10" t="n">
        <f aca="false">G513+I513</f>
        <v>1</v>
      </c>
    </row>
    <row r="514" customFormat="false" ht="13.8" hidden="false" customHeight="false" outlineLevel="0" collapsed="false">
      <c r="A514" s="4" t="s">
        <v>32</v>
      </c>
      <c r="B514" s="5" t="str">
        <f aca="false">VLOOKUP(A514,'TAKIM LİSTESİ'!$B$2:$D$455,2,0)</f>
        <v>Ø 12.0 matkap</v>
      </c>
      <c r="C514" s="4"/>
      <c r="D514" s="4" t="s">
        <v>23</v>
      </c>
      <c r="E514" s="4" t="n">
        <f aca="false">VLOOKUP(A514,'TAKIM LİSTESİ'!$B$2:$D$455,3,0)</f>
        <v>10</v>
      </c>
      <c r="F514" s="4" t="n">
        <v>1</v>
      </c>
      <c r="G514" s="7" t="n">
        <f aca="false">E514-F514</f>
        <v>9</v>
      </c>
      <c r="H514" s="8" t="n">
        <v>43902</v>
      </c>
      <c r="I514" s="9" t="n">
        <v>1</v>
      </c>
      <c r="J514" s="8" t="n">
        <v>43905</v>
      </c>
      <c r="K514" s="10" t="n">
        <f aca="false">G514+I514</f>
        <v>10</v>
      </c>
    </row>
    <row r="515" customFormat="false" ht="13.8" hidden="false" customHeight="false" outlineLevel="0" collapsed="false">
      <c r="A515" s="4" t="s">
        <v>69</v>
      </c>
      <c r="B515" s="5" t="str">
        <f aca="false">VLOOKUP(A515,'TAKIM LİSTESİ'!$B$2:$D$455,2,0)</f>
        <v>Ø 18.0 matkap ucu</v>
      </c>
      <c r="C515" s="4"/>
      <c r="D515" s="4" t="s">
        <v>23</v>
      </c>
      <c r="E515" s="4" t="n">
        <f aca="false">VLOOKUP(A515,'TAKIM LİSTESİ'!$B$2:$D$455,3,0)</f>
        <v>4</v>
      </c>
      <c r="F515" s="4" t="n">
        <v>1</v>
      </c>
      <c r="G515" s="7" t="n">
        <f aca="false">E515-F515</f>
        <v>3</v>
      </c>
      <c r="H515" s="8" t="n">
        <v>43902</v>
      </c>
      <c r="I515" s="9" t="n">
        <v>1</v>
      </c>
      <c r="J515" s="8" t="n">
        <v>43908</v>
      </c>
      <c r="K515" s="10" t="n">
        <f aca="false">G515+I515</f>
        <v>4</v>
      </c>
    </row>
    <row r="516" customFormat="false" ht="13.8" hidden="false" customHeight="false" outlineLevel="0" collapsed="false">
      <c r="A516" s="4" t="s">
        <v>107</v>
      </c>
      <c r="B516" s="5" t="str">
        <f aca="false">VLOOKUP(A516,'TAKIM LİSTESİ'!$B$2:$D$455,2,0)</f>
        <v>Ø 8.7matkap</v>
      </c>
      <c r="C516" s="4"/>
      <c r="D516" s="4" t="s">
        <v>23</v>
      </c>
      <c r="E516" s="4" t="n">
        <f aca="false">VLOOKUP(A516,'TAKIM LİSTESİ'!$B$2:$D$455,3,0)</f>
        <v>7</v>
      </c>
      <c r="F516" s="4" t="n">
        <v>1</v>
      </c>
      <c r="G516" s="7" t="n">
        <f aca="false">E516-F516</f>
        <v>6</v>
      </c>
      <c r="H516" s="8" t="n">
        <v>43902</v>
      </c>
      <c r="I516" s="9" t="n">
        <v>1</v>
      </c>
      <c r="J516" s="8" t="n">
        <v>43909</v>
      </c>
      <c r="K516" s="10" t="n">
        <f aca="false">G516+I516</f>
        <v>7</v>
      </c>
    </row>
    <row r="517" customFormat="false" ht="13.8" hidden="false" customHeight="false" outlineLevel="0" collapsed="false">
      <c r="A517" s="4" t="s">
        <v>176</v>
      </c>
      <c r="B517" s="5" t="str">
        <f aca="false">VLOOKUP(A517,'TAKIM LİSTESİ'!$B$2:$D$455,2,0)</f>
        <v>Ø 8.8 matkap</v>
      </c>
      <c r="C517" s="4"/>
      <c r="D517" s="4" t="s">
        <v>61</v>
      </c>
      <c r="E517" s="4" t="n">
        <f aca="false">VLOOKUP(A517,'TAKIM LİSTESİ'!$B$2:$D$455,3,0)</f>
        <v>7</v>
      </c>
      <c r="F517" s="4" t="n">
        <v>1</v>
      </c>
      <c r="G517" s="7" t="n">
        <f aca="false">E517-F517</f>
        <v>6</v>
      </c>
      <c r="H517" s="8" t="n">
        <v>43902</v>
      </c>
      <c r="I517" s="9" t="n">
        <v>1</v>
      </c>
      <c r="J517" s="8" t="n">
        <v>43910</v>
      </c>
      <c r="K517" s="10" t="n">
        <f aca="false">G517+I517</f>
        <v>7</v>
      </c>
    </row>
    <row r="518" customFormat="false" ht="13.8" hidden="false" customHeight="false" outlineLevel="0" collapsed="false">
      <c r="A518" s="4" t="s">
        <v>123</v>
      </c>
      <c r="B518" s="5" t="str">
        <f aca="false">VLOOKUP(A518,'TAKIM LİSTESİ'!$B$2:$D$455,2,0)</f>
        <v>Ø 9.8 matkap</v>
      </c>
      <c r="C518" s="4"/>
      <c r="D518" s="4" t="s">
        <v>61</v>
      </c>
      <c r="E518" s="4" t="n">
        <f aca="false">VLOOKUP(A518,'TAKIM LİSTESİ'!$B$2:$D$455,3,0)</f>
        <v>8</v>
      </c>
      <c r="F518" s="4" t="n">
        <v>1</v>
      </c>
      <c r="G518" s="7" t="n">
        <f aca="false">E518-F518</f>
        <v>7</v>
      </c>
      <c r="H518" s="8" t="n">
        <v>43902</v>
      </c>
      <c r="I518" s="9" t="n">
        <v>1</v>
      </c>
      <c r="J518" s="8" t="n">
        <v>43911</v>
      </c>
      <c r="K518" s="10" t="n">
        <f aca="false">G518+I518</f>
        <v>8</v>
      </c>
    </row>
    <row r="519" customFormat="false" ht="13.8" hidden="false" customHeight="false" outlineLevel="0" collapsed="false">
      <c r="A519" s="4" t="s">
        <v>177</v>
      </c>
      <c r="B519" s="5" t="str">
        <f aca="false">VLOOKUP(A519,'TAKIM LİSTESİ'!$B$2:$D$455,2,0)</f>
        <v>Ø 9.52 Rayba</v>
      </c>
      <c r="C519" s="4"/>
      <c r="D519" s="4" t="s">
        <v>61</v>
      </c>
      <c r="E519" s="4" t="n">
        <f aca="false">VLOOKUP(A519,'TAKIM LİSTESİ'!$B$2:$D$455,3,0)</f>
        <v>5</v>
      </c>
      <c r="F519" s="4" t="n">
        <v>1</v>
      </c>
      <c r="G519" s="7" t="n">
        <f aca="false">E519-F519</f>
        <v>4</v>
      </c>
      <c r="H519" s="8" t="n">
        <v>43902</v>
      </c>
      <c r="I519" s="9" t="n">
        <v>1</v>
      </c>
      <c r="J519" s="8" t="n">
        <v>43912</v>
      </c>
      <c r="K519" s="10" t="n">
        <f aca="false">G519+I519</f>
        <v>5</v>
      </c>
    </row>
    <row r="520" customFormat="false" ht="13.8" hidden="false" customHeight="false" outlineLevel="0" collapsed="false">
      <c r="A520" s="4" t="s">
        <v>40</v>
      </c>
      <c r="B520" s="5" t="str">
        <f aca="false">VLOOKUP(A520,'TAKIM LİSTESİ'!$B$2:$D$455,2,0)</f>
        <v>Ø 6alm küre parmak freze</v>
      </c>
      <c r="C520" s="4"/>
      <c r="D520" s="4" t="s">
        <v>156</v>
      </c>
      <c r="E520" s="4" t="n">
        <f aca="false">VLOOKUP(A520,'TAKIM LİSTESİ'!$B$2:$D$455,3,0)</f>
        <v>6</v>
      </c>
      <c r="F520" s="4" t="n">
        <v>1</v>
      </c>
      <c r="G520" s="7" t="n">
        <f aca="false">E520-F520</f>
        <v>5</v>
      </c>
      <c r="H520" s="8" t="n">
        <v>43902</v>
      </c>
      <c r="I520" s="9" t="n">
        <v>1</v>
      </c>
      <c r="J520" s="8" t="n">
        <v>43906</v>
      </c>
      <c r="K520" s="10" t="n">
        <f aca="false">G520+I520</f>
        <v>6</v>
      </c>
    </row>
    <row r="521" customFormat="false" ht="13.8" hidden="false" customHeight="false" outlineLevel="0" collapsed="false">
      <c r="A521" s="4" t="s">
        <v>178</v>
      </c>
      <c r="B521" s="5" t="str">
        <f aca="false">VLOOKUP(A521,'TAKIM LİSTESİ'!$B$2:$D$455,2,0)</f>
        <v>Ø 15.7 matkap ucu</v>
      </c>
      <c r="C521" s="4"/>
      <c r="D521" s="4" t="s">
        <v>87</v>
      </c>
      <c r="E521" s="4" t="n">
        <f aca="false">VLOOKUP(A521,'TAKIM LİSTESİ'!$B$2:$D$455,3,0)</f>
        <v>1</v>
      </c>
      <c r="F521" s="4" t="n">
        <v>1</v>
      </c>
      <c r="G521" s="7" t="n">
        <f aca="false">E521-F521</f>
        <v>0</v>
      </c>
      <c r="H521" s="8" t="n">
        <v>43902</v>
      </c>
      <c r="I521" s="9" t="n">
        <v>1</v>
      </c>
      <c r="J521" s="8" t="n">
        <v>43906</v>
      </c>
      <c r="K521" s="10" t="n">
        <f aca="false">G521+I521</f>
        <v>1</v>
      </c>
    </row>
    <row r="522" customFormat="false" ht="13.8" hidden="false" customHeight="false" outlineLevel="0" collapsed="false">
      <c r="A522" s="4" t="s">
        <v>179</v>
      </c>
      <c r="B522" s="5" t="str">
        <f aca="false">VLOOKUP(A522,'TAKIM LİSTESİ'!$B$2:$D$455,2,0)</f>
        <v>Ø 15 Rayba</v>
      </c>
      <c r="C522" s="4"/>
      <c r="D522" s="4" t="s">
        <v>87</v>
      </c>
      <c r="E522" s="4" t="n">
        <f aca="false">VLOOKUP(A522,'TAKIM LİSTESİ'!$B$2:$D$455,3,0)</f>
        <v>2</v>
      </c>
      <c r="F522" s="4" t="n">
        <v>1</v>
      </c>
      <c r="G522" s="7" t="n">
        <f aca="false">E522-F522</f>
        <v>1</v>
      </c>
      <c r="H522" s="8" t="n">
        <v>43903</v>
      </c>
      <c r="I522" s="9" t="n">
        <v>1</v>
      </c>
      <c r="J522" s="8" t="n">
        <v>43907</v>
      </c>
      <c r="K522" s="10" t="n">
        <f aca="false">G522+I522</f>
        <v>2</v>
      </c>
    </row>
    <row r="523" customFormat="false" ht="13.8" hidden="false" customHeight="false" outlineLevel="0" collapsed="false">
      <c r="A523" s="4" t="s">
        <v>15</v>
      </c>
      <c r="B523" s="5" t="str">
        <f aca="false">VLOOKUP(A523,'TAKIM LİSTESİ'!$B$2:$D$455,2,0)</f>
        <v>Ø 8 alm küre parmak freze</v>
      </c>
      <c r="C523" s="13"/>
      <c r="D523" s="4" t="s">
        <v>156</v>
      </c>
      <c r="E523" s="4" t="n">
        <f aca="false">VLOOKUP(A523,'TAKIM LİSTESİ'!$B$2:$D$455,3,0)</f>
        <v>7</v>
      </c>
      <c r="F523" s="4" t="n">
        <v>1</v>
      </c>
      <c r="G523" s="7" t="n">
        <f aca="false">E523-F523</f>
        <v>6</v>
      </c>
      <c r="H523" s="8" t="n">
        <v>43903</v>
      </c>
      <c r="I523" s="9" t="n">
        <v>1</v>
      </c>
      <c r="J523" s="8" t="n">
        <v>43908</v>
      </c>
      <c r="K523" s="10" t="n">
        <f aca="false">G523+I523</f>
        <v>7</v>
      </c>
    </row>
    <row r="524" customFormat="false" ht="13.8" hidden="false" customHeight="false" outlineLevel="0" collapsed="false">
      <c r="A524" s="4" t="s">
        <v>180</v>
      </c>
      <c r="B524" s="5" t="str">
        <f aca="false">VLOOKUP(A524,'TAKIM LİSTESİ'!$B$2:$D$455,2,0)</f>
        <v>Ø 10 çelik uzun parmak freze</v>
      </c>
      <c r="C524" s="4"/>
      <c r="D524" s="4" t="s">
        <v>50</v>
      </c>
      <c r="E524" s="4" t="n">
        <f aca="false">VLOOKUP(A524,'TAKIM LİSTESİ'!$B$2:$D$455,3,0)</f>
        <v>9</v>
      </c>
      <c r="F524" s="4" t="n">
        <v>1</v>
      </c>
      <c r="G524" s="7" t="n">
        <f aca="false">E524-F524</f>
        <v>8</v>
      </c>
      <c r="H524" s="8" t="n">
        <v>43903</v>
      </c>
      <c r="I524" s="9" t="n">
        <v>1</v>
      </c>
      <c r="J524" s="8" t="n">
        <v>43909</v>
      </c>
      <c r="K524" s="10" t="n">
        <f aca="false">G524+I524</f>
        <v>9</v>
      </c>
    </row>
    <row r="525" customFormat="false" ht="13.8" hidden="false" customHeight="false" outlineLevel="0" collapsed="false">
      <c r="A525" s="4" t="s">
        <v>16</v>
      </c>
      <c r="B525" s="5" t="str">
        <f aca="false">VLOOKUP(A525,'TAKIM LİSTESİ'!$B$2:$D$455,2,0)</f>
        <v>Ø 10 alm küre parmak freze</v>
      </c>
      <c r="C525" s="4"/>
      <c r="D525" s="4" t="s">
        <v>65</v>
      </c>
      <c r="E525" s="4" t="n">
        <f aca="false">VLOOKUP(A525,'TAKIM LİSTESİ'!$B$2:$D$455,3,0)</f>
        <v>10</v>
      </c>
      <c r="F525" s="4" t="n">
        <v>1</v>
      </c>
      <c r="G525" s="7" t="n">
        <f aca="false">E525-F525</f>
        <v>9</v>
      </c>
      <c r="H525" s="8" t="n">
        <v>43903</v>
      </c>
      <c r="I525" s="9" t="n">
        <v>1</v>
      </c>
      <c r="J525" s="8" t="n">
        <v>43910</v>
      </c>
      <c r="K525" s="10" t="n">
        <f aca="false">G525+I525</f>
        <v>10</v>
      </c>
    </row>
    <row r="526" customFormat="false" ht="13.8" hidden="false" customHeight="false" outlineLevel="0" collapsed="false">
      <c r="A526" s="4" t="s">
        <v>101</v>
      </c>
      <c r="B526" s="5" t="str">
        <f aca="false">VLOOKUP(A526,'TAKIM LİSTESİ'!$B$2:$D$455,2,0)</f>
        <v>Ø 2.8 matkap</v>
      </c>
      <c r="C526" s="4"/>
      <c r="D526" s="4" t="s">
        <v>106</v>
      </c>
      <c r="E526" s="4" t="n">
        <f aca="false">VLOOKUP(A526,'TAKIM LİSTESİ'!$B$2:$D$455,3,0)</f>
        <v>13</v>
      </c>
      <c r="F526" s="4" t="n">
        <v>1</v>
      </c>
      <c r="G526" s="7" t="n">
        <f aca="false">E526-F526</f>
        <v>12</v>
      </c>
      <c r="H526" s="8" t="n">
        <v>43903</v>
      </c>
      <c r="I526" s="9" t="n">
        <v>1</v>
      </c>
      <c r="J526" s="8" t="n">
        <v>43908</v>
      </c>
      <c r="K526" s="10" t="n">
        <f aca="false">G526+I526</f>
        <v>13</v>
      </c>
    </row>
    <row r="527" customFormat="false" ht="13.8" hidden="false" customHeight="false" outlineLevel="0" collapsed="false">
      <c r="A527" s="4" t="s">
        <v>105</v>
      </c>
      <c r="B527" s="5" t="str">
        <f aca="false">VLOOKUP(A527,'TAKIM LİSTESİ'!$B$2:$D$455,2,0)</f>
        <v>Ø 3 Rayba</v>
      </c>
      <c r="C527" s="4"/>
      <c r="D527" s="4" t="s">
        <v>106</v>
      </c>
      <c r="E527" s="4" t="n">
        <f aca="false">VLOOKUP(A527,'TAKIM LİSTESİ'!$B$2:$D$455,3,0)</f>
        <v>4</v>
      </c>
      <c r="F527" s="4" t="n">
        <v>1</v>
      </c>
      <c r="G527" s="7" t="n">
        <f aca="false">E527-F527</f>
        <v>3</v>
      </c>
      <c r="H527" s="8" t="n">
        <v>43903</v>
      </c>
      <c r="I527" s="9" t="n">
        <v>1</v>
      </c>
      <c r="J527" s="8" t="n">
        <v>43909</v>
      </c>
      <c r="K527" s="10" t="n">
        <f aca="false">G527+I527</f>
        <v>4</v>
      </c>
    </row>
    <row r="528" customFormat="false" ht="13.8" hidden="false" customHeight="false" outlineLevel="0" collapsed="false">
      <c r="A528" s="4" t="s">
        <v>29</v>
      </c>
      <c r="B528" s="5" t="str">
        <f aca="false">VLOOKUP(A528,'TAKIM LİSTESİ'!$B$2:$D$455,2,0)</f>
        <v>Ø 8.0 matkap</v>
      </c>
      <c r="C528" s="4"/>
      <c r="D528" s="4" t="s">
        <v>39</v>
      </c>
      <c r="E528" s="4" t="n">
        <f aca="false">VLOOKUP(A528,'TAKIM LİSTESİ'!$B$2:$D$455,3,0)</f>
        <v>15</v>
      </c>
      <c r="F528" s="4" t="n">
        <v>1</v>
      </c>
      <c r="G528" s="7" t="n">
        <f aca="false">E528-F528</f>
        <v>14</v>
      </c>
      <c r="H528" s="8" t="n">
        <v>43906</v>
      </c>
      <c r="I528" s="9" t="n">
        <v>1</v>
      </c>
      <c r="J528" s="8" t="n">
        <v>43907</v>
      </c>
      <c r="K528" s="10" t="n">
        <f aca="false">G528+I528</f>
        <v>15</v>
      </c>
    </row>
    <row r="529" customFormat="false" ht="13.8" hidden="false" customHeight="false" outlineLevel="0" collapsed="false">
      <c r="A529" s="4" t="s">
        <v>70</v>
      </c>
      <c r="B529" s="5" t="str">
        <f aca="false">VLOOKUP(A529,'TAKIM LİSTESİ'!$B$2:$D$455,2,0)</f>
        <v>Ø 4 alm standart parmak freze</v>
      </c>
      <c r="C529" s="4"/>
      <c r="D529" s="4" t="s">
        <v>50</v>
      </c>
      <c r="E529" s="4" t="n">
        <f aca="false">VLOOKUP(A529,'TAKIM LİSTESİ'!$B$2:$D$455,3,0)</f>
        <v>10</v>
      </c>
      <c r="F529" s="4" t="n">
        <v>1</v>
      </c>
      <c r="G529" s="7" t="n">
        <f aca="false">E529-F529</f>
        <v>9</v>
      </c>
      <c r="H529" s="8" t="n">
        <v>43906</v>
      </c>
      <c r="I529" s="9" t="n">
        <v>1</v>
      </c>
      <c r="J529" s="8" t="n">
        <v>43908</v>
      </c>
      <c r="K529" s="10" t="n">
        <f aca="false">G529+I529</f>
        <v>10</v>
      </c>
    </row>
    <row r="530" customFormat="false" ht="13.8" hidden="false" customHeight="false" outlineLevel="0" collapsed="false">
      <c r="A530" s="4" t="s">
        <v>174</v>
      </c>
      <c r="B530" s="5" t="str">
        <f aca="false">VLOOKUP(A530,'TAKIM LİSTESİ'!$B$2:$D$455,2,0)</f>
        <v>Ø 12 alm parmak freze</v>
      </c>
      <c r="C530" s="4"/>
      <c r="D530" s="4" t="s">
        <v>48</v>
      </c>
      <c r="E530" s="4" t="n">
        <f aca="false">VLOOKUP(A530,'TAKIM LİSTESİ'!$B$2:$D$455,3,0)</f>
        <v>22</v>
      </c>
      <c r="F530" s="4" t="n">
        <v>1</v>
      </c>
      <c r="G530" s="7" t="n">
        <f aca="false">E530-F530</f>
        <v>21</v>
      </c>
      <c r="H530" s="8" t="n">
        <v>43906</v>
      </c>
      <c r="I530" s="9" t="n">
        <v>1</v>
      </c>
      <c r="J530" s="8" t="n">
        <v>43908</v>
      </c>
      <c r="K530" s="10" t="n">
        <f aca="false">G530+I530</f>
        <v>22</v>
      </c>
    </row>
    <row r="531" customFormat="false" ht="13.8" hidden="false" customHeight="false" outlineLevel="0" collapsed="false">
      <c r="A531" s="4" t="s">
        <v>52</v>
      </c>
      <c r="B531" s="5" t="str">
        <f aca="false">VLOOKUP(A531,'TAKIM LİSTESİ'!$B$2:$D$455,2,0)</f>
        <v>Ø 5 çelik uzun parmak freze</v>
      </c>
      <c r="C531" s="6"/>
      <c r="D531" s="4" t="s">
        <v>156</v>
      </c>
      <c r="E531" s="4" t="n">
        <f aca="false">VLOOKUP(A531,'TAKIM LİSTESİ'!$B$2:$D$455,3,0)</f>
        <v>9</v>
      </c>
      <c r="F531" s="4" t="n">
        <v>1</v>
      </c>
      <c r="G531" s="7" t="n">
        <f aca="false">E531-F531</f>
        <v>8</v>
      </c>
      <c r="H531" s="8" t="n">
        <v>43906</v>
      </c>
      <c r="I531" s="9" t="n">
        <v>1</v>
      </c>
      <c r="J531" s="8" t="n">
        <v>43908</v>
      </c>
      <c r="K531" s="10" t="n">
        <f aca="false">G531+I531</f>
        <v>9</v>
      </c>
    </row>
    <row r="532" customFormat="false" ht="13.8" hidden="false" customHeight="false" outlineLevel="0" collapsed="false">
      <c r="A532" s="4" t="s">
        <v>144</v>
      </c>
      <c r="B532" s="5" t="str">
        <f aca="false">VLOOKUP(A532,'TAKIM LİSTESİ'!$B$2:$D$455,2,0)</f>
        <v>Ø 6.2matkap</v>
      </c>
      <c r="C532" s="4"/>
      <c r="D532" s="4" t="s">
        <v>156</v>
      </c>
      <c r="E532" s="4" t="n">
        <f aca="false">VLOOKUP(A532,'TAKIM LİSTESİ'!$B$2:$D$455,3,0)</f>
        <v>15</v>
      </c>
      <c r="F532" s="4" t="n">
        <v>1</v>
      </c>
      <c r="G532" s="7" t="n">
        <f aca="false">E532-F532</f>
        <v>14</v>
      </c>
      <c r="H532" s="8" t="n">
        <v>43906</v>
      </c>
      <c r="I532" s="9" t="n">
        <v>1</v>
      </c>
      <c r="J532" s="8" t="n">
        <v>43909</v>
      </c>
      <c r="K532" s="10" t="n">
        <f aca="false">G532+I532</f>
        <v>15</v>
      </c>
    </row>
    <row r="533" customFormat="false" ht="13.8" hidden="false" customHeight="false" outlineLevel="0" collapsed="false">
      <c r="A533" s="4" t="s">
        <v>181</v>
      </c>
      <c r="B533" s="5" t="str">
        <f aca="false">VLOOKUP(A533,'TAKIM LİSTESİ'!$B$2:$D$455,2,0)</f>
        <v>Ø 2.1 matkap</v>
      </c>
      <c r="C533" s="4"/>
      <c r="D533" s="4" t="s">
        <v>106</v>
      </c>
      <c r="E533" s="4" t="n">
        <f aca="false">VLOOKUP(A533,'TAKIM LİSTESİ'!$B$2:$D$455,3,0)</f>
        <v>15</v>
      </c>
      <c r="F533" s="4" t="n">
        <v>1</v>
      </c>
      <c r="G533" s="7" t="n">
        <f aca="false">E533-F533</f>
        <v>14</v>
      </c>
      <c r="H533" s="8" t="n">
        <v>43906</v>
      </c>
      <c r="I533" s="9" t="n">
        <v>1</v>
      </c>
      <c r="J533" s="8" t="n">
        <v>43908</v>
      </c>
      <c r="K533" s="10" t="n">
        <f aca="false">G533+I533</f>
        <v>15</v>
      </c>
    </row>
    <row r="534" customFormat="false" ht="13.8" hidden="false" customHeight="false" outlineLevel="0" collapsed="false">
      <c r="A534" s="4" t="s">
        <v>133</v>
      </c>
      <c r="B534" s="5" t="str">
        <f aca="false">VLOOKUP(A534,'TAKIM LİSTESİ'!$B$2:$D$455,2,0)</f>
        <v>Ø 3.3 matkap</v>
      </c>
      <c r="C534" s="4"/>
      <c r="D534" s="4" t="s">
        <v>106</v>
      </c>
      <c r="E534" s="4" t="n">
        <f aca="false">VLOOKUP(A534,'TAKIM LİSTESİ'!$B$2:$D$455,3,0)</f>
        <v>13</v>
      </c>
      <c r="F534" s="4" t="n">
        <v>1</v>
      </c>
      <c r="G534" s="7" t="n">
        <f aca="false">E534-F534</f>
        <v>12</v>
      </c>
      <c r="H534" s="8" t="n">
        <v>43906</v>
      </c>
      <c r="I534" s="9" t="n">
        <v>1</v>
      </c>
      <c r="J534" s="8" t="n">
        <v>43908</v>
      </c>
      <c r="K534" s="10" t="n">
        <f aca="false">G534+I534</f>
        <v>13</v>
      </c>
    </row>
    <row r="535" customFormat="false" ht="13.8" hidden="false" customHeight="false" outlineLevel="0" collapsed="false">
      <c r="A535" s="4" t="s">
        <v>171</v>
      </c>
      <c r="B535" s="5" t="str">
        <f aca="false">VLOOKUP(A535,'TAKIM LİSTESİ'!$B$2:$D$455,2,0)</f>
        <v>Ø 3.0 matkap</v>
      </c>
      <c r="C535" s="12"/>
      <c r="D535" s="4" t="s">
        <v>106</v>
      </c>
      <c r="E535" s="4" t="n">
        <f aca="false">VLOOKUP(A535,'TAKIM LİSTESİ'!$B$2:$D$455,3,0)</f>
        <v>14</v>
      </c>
      <c r="F535" s="4" t="n">
        <v>1</v>
      </c>
      <c r="G535" s="7" t="n">
        <f aca="false">E535-F535</f>
        <v>13</v>
      </c>
      <c r="H535" s="8" t="n">
        <v>43906</v>
      </c>
      <c r="I535" s="9" t="n">
        <v>1</v>
      </c>
      <c r="J535" s="8" t="n">
        <v>43908</v>
      </c>
      <c r="K535" s="10" t="n">
        <f aca="false">G535+I535</f>
        <v>14</v>
      </c>
    </row>
    <row r="536" customFormat="false" ht="13.8" hidden="false" customHeight="false" outlineLevel="0" collapsed="false">
      <c r="A536" s="4" t="s">
        <v>38</v>
      </c>
      <c r="B536" s="5" t="str">
        <f aca="false">VLOOKUP(A536,'TAKIM LİSTESİ'!$B$2:$D$455,2,0)</f>
        <v>Ø 3.8matkap</v>
      </c>
      <c r="C536" s="4"/>
      <c r="D536" s="4" t="s">
        <v>106</v>
      </c>
      <c r="E536" s="4" t="n">
        <f aca="false">VLOOKUP(A536,'TAKIM LİSTESİ'!$B$2:$D$455,3,0)</f>
        <v>10</v>
      </c>
      <c r="F536" s="4" t="n">
        <v>1</v>
      </c>
      <c r="G536" s="7" t="n">
        <f aca="false">E536-F536</f>
        <v>9</v>
      </c>
      <c r="H536" s="8" t="n">
        <v>43906</v>
      </c>
      <c r="I536" s="9" t="n">
        <v>1</v>
      </c>
      <c r="J536" s="8" t="n">
        <v>43908</v>
      </c>
      <c r="K536" s="10" t="n">
        <f aca="false">G536+I536</f>
        <v>10</v>
      </c>
    </row>
    <row r="537" customFormat="false" ht="13.8" hidden="false" customHeight="false" outlineLevel="0" collapsed="false">
      <c r="A537" s="4" t="s">
        <v>70</v>
      </c>
      <c r="B537" s="5" t="str">
        <f aca="false">VLOOKUP(A537,'TAKIM LİSTESİ'!$B$2:$D$455,2,0)</f>
        <v>Ø 4 alm standart parmak freze</v>
      </c>
      <c r="C537" s="4"/>
      <c r="D537" s="4" t="s">
        <v>156</v>
      </c>
      <c r="E537" s="4" t="n">
        <f aca="false">VLOOKUP(A537,'TAKIM LİSTESİ'!$B$2:$D$455,3,0)</f>
        <v>10</v>
      </c>
      <c r="F537" s="4" t="n">
        <v>1</v>
      </c>
      <c r="G537" s="7" t="n">
        <f aca="false">E537-F537</f>
        <v>9</v>
      </c>
      <c r="H537" s="8" t="n">
        <v>43907</v>
      </c>
      <c r="I537" s="9" t="n">
        <v>1</v>
      </c>
      <c r="J537" s="8" t="n">
        <v>43909</v>
      </c>
      <c r="K537" s="10" t="n">
        <f aca="false">G537+I537</f>
        <v>10</v>
      </c>
    </row>
    <row r="538" customFormat="false" ht="13.8" hidden="false" customHeight="false" outlineLevel="0" collapsed="false">
      <c r="A538" s="4" t="s">
        <v>97</v>
      </c>
      <c r="B538" s="5" t="str">
        <f aca="false">VLOOKUP(A538,'TAKIM LİSTESİ'!$B$2:$D$455,2,0)</f>
        <v>Ø 2 küre parmak freze</v>
      </c>
      <c r="C538" s="4"/>
      <c r="D538" s="4" t="s">
        <v>106</v>
      </c>
      <c r="E538" s="4" t="n">
        <f aca="false">VLOOKUP(A538,'TAKIM LİSTESİ'!$B$2:$D$455,3,0)</f>
        <v>23</v>
      </c>
      <c r="F538" s="4" t="n">
        <v>1</v>
      </c>
      <c r="G538" s="7" t="n">
        <f aca="false">E538-F538</f>
        <v>22</v>
      </c>
      <c r="H538" s="8" t="n">
        <v>43907</v>
      </c>
      <c r="I538" s="9" t="n">
        <v>1</v>
      </c>
      <c r="J538" s="8" t="n">
        <v>43908</v>
      </c>
      <c r="K538" s="10" t="n">
        <f aca="false">G538+I538</f>
        <v>23</v>
      </c>
    </row>
    <row r="539" customFormat="false" ht="13.8" hidden="false" customHeight="false" outlineLevel="0" collapsed="false">
      <c r="A539" s="4" t="s">
        <v>40</v>
      </c>
      <c r="B539" s="5" t="str">
        <f aca="false">VLOOKUP(A539,'TAKIM LİSTESİ'!$B$2:$D$455,2,0)</f>
        <v>Ø 6alm küre parmak freze</v>
      </c>
      <c r="C539" s="4"/>
      <c r="D539" s="4" t="s">
        <v>50</v>
      </c>
      <c r="E539" s="4" t="n">
        <f aca="false">VLOOKUP(A539,'TAKIM LİSTESİ'!$B$2:$D$455,3,0)</f>
        <v>6</v>
      </c>
      <c r="F539" s="4" t="n">
        <v>1</v>
      </c>
      <c r="G539" s="7" t="n">
        <f aca="false">E539-F539</f>
        <v>5</v>
      </c>
      <c r="H539" s="8" t="n">
        <v>43907</v>
      </c>
      <c r="I539" s="9" t="n">
        <v>1</v>
      </c>
      <c r="J539" s="8" t="n">
        <v>43909</v>
      </c>
      <c r="K539" s="10" t="n">
        <f aca="false">G539+I539</f>
        <v>6</v>
      </c>
    </row>
    <row r="540" customFormat="false" ht="13.8" hidden="false" customHeight="false" outlineLevel="0" collapsed="false">
      <c r="A540" s="4" t="s">
        <v>111</v>
      </c>
      <c r="B540" s="5" t="str">
        <f aca="false">VLOOKUP(A540,'TAKIM LİSTESİ'!$B$2:$D$455,2,0)</f>
        <v>Ø 6 uzun çelik parmak freze</v>
      </c>
      <c r="C540" s="4"/>
      <c r="D540" s="4" t="s">
        <v>50</v>
      </c>
      <c r="E540" s="4" t="n">
        <f aca="false">VLOOKUP(A540,'TAKIM LİSTESİ'!$B$2:$D$455,3,0)</f>
        <v>19</v>
      </c>
      <c r="F540" s="4" t="n">
        <v>1</v>
      </c>
      <c r="G540" s="7" t="n">
        <f aca="false">E540-F540</f>
        <v>18</v>
      </c>
      <c r="H540" s="8" t="n">
        <v>43907</v>
      </c>
      <c r="I540" s="9" t="n">
        <v>1</v>
      </c>
      <c r="J540" s="8" t="n">
        <v>43910</v>
      </c>
      <c r="K540" s="10" t="n">
        <f aca="false">G540+I540</f>
        <v>19</v>
      </c>
    </row>
    <row r="541" customFormat="false" ht="13.8" hidden="false" customHeight="false" outlineLevel="0" collapsed="false">
      <c r="A541" s="4" t="s">
        <v>111</v>
      </c>
      <c r="B541" s="5" t="str">
        <f aca="false">VLOOKUP(A541,'TAKIM LİSTESİ'!$B$2:$D$455,2,0)</f>
        <v>Ø 6 uzun çelik parmak freze</v>
      </c>
      <c r="C541" s="4"/>
      <c r="D541" s="4" t="s">
        <v>23</v>
      </c>
      <c r="E541" s="4" t="n">
        <f aca="false">VLOOKUP(A541,'TAKIM LİSTESİ'!$B$2:$D$455,3,0)</f>
        <v>19</v>
      </c>
      <c r="F541" s="4" t="n">
        <v>1</v>
      </c>
      <c r="G541" s="7" t="n">
        <f aca="false">E541-F541</f>
        <v>18</v>
      </c>
      <c r="H541" s="8" t="n">
        <v>43907</v>
      </c>
      <c r="I541" s="9" t="n">
        <v>1</v>
      </c>
      <c r="J541" s="8" t="n">
        <v>43911</v>
      </c>
      <c r="K541" s="10" t="n">
        <f aca="false">G541+I541</f>
        <v>19</v>
      </c>
    </row>
    <row r="542" customFormat="false" ht="13.8" hidden="false" customHeight="false" outlineLevel="0" collapsed="false">
      <c r="A542" s="4" t="s">
        <v>40</v>
      </c>
      <c r="B542" s="5" t="str">
        <f aca="false">VLOOKUP(A542,'TAKIM LİSTESİ'!$B$2:$D$455,2,0)</f>
        <v>Ø 6alm küre parmak freze</v>
      </c>
      <c r="C542" s="4"/>
      <c r="D542" s="4" t="s">
        <v>23</v>
      </c>
      <c r="E542" s="4" t="n">
        <f aca="false">VLOOKUP(A542,'TAKIM LİSTESİ'!$B$2:$D$455,3,0)</f>
        <v>6</v>
      </c>
      <c r="F542" s="4" t="n">
        <v>1</v>
      </c>
      <c r="G542" s="7" t="n">
        <f aca="false">E542-F542</f>
        <v>5</v>
      </c>
      <c r="H542" s="8" t="n">
        <v>43907</v>
      </c>
      <c r="I542" s="9" t="n">
        <v>1</v>
      </c>
      <c r="J542" s="8" t="n">
        <v>43912</v>
      </c>
      <c r="K542" s="10" t="n">
        <f aca="false">G542+I542</f>
        <v>6</v>
      </c>
    </row>
    <row r="543" customFormat="false" ht="13.8" hidden="false" customHeight="false" outlineLevel="0" collapsed="false">
      <c r="A543" s="4" t="s">
        <v>157</v>
      </c>
      <c r="B543" s="5" t="str">
        <f aca="false">VLOOKUP(A543,'TAKIM LİSTESİ'!$B$2:$D$455,2,0)</f>
        <v>Ø 1.0 parmak freze</v>
      </c>
      <c r="C543" s="4"/>
      <c r="D543" s="4" t="s">
        <v>39</v>
      </c>
      <c r="E543" s="4" t="n">
        <f aca="false">VLOOKUP(A543,'TAKIM LİSTESİ'!$B$2:$D$455,3,0)</f>
        <v>35</v>
      </c>
      <c r="F543" s="4" t="n">
        <v>1</v>
      </c>
      <c r="G543" s="7" t="n">
        <f aca="false">E543-F543</f>
        <v>34</v>
      </c>
      <c r="H543" s="8" t="n">
        <v>43907</v>
      </c>
      <c r="I543" s="9" t="n">
        <v>1</v>
      </c>
      <c r="J543" s="8" t="n">
        <v>43913</v>
      </c>
      <c r="K543" s="10" t="n">
        <f aca="false">G543+I543</f>
        <v>35</v>
      </c>
    </row>
    <row r="544" customFormat="false" ht="13.8" hidden="false" customHeight="false" outlineLevel="0" collapsed="false">
      <c r="A544" s="4" t="s">
        <v>26</v>
      </c>
      <c r="B544" s="5" t="str">
        <f aca="false">VLOOKUP(A544,'TAKIM LİSTESİ'!$B$2:$D$455,2,0)</f>
        <v>Ø 6 çelik küresel parmak freze</v>
      </c>
      <c r="C544" s="4"/>
      <c r="D544" s="4" t="s">
        <v>48</v>
      </c>
      <c r="E544" s="4" t="n">
        <f aca="false">VLOOKUP(A544,'TAKIM LİSTESİ'!$B$2:$D$455,3,0)</f>
        <v>13</v>
      </c>
      <c r="F544" s="4" t="n">
        <v>1</v>
      </c>
      <c r="G544" s="7" t="n">
        <f aca="false">E544-F544</f>
        <v>12</v>
      </c>
      <c r="H544" s="8" t="n">
        <v>43907</v>
      </c>
      <c r="I544" s="9" t="n">
        <v>1</v>
      </c>
      <c r="J544" s="8" t="n">
        <v>43909</v>
      </c>
      <c r="K544" s="10" t="n">
        <f aca="false">G544+I544</f>
        <v>13</v>
      </c>
    </row>
    <row r="545" customFormat="false" ht="13.8" hidden="false" customHeight="false" outlineLevel="0" collapsed="false">
      <c r="A545" s="4" t="s">
        <v>14</v>
      </c>
      <c r="B545" s="5" t="str">
        <f aca="false">VLOOKUP(A545,'TAKIM LİSTESİ'!$B$2:$D$455,2,0)</f>
        <v>Ø 5 çelik küre parmak freze</v>
      </c>
      <c r="C545" s="4"/>
      <c r="D545" s="4" t="s">
        <v>50</v>
      </c>
      <c r="E545" s="4" t="n">
        <f aca="false">VLOOKUP(A545,'TAKIM LİSTESİ'!$B$2:$D$455,3,0)</f>
        <v>8</v>
      </c>
      <c r="F545" s="4" t="n">
        <v>1</v>
      </c>
      <c r="G545" s="7" t="n">
        <f aca="false">E545-F545</f>
        <v>7</v>
      </c>
      <c r="H545" s="8" t="n">
        <v>43907</v>
      </c>
      <c r="I545" s="9" t="n">
        <v>1</v>
      </c>
      <c r="J545" s="8" t="n">
        <v>43910</v>
      </c>
      <c r="K545" s="10" t="n">
        <f aca="false">G545+I545</f>
        <v>8</v>
      </c>
    </row>
    <row r="546" customFormat="false" ht="13.8" hidden="false" customHeight="false" outlineLevel="0" collapsed="false">
      <c r="A546" s="4" t="s">
        <v>14</v>
      </c>
      <c r="B546" s="5" t="str">
        <f aca="false">VLOOKUP(A546,'TAKIM LİSTESİ'!$B$2:$D$455,2,0)</f>
        <v>Ø 5 çelik küre parmak freze</v>
      </c>
      <c r="C546" s="4"/>
      <c r="D546" s="4" t="s">
        <v>23</v>
      </c>
      <c r="E546" s="4" t="n">
        <f aca="false">VLOOKUP(A546,'TAKIM LİSTESİ'!$B$2:$D$455,3,0)</f>
        <v>8</v>
      </c>
      <c r="F546" s="4" t="n">
        <v>1</v>
      </c>
      <c r="G546" s="7" t="n">
        <f aca="false">E546-F546</f>
        <v>7</v>
      </c>
      <c r="H546" s="8" t="n">
        <v>43908</v>
      </c>
      <c r="I546" s="9" t="n">
        <v>1</v>
      </c>
      <c r="J546" s="8" t="n">
        <v>43911</v>
      </c>
      <c r="K546" s="10" t="n">
        <f aca="false">G546+I546</f>
        <v>8</v>
      </c>
    </row>
    <row r="547" customFormat="false" ht="13.8" hidden="false" customHeight="false" outlineLevel="0" collapsed="false">
      <c r="A547" s="4" t="s">
        <v>34</v>
      </c>
      <c r="B547" s="5" t="str">
        <f aca="false">VLOOKUP(A547,'TAKIM LİSTESİ'!$B$2:$D$455,2,0)</f>
        <v>Ø 6.35 Rayba</v>
      </c>
      <c r="C547" s="4"/>
      <c r="D547" s="4" t="s">
        <v>50</v>
      </c>
      <c r="E547" s="4" t="n">
        <f aca="false">VLOOKUP(A547,'TAKIM LİSTESİ'!$B$2:$D$455,3,0)</f>
        <v>5</v>
      </c>
      <c r="F547" s="4" t="n">
        <v>1</v>
      </c>
      <c r="G547" s="7" t="n">
        <f aca="false">E547-F547</f>
        <v>4</v>
      </c>
      <c r="H547" s="8" t="n">
        <v>43907</v>
      </c>
      <c r="I547" s="9" t="n">
        <v>1</v>
      </c>
      <c r="J547" s="8" t="n">
        <v>43912</v>
      </c>
      <c r="K547" s="10" t="n">
        <f aca="false">G547+I547</f>
        <v>5</v>
      </c>
    </row>
    <row r="548" customFormat="false" ht="13.8" hidden="false" customHeight="false" outlineLevel="0" collapsed="false">
      <c r="A548" s="4" t="s">
        <v>144</v>
      </c>
      <c r="B548" s="5" t="str">
        <f aca="false">VLOOKUP(A548,'TAKIM LİSTESİ'!$B$2:$D$455,2,0)</f>
        <v>Ø 6.2matkap</v>
      </c>
      <c r="C548" s="4"/>
      <c r="D548" s="4" t="s">
        <v>50</v>
      </c>
      <c r="E548" s="4" t="n">
        <f aca="false">VLOOKUP(A548,'TAKIM LİSTESİ'!$B$2:$D$455,3,0)</f>
        <v>15</v>
      </c>
      <c r="F548" s="4" t="n">
        <v>1</v>
      </c>
      <c r="G548" s="7" t="n">
        <f aca="false">E548-F548</f>
        <v>14</v>
      </c>
      <c r="H548" s="8" t="n">
        <v>43907</v>
      </c>
      <c r="I548" s="9" t="n">
        <v>1</v>
      </c>
      <c r="J548" s="8" t="n">
        <v>43913</v>
      </c>
      <c r="K548" s="10" t="n">
        <f aca="false">G548+I548</f>
        <v>15</v>
      </c>
    </row>
    <row r="549" customFormat="false" ht="13.8" hidden="false" customHeight="false" outlineLevel="0" collapsed="false">
      <c r="A549" s="4" t="s">
        <v>29</v>
      </c>
      <c r="B549" s="5" t="str">
        <f aca="false">VLOOKUP(A549,'TAKIM LİSTESİ'!$B$2:$D$455,2,0)</f>
        <v>Ø 8.0 matkap</v>
      </c>
      <c r="C549" s="4"/>
      <c r="D549" s="4" t="s">
        <v>39</v>
      </c>
      <c r="E549" s="4" t="n">
        <f aca="false">VLOOKUP(A549,'TAKIM LİSTESİ'!$B$2:$D$455,3,0)</f>
        <v>15</v>
      </c>
      <c r="F549" s="4" t="n">
        <v>1</v>
      </c>
      <c r="G549" s="7" t="n">
        <f aca="false">E549-F549</f>
        <v>14</v>
      </c>
      <c r="H549" s="8" t="n">
        <v>43908</v>
      </c>
      <c r="I549" s="9" t="n">
        <v>1</v>
      </c>
      <c r="J549" s="8" t="n">
        <v>43913</v>
      </c>
      <c r="K549" s="10" t="n">
        <f aca="false">G549+I549</f>
        <v>15</v>
      </c>
    </row>
    <row r="550" customFormat="false" ht="13.8" hidden="false" customHeight="false" outlineLevel="0" collapsed="false">
      <c r="A550" s="4" t="s">
        <v>158</v>
      </c>
      <c r="B550" s="5" t="str">
        <f aca="false">VLOOKUP(A550,'TAKIM LİSTESİ'!$B$2:$D$455,2,0)</f>
        <v>Ø 12 çelik küre parmak freze</v>
      </c>
      <c r="C550" s="4"/>
      <c r="D550" s="4" t="s">
        <v>23</v>
      </c>
      <c r="E550" s="4" t="n">
        <f aca="false">VLOOKUP(A550,'TAKIM LİSTESİ'!$B$2:$D$455,3,0)</f>
        <v>28</v>
      </c>
      <c r="F550" s="4" t="n">
        <v>1</v>
      </c>
      <c r="G550" s="7" t="n">
        <f aca="false">E550-F550</f>
        <v>27</v>
      </c>
      <c r="H550" s="8" t="n">
        <v>43908</v>
      </c>
      <c r="I550" s="9" t="n">
        <v>1</v>
      </c>
      <c r="J550" s="8" t="n">
        <v>43913</v>
      </c>
      <c r="K550" s="10" t="n">
        <f aca="false">G550+I550</f>
        <v>28</v>
      </c>
    </row>
    <row r="551" customFormat="false" ht="13.8" hidden="false" customHeight="false" outlineLevel="0" collapsed="false">
      <c r="A551" s="4" t="s">
        <v>51</v>
      </c>
      <c r="B551" s="5" t="str">
        <f aca="false">VLOOKUP(A551,'TAKIM LİSTESİ'!$B$2:$D$455,2,0)</f>
        <v>Ø 3 çelik standart parmak freze</v>
      </c>
      <c r="C551" s="4"/>
      <c r="D551" s="4" t="s">
        <v>106</v>
      </c>
      <c r="E551" s="4" t="n">
        <f aca="false">VLOOKUP(A551,'TAKIM LİSTESİ'!$B$2:$D$455,3,0)</f>
        <v>38</v>
      </c>
      <c r="F551" s="4" t="n">
        <v>1</v>
      </c>
      <c r="G551" s="7" t="n">
        <f aca="false">E551-F551</f>
        <v>37</v>
      </c>
      <c r="H551" s="8" t="n">
        <v>43908</v>
      </c>
      <c r="I551" s="9" t="n">
        <v>1</v>
      </c>
      <c r="J551" s="8" t="n">
        <v>23</v>
      </c>
      <c r="K551" s="10" t="n">
        <f aca="false">G551+I551</f>
        <v>38</v>
      </c>
    </row>
    <row r="552" customFormat="false" ht="13.8" hidden="false" customHeight="false" outlineLevel="0" collapsed="false">
      <c r="A552" s="4" t="s">
        <v>60</v>
      </c>
      <c r="B552" s="5" t="str">
        <f aca="false">VLOOKUP(A552,'TAKIM LİSTESİ'!$B$2:$D$455,2,0)</f>
        <v>Ø 5 çelik standart parmak freze</v>
      </c>
      <c r="C552" s="4"/>
      <c r="D552" s="4" t="s">
        <v>106</v>
      </c>
      <c r="E552" s="4" t="n">
        <f aca="false">VLOOKUP(A552,'TAKIM LİSTESİ'!$B$2:$D$455,3,0)</f>
        <v>42</v>
      </c>
      <c r="F552" s="4" t="n">
        <v>1</v>
      </c>
      <c r="G552" s="7" t="n">
        <f aca="false">E552-F552</f>
        <v>41</v>
      </c>
      <c r="H552" s="8" t="n">
        <v>43908</v>
      </c>
      <c r="I552" s="9" t="n">
        <v>1</v>
      </c>
      <c r="J552" s="8" t="n">
        <v>43912</v>
      </c>
      <c r="K552" s="10" t="n">
        <f aca="false">G552+I552</f>
        <v>42</v>
      </c>
    </row>
    <row r="553" customFormat="false" ht="13.8" hidden="false" customHeight="false" outlineLevel="0" collapsed="false">
      <c r="A553" s="4" t="s">
        <v>40</v>
      </c>
      <c r="B553" s="5" t="str">
        <f aca="false">VLOOKUP(A553,'TAKIM LİSTESİ'!$B$2:$D$455,2,0)</f>
        <v>Ø 6alm küre parmak freze</v>
      </c>
      <c r="C553" s="4"/>
      <c r="D553" s="4" t="s">
        <v>106</v>
      </c>
      <c r="E553" s="4" t="n">
        <f aca="false">VLOOKUP(A553,'TAKIM LİSTESİ'!$B$2:$D$455,3,0)</f>
        <v>6</v>
      </c>
      <c r="F553" s="4" t="n">
        <v>1</v>
      </c>
      <c r="G553" s="7" t="n">
        <f aca="false">E553-F553</f>
        <v>5</v>
      </c>
      <c r="H553" s="8" t="n">
        <v>43908</v>
      </c>
      <c r="I553" s="9" t="n">
        <v>1</v>
      </c>
      <c r="J553" s="8" t="n">
        <v>43913</v>
      </c>
      <c r="K553" s="10" t="n">
        <f aca="false">G553+I553</f>
        <v>6</v>
      </c>
    </row>
    <row r="554" customFormat="false" ht="13.8" hidden="false" customHeight="false" outlineLevel="0" collapsed="false">
      <c r="A554" s="4" t="s">
        <v>16</v>
      </c>
      <c r="B554" s="5" t="str">
        <f aca="false">VLOOKUP(A554,'TAKIM LİSTESİ'!$B$2:$D$455,2,0)</f>
        <v>Ø 10 alm küre parmak freze</v>
      </c>
      <c r="C554" s="6"/>
      <c r="D554" s="4" t="s">
        <v>106</v>
      </c>
      <c r="E554" s="4" t="n">
        <f aca="false">VLOOKUP(A554,'TAKIM LİSTESİ'!$B$2:$D$455,3,0)</f>
        <v>10</v>
      </c>
      <c r="F554" s="4" t="n">
        <v>1</v>
      </c>
      <c r="G554" s="7" t="n">
        <f aca="false">E554-F554</f>
        <v>9</v>
      </c>
      <c r="H554" s="8" t="n">
        <v>43908</v>
      </c>
      <c r="I554" s="9" t="n">
        <v>1</v>
      </c>
      <c r="J554" s="8" t="n">
        <v>43913</v>
      </c>
      <c r="K554" s="10" t="n">
        <f aca="false">G554+I554</f>
        <v>10</v>
      </c>
    </row>
    <row r="555" customFormat="false" ht="13.8" hidden="false" customHeight="false" outlineLevel="0" collapsed="false">
      <c r="A555" s="4" t="s">
        <v>43</v>
      </c>
      <c r="B555" s="5" t="str">
        <f aca="false">VLOOKUP(A555,'TAKIM LİSTESİ'!$B$2:$D$455,2,0)</f>
        <v>Ø 9 Rayba</v>
      </c>
      <c r="C555" s="4"/>
      <c r="D555" s="4" t="s">
        <v>23</v>
      </c>
      <c r="E555" s="4" t="n">
        <f aca="false">VLOOKUP(A555,'TAKIM LİSTESİ'!$B$2:$D$455,3,0)</f>
        <v>1</v>
      </c>
      <c r="F555" s="4" t="n">
        <v>1</v>
      </c>
      <c r="G555" s="7" t="n">
        <f aca="false">E555-F555</f>
        <v>0</v>
      </c>
      <c r="H555" s="8" t="n">
        <v>43908</v>
      </c>
      <c r="I555" s="9" t="n">
        <v>1</v>
      </c>
      <c r="J555" s="8" t="n">
        <v>43915</v>
      </c>
      <c r="K555" s="10" t="n">
        <f aca="false">G555+I555</f>
        <v>1</v>
      </c>
    </row>
    <row r="556" customFormat="false" ht="13.8" hidden="false" customHeight="false" outlineLevel="0" collapsed="false">
      <c r="A556" s="4" t="s">
        <v>182</v>
      </c>
      <c r="B556" s="5" t="str">
        <f aca="false">VLOOKUP(A556,'TAKIM LİSTESİ'!$B$2:$D$455,2,0)</f>
        <v>Ø 9.3 matkap</v>
      </c>
      <c r="C556" s="4"/>
      <c r="D556" s="4" t="s">
        <v>23</v>
      </c>
      <c r="E556" s="4" t="n">
        <f aca="false">VLOOKUP(A556,'TAKIM LİSTESİ'!$B$2:$D$455,3,0)</f>
        <v>5</v>
      </c>
      <c r="F556" s="4" t="n">
        <v>1</v>
      </c>
      <c r="G556" s="7" t="n">
        <f aca="false">E556-F556</f>
        <v>4</v>
      </c>
      <c r="H556" s="8" t="n">
        <v>43908</v>
      </c>
      <c r="I556" s="9" t="n">
        <v>1</v>
      </c>
      <c r="J556" s="8" t="n">
        <v>43913</v>
      </c>
      <c r="K556" s="10" t="n">
        <f aca="false">G556+I556</f>
        <v>5</v>
      </c>
    </row>
    <row r="557" customFormat="false" ht="13.8" hidden="false" customHeight="false" outlineLevel="0" collapsed="false">
      <c r="A557" s="4" t="s">
        <v>18</v>
      </c>
      <c r="B557" s="5" t="str">
        <f aca="false">VLOOKUP(A557,'TAKIM LİSTESİ'!$B$2:$D$455,2,0)</f>
        <v>Ø 2.5 matkap</v>
      </c>
      <c r="C557" s="4"/>
      <c r="D557" s="4" t="s">
        <v>106</v>
      </c>
      <c r="E557" s="4" t="n">
        <f aca="false">VLOOKUP(A557,'TAKIM LİSTESİ'!$B$2:$D$455,3,0)</f>
        <v>12</v>
      </c>
      <c r="F557" s="4" t="n">
        <v>1</v>
      </c>
      <c r="G557" s="7" t="n">
        <f aca="false">E557-F557</f>
        <v>11</v>
      </c>
      <c r="H557" s="8" t="n">
        <v>43908</v>
      </c>
      <c r="I557" s="9" t="n">
        <v>1</v>
      </c>
      <c r="J557" s="8" t="n">
        <v>43913</v>
      </c>
      <c r="K557" s="10" t="n">
        <f aca="false">G557+I557</f>
        <v>12</v>
      </c>
    </row>
    <row r="558" customFormat="false" ht="13.8" hidden="false" customHeight="false" outlineLevel="0" collapsed="false">
      <c r="A558" s="4" t="s">
        <v>59</v>
      </c>
      <c r="B558" s="5" t="str">
        <f aca="false">VLOOKUP(A558,'TAKIM LİSTESİ'!$B$2:$D$455,2,0)</f>
        <v>Ø 3.2 matkap</v>
      </c>
      <c r="C558" s="12"/>
      <c r="D558" s="4" t="s">
        <v>106</v>
      </c>
      <c r="E558" s="4" t="n">
        <f aca="false">VLOOKUP(A558,'TAKIM LİSTESİ'!$B$2:$D$455,3,0)</f>
        <v>6</v>
      </c>
      <c r="F558" s="4" t="n">
        <v>1</v>
      </c>
      <c r="G558" s="7" t="n">
        <f aca="false">E558-F558</f>
        <v>5</v>
      </c>
      <c r="H558" s="8" t="n">
        <v>43908</v>
      </c>
      <c r="I558" s="9" t="n">
        <v>1</v>
      </c>
      <c r="J558" s="8" t="n">
        <v>43913</v>
      </c>
      <c r="K558" s="10" t="n">
        <f aca="false">G558+I558</f>
        <v>6</v>
      </c>
    </row>
    <row r="559" customFormat="false" ht="13.8" hidden="false" customHeight="false" outlineLevel="0" collapsed="false">
      <c r="A559" s="4" t="s">
        <v>145</v>
      </c>
      <c r="B559" s="5" t="str">
        <f aca="false">VLOOKUP(A559,'TAKIM LİSTESİ'!$B$2:$D$455,2,0)</f>
        <v>Ø 5.2 matkap</v>
      </c>
      <c r="C559" s="4"/>
      <c r="D559" s="4" t="s">
        <v>106</v>
      </c>
      <c r="E559" s="4" t="n">
        <f aca="false">VLOOKUP(A559,'TAKIM LİSTESİ'!$B$2:$D$455,3,0)</f>
        <v>5</v>
      </c>
      <c r="F559" s="4" t="n">
        <v>1</v>
      </c>
      <c r="G559" s="7" t="n">
        <f aca="false">E559-F559</f>
        <v>4</v>
      </c>
      <c r="H559" s="8" t="n">
        <v>43908</v>
      </c>
      <c r="I559" s="9" t="n">
        <v>1</v>
      </c>
      <c r="J559" s="8" t="n">
        <v>43913</v>
      </c>
      <c r="K559" s="10" t="n">
        <f aca="false">G559+I559</f>
        <v>5</v>
      </c>
    </row>
    <row r="560" customFormat="false" ht="13.8" hidden="false" customHeight="false" outlineLevel="0" collapsed="false">
      <c r="A560" s="4" t="s">
        <v>183</v>
      </c>
      <c r="B560" s="5" t="str">
        <f aca="false">VLOOKUP(A560,'TAKIM LİSTESİ'!$B$2:$D$455,2,0)</f>
        <v>Ø 12.7 Rayba</v>
      </c>
      <c r="C560" s="4"/>
      <c r="D560" s="4" t="s">
        <v>50</v>
      </c>
      <c r="E560" s="4" t="n">
        <f aca="false">VLOOKUP(A560,'TAKIM LİSTESİ'!$B$2:$D$455,3,0)</f>
        <v>6</v>
      </c>
      <c r="F560" s="4" t="n">
        <v>1</v>
      </c>
      <c r="G560" s="7" t="n">
        <f aca="false">E560-F560</f>
        <v>5</v>
      </c>
      <c r="H560" s="8" t="n">
        <v>43908</v>
      </c>
      <c r="I560" s="9" t="n">
        <v>1</v>
      </c>
      <c r="J560" s="8" t="n">
        <v>43913</v>
      </c>
      <c r="K560" s="10" t="n">
        <f aca="false">G560+I560</f>
        <v>6</v>
      </c>
    </row>
    <row r="561" customFormat="false" ht="13.8" hidden="false" customHeight="false" outlineLevel="0" collapsed="false">
      <c r="A561" s="4" t="s">
        <v>183</v>
      </c>
      <c r="B561" s="5" t="str">
        <f aca="false">VLOOKUP(A561,'TAKIM LİSTESİ'!$B$2:$D$455,2,0)</f>
        <v>Ø 12.7 Rayba</v>
      </c>
      <c r="C561" s="4"/>
      <c r="D561" s="4" t="s">
        <v>39</v>
      </c>
      <c r="E561" s="4" t="n">
        <f aca="false">VLOOKUP(A561,'TAKIM LİSTESİ'!$B$2:$D$455,3,0)</f>
        <v>6</v>
      </c>
      <c r="F561" s="4" t="n">
        <v>1</v>
      </c>
      <c r="G561" s="7" t="n">
        <f aca="false">E561-F561</f>
        <v>5</v>
      </c>
      <c r="H561" s="8" t="n">
        <v>43908</v>
      </c>
      <c r="I561" s="9" t="n">
        <v>1</v>
      </c>
      <c r="J561" s="8" t="n">
        <v>43913</v>
      </c>
      <c r="K561" s="10" t="n">
        <f aca="false">G561+I561</f>
        <v>6</v>
      </c>
    </row>
    <row r="562" customFormat="false" ht="13.8" hidden="false" customHeight="false" outlineLevel="0" collapsed="false">
      <c r="A562" s="4" t="s">
        <v>184</v>
      </c>
      <c r="B562" s="5" t="str">
        <f aca="false">VLOOKUP(A562,'TAKIM LİSTESİ'!$B$2:$D$455,2,0)</f>
        <v>Ø 13.8 matkap ucu</v>
      </c>
      <c r="C562" s="4"/>
      <c r="D562" s="4" t="s">
        <v>39</v>
      </c>
      <c r="E562" s="4" t="n">
        <f aca="false">VLOOKUP(A562,'TAKIM LİSTESİ'!$B$2:$D$455,3,0)</f>
        <v>4</v>
      </c>
      <c r="F562" s="4" t="n">
        <v>1</v>
      </c>
      <c r="G562" s="7" t="n">
        <f aca="false">E562-F562</f>
        <v>3</v>
      </c>
      <c r="H562" s="8" t="n">
        <v>43908</v>
      </c>
      <c r="I562" s="9" t="n">
        <v>1</v>
      </c>
      <c r="J562" s="8" t="n">
        <v>43914</v>
      </c>
      <c r="K562" s="10" t="n">
        <f aca="false">G562+I562</f>
        <v>4</v>
      </c>
    </row>
    <row r="563" customFormat="false" ht="13.8" hidden="false" customHeight="false" outlineLevel="0" collapsed="false">
      <c r="A563" s="4" t="s">
        <v>185</v>
      </c>
      <c r="B563" s="5" t="str">
        <f aca="false">VLOOKUP(A563,'TAKIM LİSTESİ'!$B$2:$D$455,2,0)</f>
        <v>Ø 0.6 parmak freze</v>
      </c>
      <c r="C563" s="4"/>
      <c r="D563" s="4" t="s">
        <v>57</v>
      </c>
      <c r="E563" s="4" t="n">
        <f aca="false">VLOOKUP(A563,'TAKIM LİSTESİ'!$B$2:$D$455,3,0)</f>
        <v>2</v>
      </c>
      <c r="F563" s="4" t="n">
        <v>1</v>
      </c>
      <c r="G563" s="7" t="n">
        <f aca="false">E563-F563</f>
        <v>1</v>
      </c>
      <c r="H563" s="8" t="n">
        <v>43909</v>
      </c>
      <c r="I563" s="9" t="n">
        <v>1</v>
      </c>
      <c r="J563" s="8" t="n">
        <v>43914</v>
      </c>
      <c r="K563" s="10" t="n">
        <f aca="false">G563+I563</f>
        <v>2</v>
      </c>
    </row>
    <row r="564" customFormat="false" ht="13.8" hidden="false" customHeight="false" outlineLevel="0" collapsed="false">
      <c r="A564" s="4" t="s">
        <v>82</v>
      </c>
      <c r="B564" s="5" t="str">
        <f aca="false">VLOOKUP(A564,'TAKIM LİSTESİ'!$B$2:$D$455,2,0)</f>
        <v>Ø 1küre parmak freze</v>
      </c>
      <c r="C564" s="4"/>
      <c r="D564" s="4" t="s">
        <v>57</v>
      </c>
      <c r="E564" s="4" t="n">
        <f aca="false">VLOOKUP(A564,'TAKIM LİSTESİ'!$B$2:$D$455,3,0)</f>
        <v>30</v>
      </c>
      <c r="F564" s="4" t="n">
        <v>1</v>
      </c>
      <c r="G564" s="7" t="n">
        <f aca="false">E564-F564</f>
        <v>29</v>
      </c>
      <c r="H564" s="8" t="n">
        <v>43909</v>
      </c>
      <c r="I564" s="9" t="n">
        <v>1</v>
      </c>
      <c r="J564" s="8" t="n">
        <v>43914</v>
      </c>
      <c r="K564" s="10" t="n">
        <f aca="false">G564+I564</f>
        <v>30</v>
      </c>
    </row>
    <row r="565" customFormat="false" ht="13.8" hidden="false" customHeight="false" outlineLevel="0" collapsed="false">
      <c r="A565" s="4" t="s">
        <v>129</v>
      </c>
      <c r="B565" s="5" t="str">
        <f aca="false">VLOOKUP(A565,'TAKIM LİSTESİ'!$B$2:$D$455,2,0)</f>
        <v>Ø 1.5 çelik  parmak freze</v>
      </c>
      <c r="C565" s="4"/>
      <c r="D565" s="4" t="s">
        <v>57</v>
      </c>
      <c r="E565" s="4" t="n">
        <f aca="false">VLOOKUP(A565,'TAKIM LİSTESİ'!$B$2:$D$455,3,0)</f>
        <v>47</v>
      </c>
      <c r="F565" s="4" t="n">
        <v>1</v>
      </c>
      <c r="G565" s="7" t="n">
        <f aca="false">E565-F565</f>
        <v>46</v>
      </c>
      <c r="H565" s="8" t="n">
        <v>43909</v>
      </c>
      <c r="I565" s="9" t="n">
        <v>1</v>
      </c>
      <c r="J565" s="8" t="n">
        <v>43915</v>
      </c>
      <c r="K565" s="10" t="n">
        <f aca="false">G565+I565</f>
        <v>47</v>
      </c>
    </row>
    <row r="566" customFormat="false" ht="13.8" hidden="false" customHeight="false" outlineLevel="0" collapsed="false">
      <c r="A566" s="4" t="s">
        <v>90</v>
      </c>
      <c r="B566" s="5" t="str">
        <f aca="false">VLOOKUP(A566,'TAKIM LİSTESİ'!$B$2:$D$455,2,0)</f>
        <v>Ø 1.5 küre parmak freze</v>
      </c>
      <c r="C566" s="4"/>
      <c r="D566" s="4" t="s">
        <v>57</v>
      </c>
      <c r="E566" s="4" t="n">
        <f aca="false">VLOOKUP(A566,'TAKIM LİSTESİ'!$B$2:$D$455,3,0)</f>
        <v>33</v>
      </c>
      <c r="F566" s="4" t="n">
        <v>1</v>
      </c>
      <c r="G566" s="7" t="n">
        <f aca="false">E566-F566</f>
        <v>32</v>
      </c>
      <c r="H566" s="8" t="n">
        <v>43909</v>
      </c>
      <c r="I566" s="9" t="n">
        <v>1</v>
      </c>
      <c r="J566" s="8" t="n">
        <v>43916</v>
      </c>
      <c r="K566" s="10" t="n">
        <f aca="false">G566+I566</f>
        <v>33</v>
      </c>
    </row>
    <row r="567" customFormat="false" ht="13.8" hidden="false" customHeight="false" outlineLevel="0" collapsed="false">
      <c r="A567" s="4" t="s">
        <v>49</v>
      </c>
      <c r="B567" s="5" t="str">
        <f aca="false">VLOOKUP(A567,'TAKIM LİSTESİ'!$B$2:$D$455,2,0)</f>
        <v>Ø 2.5 alm parmak freze</v>
      </c>
      <c r="C567" s="4"/>
      <c r="D567" s="4" t="s">
        <v>57</v>
      </c>
      <c r="E567" s="4" t="n">
        <f aca="false">VLOOKUP(A567,'TAKIM LİSTESİ'!$B$2:$D$455,3,0)</f>
        <v>6</v>
      </c>
      <c r="F567" s="4" t="n">
        <v>1</v>
      </c>
      <c r="G567" s="7" t="n">
        <f aca="false">E567-F567</f>
        <v>5</v>
      </c>
      <c r="H567" s="8" t="n">
        <v>43909</v>
      </c>
      <c r="I567" s="9" t="n">
        <v>1</v>
      </c>
      <c r="J567" s="8" t="n">
        <v>43916</v>
      </c>
      <c r="K567" s="10" t="n">
        <f aca="false">G567+I567</f>
        <v>6</v>
      </c>
    </row>
    <row r="568" customFormat="false" ht="13.8" hidden="false" customHeight="false" outlineLevel="0" collapsed="false">
      <c r="A568" s="4" t="s">
        <v>18</v>
      </c>
      <c r="B568" s="5" t="str">
        <f aca="false">VLOOKUP(A568,'TAKIM LİSTESİ'!$B$2:$D$455,2,0)</f>
        <v>Ø 2.5 matkap</v>
      </c>
      <c r="C568" s="4"/>
      <c r="D568" s="4" t="s">
        <v>57</v>
      </c>
      <c r="E568" s="4" t="n">
        <f aca="false">VLOOKUP(A568,'TAKIM LİSTESİ'!$B$2:$D$455,3,0)</f>
        <v>12</v>
      </c>
      <c r="F568" s="4" t="n">
        <v>1</v>
      </c>
      <c r="G568" s="7" t="n">
        <f aca="false">E568-F568</f>
        <v>11</v>
      </c>
      <c r="H568" s="8" t="n">
        <v>43909</v>
      </c>
      <c r="I568" s="9" t="n">
        <v>1</v>
      </c>
      <c r="J568" s="8" t="n">
        <v>43916</v>
      </c>
      <c r="K568" s="10" t="n">
        <f aca="false">G568+I568</f>
        <v>12</v>
      </c>
    </row>
    <row r="569" customFormat="false" ht="13.8" hidden="false" customHeight="false" outlineLevel="0" collapsed="false">
      <c r="A569" s="4" t="s">
        <v>86</v>
      </c>
      <c r="B569" s="5" t="str">
        <f aca="false">VLOOKUP(A569,'TAKIM LİSTESİ'!$B$2:$D$455,2,0)</f>
        <v>Ø 5.1 matkap</v>
      </c>
      <c r="C569" s="4"/>
      <c r="D569" s="4" t="s">
        <v>57</v>
      </c>
      <c r="E569" s="4" t="n">
        <f aca="false">VLOOKUP(A569,'TAKIM LİSTESİ'!$B$2:$D$455,3,0)</f>
        <v>7</v>
      </c>
      <c r="F569" s="4" t="n">
        <v>1</v>
      </c>
      <c r="G569" s="7" t="n">
        <f aca="false">E569-F569</f>
        <v>6</v>
      </c>
      <c r="H569" s="8" t="n">
        <v>43909</v>
      </c>
      <c r="I569" s="9" t="n">
        <v>1</v>
      </c>
      <c r="J569" s="8" t="n">
        <v>43916</v>
      </c>
      <c r="K569" s="10" t="n">
        <f aca="false">G569+I569</f>
        <v>7</v>
      </c>
    </row>
    <row r="570" customFormat="false" ht="13.8" hidden="false" customHeight="false" outlineLevel="0" collapsed="false">
      <c r="A570" s="4" t="s">
        <v>148</v>
      </c>
      <c r="B570" s="5" t="str">
        <f aca="false">VLOOKUP(A570,'TAKIM LİSTESİ'!$B$2:$D$455,2,0)</f>
        <v>Ø 5 alm standart parmak freze</v>
      </c>
      <c r="C570" s="4"/>
      <c r="D570" s="4" t="s">
        <v>87</v>
      </c>
      <c r="E570" s="4" t="n">
        <f aca="false">VLOOKUP(A570,'TAKIM LİSTESİ'!$B$2:$D$455,3,0)</f>
        <v>24</v>
      </c>
      <c r="F570" s="4" t="n">
        <v>1</v>
      </c>
      <c r="G570" s="7" t="n">
        <f aca="false">E570-F570</f>
        <v>23</v>
      </c>
      <c r="H570" s="8" t="n">
        <v>43909</v>
      </c>
      <c r="I570" s="9" t="n">
        <v>1</v>
      </c>
      <c r="J570" s="8" t="n">
        <v>43916</v>
      </c>
      <c r="K570" s="10" t="n">
        <f aca="false">G570+I570</f>
        <v>24</v>
      </c>
    </row>
    <row r="571" customFormat="false" ht="13.8" hidden="false" customHeight="false" outlineLevel="0" collapsed="false">
      <c r="A571" s="4" t="s">
        <v>14</v>
      </c>
      <c r="B571" s="5" t="str">
        <f aca="false">VLOOKUP(A571,'TAKIM LİSTESİ'!$B$2:$D$455,2,0)</f>
        <v>Ø 5 çelik küre parmak freze</v>
      </c>
      <c r="C571" s="4"/>
      <c r="D571" s="4" t="s">
        <v>87</v>
      </c>
      <c r="E571" s="4" t="n">
        <f aca="false">VLOOKUP(A571,'TAKIM LİSTESİ'!$B$2:$D$455,3,0)</f>
        <v>8</v>
      </c>
      <c r="F571" s="4" t="n">
        <v>1</v>
      </c>
      <c r="G571" s="7" t="n">
        <f aca="false">E571-F571</f>
        <v>7</v>
      </c>
      <c r="H571" s="8" t="n">
        <v>43909</v>
      </c>
      <c r="I571" s="9" t="n">
        <v>1</v>
      </c>
      <c r="J571" s="8" t="s">
        <v>186</v>
      </c>
      <c r="K571" s="10" t="n">
        <f aca="false">G571+I571</f>
        <v>8</v>
      </c>
    </row>
    <row r="572" customFormat="false" ht="13.8" hidden="false" customHeight="false" outlineLevel="0" collapsed="false">
      <c r="A572" s="4" t="s">
        <v>187</v>
      </c>
      <c r="B572" s="5" t="str">
        <f aca="false">VLOOKUP(A572,'TAKIM LİSTESİ'!$B$2:$D$455,2,0)</f>
        <v>Ø 6.6 matkap</v>
      </c>
      <c r="C572" s="4"/>
      <c r="D572" s="4" t="s">
        <v>87</v>
      </c>
      <c r="E572" s="4" t="n">
        <f aca="false">VLOOKUP(A572,'TAKIM LİSTESİ'!$B$2:$D$455,3,0)</f>
        <v>23</v>
      </c>
      <c r="F572" s="4" t="n">
        <v>1</v>
      </c>
      <c r="G572" s="7" t="n">
        <f aca="false">E572-F572</f>
        <v>22</v>
      </c>
      <c r="H572" s="8" t="n">
        <v>43909</v>
      </c>
      <c r="I572" s="9" t="n">
        <v>1</v>
      </c>
      <c r="J572" s="8" t="n">
        <v>43922</v>
      </c>
      <c r="K572" s="10" t="n">
        <f aca="false">G572+I572</f>
        <v>23</v>
      </c>
    </row>
    <row r="573" customFormat="false" ht="13.8" hidden="false" customHeight="false" outlineLevel="0" collapsed="false">
      <c r="A573" s="4" t="s">
        <v>41</v>
      </c>
      <c r="B573" s="5" t="str">
        <f aca="false">VLOOKUP(A573,'TAKIM LİSTESİ'!$B$2:$D$455,2,0)</f>
        <v>Ø 7.1 matkap</v>
      </c>
      <c r="C573" s="4"/>
      <c r="D573" s="4" t="s">
        <v>87</v>
      </c>
      <c r="E573" s="4" t="n">
        <f aca="false">VLOOKUP(A573,'TAKIM LİSTESİ'!$B$2:$D$455,3,0)</f>
        <v>11</v>
      </c>
      <c r="F573" s="4" t="n">
        <v>1</v>
      </c>
      <c r="G573" s="7" t="n">
        <f aca="false">E573-F573</f>
        <v>10</v>
      </c>
      <c r="H573" s="8" t="n">
        <v>43909</v>
      </c>
      <c r="I573" s="9" t="n">
        <v>1</v>
      </c>
      <c r="J573" s="8" t="n">
        <v>43922</v>
      </c>
      <c r="K573" s="10" t="n">
        <f aca="false">G573+I573</f>
        <v>11</v>
      </c>
    </row>
    <row r="574" customFormat="false" ht="13.8" hidden="false" customHeight="false" outlineLevel="0" collapsed="false">
      <c r="A574" s="4" t="s">
        <v>188</v>
      </c>
      <c r="B574" s="5" t="str">
        <f aca="false">VLOOKUP(A574,'TAKIM LİSTESİ'!$B$2:$D$455,2,0)</f>
        <v>Ø 3 çelik küresel parmak freze</v>
      </c>
      <c r="C574" s="4"/>
      <c r="D574" s="4" t="s">
        <v>48</v>
      </c>
      <c r="E574" s="4" t="n">
        <f aca="false">VLOOKUP(A574,'TAKIM LİSTESİ'!$B$2:$D$455,3,0)</f>
        <v>33</v>
      </c>
      <c r="F574" s="4" t="n">
        <v>1</v>
      </c>
      <c r="G574" s="7" t="n">
        <f aca="false">E574-F574</f>
        <v>32</v>
      </c>
      <c r="H574" s="8" t="n">
        <v>43909</v>
      </c>
      <c r="I574" s="9" t="n">
        <v>1</v>
      </c>
      <c r="J574" s="8" t="n">
        <v>43922</v>
      </c>
      <c r="K574" s="10" t="n">
        <f aca="false">G574+I574</f>
        <v>33</v>
      </c>
    </row>
    <row r="575" customFormat="false" ht="13.8" hidden="false" customHeight="false" outlineLevel="0" collapsed="false">
      <c r="A575" s="4" t="s">
        <v>14</v>
      </c>
      <c r="B575" s="5" t="str">
        <f aca="false">VLOOKUP(A575,'TAKIM LİSTESİ'!$B$2:$D$455,2,0)</f>
        <v>Ø 5 çelik küre parmak freze</v>
      </c>
      <c r="C575" s="4"/>
      <c r="D575" s="4" t="s">
        <v>48</v>
      </c>
      <c r="E575" s="4" t="n">
        <f aca="false">VLOOKUP(A575,'TAKIM LİSTESİ'!$B$2:$D$455,3,0)</f>
        <v>8</v>
      </c>
      <c r="F575" s="4" t="n">
        <v>1</v>
      </c>
      <c r="G575" s="7" t="n">
        <f aca="false">E575-F575</f>
        <v>7</v>
      </c>
      <c r="H575" s="8" t="n">
        <v>43909</v>
      </c>
      <c r="I575" s="9" t="n">
        <v>1</v>
      </c>
      <c r="J575" s="8" t="n">
        <v>43922</v>
      </c>
      <c r="K575" s="10" t="n">
        <f aca="false">G575+I575</f>
        <v>8</v>
      </c>
    </row>
    <row r="576" customFormat="false" ht="13.8" hidden="false" customHeight="false" outlineLevel="0" collapsed="false">
      <c r="A576" s="4" t="s">
        <v>91</v>
      </c>
      <c r="B576" s="5" t="str">
        <f aca="false">VLOOKUP(A576,'TAKIM LİSTESİ'!$B$2:$D$455,2,0)</f>
        <v>Ø 3.9 matkap</v>
      </c>
      <c r="C576" s="4"/>
      <c r="D576" s="4" t="s">
        <v>48</v>
      </c>
      <c r="E576" s="4" t="n">
        <f aca="false">VLOOKUP(A576,'TAKIM LİSTESİ'!$B$2:$D$455,3,0)</f>
        <v>14</v>
      </c>
      <c r="F576" s="4" t="n">
        <v>1</v>
      </c>
      <c r="G576" s="7" t="n">
        <f aca="false">E576-F576</f>
        <v>13</v>
      </c>
      <c r="H576" s="8" t="n">
        <v>43909</v>
      </c>
      <c r="I576" s="9" t="n">
        <v>1</v>
      </c>
      <c r="J576" s="8" t="n">
        <v>43922</v>
      </c>
      <c r="K576" s="10" t="n">
        <f aca="false">G576+I576</f>
        <v>14</v>
      </c>
    </row>
    <row r="577" customFormat="false" ht="13.8" hidden="false" customHeight="false" outlineLevel="0" collapsed="false">
      <c r="A577" s="4" t="s">
        <v>86</v>
      </c>
      <c r="B577" s="5" t="str">
        <f aca="false">VLOOKUP(A577,'TAKIM LİSTESİ'!$B$2:$D$455,2,0)</f>
        <v>Ø 5.1 matkap</v>
      </c>
      <c r="C577" s="6"/>
      <c r="D577" s="4" t="s">
        <v>48</v>
      </c>
      <c r="E577" s="4" t="n">
        <f aca="false">VLOOKUP(A577,'TAKIM LİSTESİ'!$B$2:$D$455,3,0)</f>
        <v>7</v>
      </c>
      <c r="F577" s="4" t="n">
        <v>1</v>
      </c>
      <c r="G577" s="7" t="n">
        <f aca="false">E577-F577</f>
        <v>6</v>
      </c>
      <c r="H577" s="8" t="n">
        <v>43909</v>
      </c>
      <c r="I577" s="9" t="n">
        <v>1</v>
      </c>
      <c r="J577" s="8" t="n">
        <v>43923</v>
      </c>
      <c r="K577" s="10" t="n">
        <f aca="false">G577+I577</f>
        <v>7</v>
      </c>
    </row>
    <row r="578" customFormat="false" ht="13.8" hidden="false" customHeight="false" outlineLevel="0" collapsed="false">
      <c r="A578" s="4" t="s">
        <v>129</v>
      </c>
      <c r="B578" s="5" t="str">
        <f aca="false">VLOOKUP(A578,'TAKIM LİSTESİ'!$B$2:$D$455,2,0)</f>
        <v>Ø 1.5 çelik  parmak freze</v>
      </c>
      <c r="C578" s="4"/>
      <c r="D578" s="4" t="s">
        <v>50</v>
      </c>
      <c r="E578" s="4" t="n">
        <f aca="false">VLOOKUP(A578,'TAKIM LİSTESİ'!$B$2:$D$455,3,0)</f>
        <v>47</v>
      </c>
      <c r="F578" s="4" t="n">
        <v>1</v>
      </c>
      <c r="G578" s="7" t="n">
        <f aca="false">E578-F578</f>
        <v>46</v>
      </c>
      <c r="H578" s="8" t="n">
        <v>43909</v>
      </c>
      <c r="I578" s="9" t="n">
        <v>1</v>
      </c>
      <c r="J578" s="8" t="n">
        <v>43923</v>
      </c>
      <c r="K578" s="10" t="n">
        <f aca="false">G578+I578</f>
        <v>47</v>
      </c>
    </row>
    <row r="579" customFormat="false" ht="13.8" hidden="false" customHeight="false" outlineLevel="0" collapsed="false">
      <c r="A579" s="4" t="s">
        <v>60</v>
      </c>
      <c r="B579" s="5" t="str">
        <f aca="false">VLOOKUP(A579,'TAKIM LİSTESİ'!$B$2:$D$455,2,0)</f>
        <v>Ø 5 çelik standart parmak freze</v>
      </c>
      <c r="C579" s="4"/>
      <c r="D579" s="4" t="s">
        <v>50</v>
      </c>
      <c r="E579" s="4" t="n">
        <f aca="false">VLOOKUP(A579,'TAKIM LİSTESİ'!$B$2:$D$455,3,0)</f>
        <v>42</v>
      </c>
      <c r="F579" s="4" t="n">
        <v>1</v>
      </c>
      <c r="G579" s="7" t="n">
        <f aca="false">E579-F579</f>
        <v>41</v>
      </c>
      <c r="H579" s="8" t="n">
        <v>43909</v>
      </c>
      <c r="I579" s="9" t="n">
        <v>1</v>
      </c>
      <c r="J579" s="8" t="n">
        <v>43925</v>
      </c>
      <c r="K579" s="10" t="n">
        <f aca="false">G579+I579</f>
        <v>42</v>
      </c>
    </row>
    <row r="580" customFormat="false" ht="13.8" hidden="false" customHeight="false" outlineLevel="0" collapsed="false">
      <c r="A580" s="4" t="s">
        <v>26</v>
      </c>
      <c r="B580" s="5" t="str">
        <f aca="false">VLOOKUP(A580,'TAKIM LİSTESİ'!$B$2:$D$455,2,0)</f>
        <v>Ø 6 çelik küresel parmak freze</v>
      </c>
      <c r="C580" s="4"/>
      <c r="D580" s="4" t="s">
        <v>23</v>
      </c>
      <c r="E580" s="4" t="n">
        <f aca="false">VLOOKUP(A580,'TAKIM LİSTESİ'!$B$2:$D$455,3,0)</f>
        <v>13</v>
      </c>
      <c r="F580" s="4" t="n">
        <v>1</v>
      </c>
      <c r="G580" s="7" t="n">
        <f aca="false">E580-F580</f>
        <v>12</v>
      </c>
      <c r="H580" s="8" t="n">
        <v>43910</v>
      </c>
      <c r="I580" s="9" t="n">
        <v>1</v>
      </c>
      <c r="J580" s="8" t="n">
        <v>43925</v>
      </c>
      <c r="K580" s="10" t="n">
        <f aca="false">G580+I580</f>
        <v>13</v>
      </c>
    </row>
    <row r="581" customFormat="false" ht="13.8" hidden="false" customHeight="false" outlineLevel="0" collapsed="false">
      <c r="A581" s="4" t="s">
        <v>27</v>
      </c>
      <c r="B581" s="5" t="str">
        <f aca="false">VLOOKUP(A581,'TAKIM LİSTESİ'!$B$2:$D$455,2,0)</f>
        <v>Ø 6 alm parmak freze</v>
      </c>
      <c r="C581" s="12"/>
      <c r="D581" s="4" t="s">
        <v>23</v>
      </c>
      <c r="E581" s="4" t="n">
        <f aca="false">VLOOKUP(A581,'TAKIM LİSTESİ'!$B$2:$D$455,3,0)</f>
        <v>12</v>
      </c>
      <c r="F581" s="4" t="n">
        <v>1</v>
      </c>
      <c r="G581" s="7" t="n">
        <f aca="false">E581-F581</f>
        <v>11</v>
      </c>
      <c r="H581" s="8" t="n">
        <v>43910</v>
      </c>
      <c r="I581" s="9" t="n">
        <v>1</v>
      </c>
      <c r="J581" s="8" t="n">
        <v>43924</v>
      </c>
      <c r="K581" s="10" t="n">
        <f aca="false">G581+I581</f>
        <v>12</v>
      </c>
    </row>
    <row r="582" customFormat="false" ht="13.8" hidden="false" customHeight="false" outlineLevel="0" collapsed="false">
      <c r="A582" s="4" t="s">
        <v>168</v>
      </c>
      <c r="B582" s="5" t="str">
        <f aca="false">VLOOKUP(A582,'TAKIM LİSTESİ'!$B$2:$D$455,2,0)</f>
        <v>Ø 11.8 matkap</v>
      </c>
      <c r="C582" s="4"/>
      <c r="D582" s="4" t="s">
        <v>23</v>
      </c>
      <c r="E582" s="4" t="n">
        <f aca="false">VLOOKUP(A582,'TAKIM LİSTESİ'!$B$2:$D$455,3,0)</f>
        <v>8</v>
      </c>
      <c r="F582" s="4" t="n">
        <v>1</v>
      </c>
      <c r="G582" s="7" t="n">
        <f aca="false">E582-F582</f>
        <v>7</v>
      </c>
      <c r="H582" s="8" t="n">
        <v>43910</v>
      </c>
      <c r="I582" s="9" t="n">
        <v>1</v>
      </c>
      <c r="J582" s="8" t="n">
        <v>43925</v>
      </c>
      <c r="K582" s="10" t="n">
        <f aca="false">G582+I582</f>
        <v>8</v>
      </c>
    </row>
    <row r="583" customFormat="false" ht="13.8" hidden="false" customHeight="false" outlineLevel="0" collapsed="false">
      <c r="A583" s="4" t="s">
        <v>64</v>
      </c>
      <c r="B583" s="5" t="str">
        <f aca="false">VLOOKUP(A583,'TAKIM LİSTESİ'!$B$2:$D$455,2,0)</f>
        <v>Ø 10 Rayba</v>
      </c>
      <c r="C583" s="4"/>
      <c r="D583" s="4" t="s">
        <v>23</v>
      </c>
      <c r="E583" s="4" t="n">
        <f aca="false">VLOOKUP(A583,'TAKIM LİSTESİ'!$B$2:$D$455,3,0)</f>
        <v>5</v>
      </c>
      <c r="F583" s="4" t="n">
        <v>1</v>
      </c>
      <c r="G583" s="7" t="n">
        <f aca="false">E583-F583</f>
        <v>4</v>
      </c>
      <c r="H583" s="8" t="n">
        <v>43910</v>
      </c>
      <c r="I583" s="9" t="n">
        <v>1</v>
      </c>
      <c r="J583" s="8" t="n">
        <v>43925</v>
      </c>
      <c r="K583" s="10" t="n">
        <f aca="false">G583+I583</f>
        <v>5</v>
      </c>
    </row>
    <row r="584" customFormat="false" ht="13.8" hidden="false" customHeight="false" outlineLevel="0" collapsed="false">
      <c r="A584" s="4" t="s">
        <v>160</v>
      </c>
      <c r="B584" s="5" t="str">
        <f aca="false">VLOOKUP(A584,'TAKIM LİSTESİ'!$B$2:$D$455,2,0)</f>
        <v>Ø 5.5 matkap</v>
      </c>
      <c r="C584" s="4"/>
      <c r="D584" s="4" t="s">
        <v>87</v>
      </c>
      <c r="E584" s="4" t="n">
        <f aca="false">VLOOKUP(A584,'TAKIM LİSTESİ'!$B$2:$D$455,3,0)</f>
        <v>20</v>
      </c>
      <c r="F584" s="4" t="n">
        <v>1</v>
      </c>
      <c r="G584" s="7" t="n">
        <f aca="false">E584-F584</f>
        <v>19</v>
      </c>
      <c r="H584" s="8" t="n">
        <v>43910</v>
      </c>
      <c r="I584" s="9" t="n">
        <v>1</v>
      </c>
      <c r="J584" s="8" t="n">
        <v>43925</v>
      </c>
      <c r="K584" s="10" t="n">
        <f aca="false">G584+I584</f>
        <v>20</v>
      </c>
    </row>
    <row r="585" customFormat="false" ht="13.8" hidden="false" customHeight="false" outlineLevel="0" collapsed="false">
      <c r="A585" s="4" t="s">
        <v>130</v>
      </c>
      <c r="B585" s="5" t="str">
        <f aca="false">VLOOKUP(A585,'TAKIM LİSTESİ'!$B$2:$D$455,2,0)</f>
        <v>Ø 9.0 matkap</v>
      </c>
      <c r="C585" s="4"/>
      <c r="D585" s="4" t="s">
        <v>87</v>
      </c>
      <c r="E585" s="4" t="n">
        <f aca="false">VLOOKUP(A585,'TAKIM LİSTESİ'!$B$2:$D$455,3,0)</f>
        <v>13</v>
      </c>
      <c r="F585" s="4" t="n">
        <v>1</v>
      </c>
      <c r="G585" s="7" t="n">
        <f aca="false">E585-F585</f>
        <v>12</v>
      </c>
      <c r="H585" s="8" t="n">
        <v>43910</v>
      </c>
      <c r="I585" s="9" t="n">
        <v>1</v>
      </c>
      <c r="J585" s="8" t="n">
        <v>43925</v>
      </c>
      <c r="K585" s="10" t="n">
        <f aca="false">G585+I585</f>
        <v>13</v>
      </c>
    </row>
    <row r="586" customFormat="false" ht="13.8" hidden="false" customHeight="false" outlineLevel="0" collapsed="false">
      <c r="A586" s="4" t="s">
        <v>130</v>
      </c>
      <c r="B586" s="5" t="str">
        <f aca="false">VLOOKUP(A586,'TAKIM LİSTESİ'!$B$2:$D$455,2,0)</f>
        <v>Ø 9.0 matkap</v>
      </c>
      <c r="C586" s="4"/>
      <c r="D586" s="4" t="s">
        <v>23</v>
      </c>
      <c r="E586" s="4" t="n">
        <f aca="false">VLOOKUP(A586,'TAKIM LİSTESİ'!$B$2:$D$455,3,0)</f>
        <v>13</v>
      </c>
      <c r="F586" s="4" t="n">
        <v>1</v>
      </c>
      <c r="G586" s="7" t="n">
        <f aca="false">E586-F586</f>
        <v>12</v>
      </c>
      <c r="H586" s="8" t="n">
        <v>43910</v>
      </c>
      <c r="I586" s="9" t="n">
        <v>1</v>
      </c>
      <c r="J586" s="8" t="n">
        <v>43926</v>
      </c>
      <c r="K586" s="10" t="n">
        <f aca="false">G586+I586</f>
        <v>13</v>
      </c>
    </row>
    <row r="587" customFormat="false" ht="13.8" hidden="false" customHeight="false" outlineLevel="0" collapsed="false">
      <c r="A587" s="4" t="s">
        <v>36</v>
      </c>
      <c r="B587" s="5" t="str">
        <f aca="false">VLOOKUP(A587,'TAKIM LİSTESİ'!$B$2:$D$455,2,0)</f>
        <v>Ø 5.8 matkap</v>
      </c>
      <c r="C587" s="4"/>
      <c r="D587" s="4" t="s">
        <v>23</v>
      </c>
      <c r="E587" s="4" t="n">
        <f aca="false">VLOOKUP(A587,'TAKIM LİSTESİ'!$B$2:$D$455,3,0)</f>
        <v>14</v>
      </c>
      <c r="F587" s="4" t="n">
        <v>1</v>
      </c>
      <c r="G587" s="7" t="n">
        <f aca="false">E587-F587</f>
        <v>13</v>
      </c>
      <c r="H587" s="8" t="n">
        <v>43910</v>
      </c>
      <c r="I587" s="9" t="n">
        <v>1</v>
      </c>
      <c r="J587" s="8" t="n">
        <v>43927</v>
      </c>
      <c r="K587" s="10" t="n">
        <f aca="false">G587+I587</f>
        <v>14</v>
      </c>
    </row>
    <row r="588" customFormat="false" ht="13.8" hidden="false" customHeight="false" outlineLevel="0" collapsed="false">
      <c r="A588" s="4" t="s">
        <v>56</v>
      </c>
      <c r="B588" s="5" t="str">
        <f aca="false">VLOOKUP(A588,'TAKIM LİSTESİ'!$B$2:$D$455,2,0)</f>
        <v>Ø 6.8 matkap</v>
      </c>
      <c r="C588" s="4"/>
      <c r="D588" s="4" t="s">
        <v>23</v>
      </c>
      <c r="E588" s="4" t="n">
        <f aca="false">VLOOKUP(A588,'TAKIM LİSTESİ'!$B$2:$D$455,3,0)</f>
        <v>17</v>
      </c>
      <c r="F588" s="4" t="n">
        <v>1</v>
      </c>
      <c r="G588" s="7" t="n">
        <f aca="false">E588-F588</f>
        <v>16</v>
      </c>
      <c r="H588" s="8" t="n">
        <v>43910</v>
      </c>
      <c r="I588" s="9" t="n">
        <v>1</v>
      </c>
      <c r="J588" s="8" t="n">
        <v>43924</v>
      </c>
      <c r="K588" s="10" t="n">
        <f aca="false">G588+I588</f>
        <v>17</v>
      </c>
    </row>
    <row r="589" customFormat="false" ht="13.8" hidden="false" customHeight="false" outlineLevel="0" collapsed="false">
      <c r="A589" s="4" t="s">
        <v>158</v>
      </c>
      <c r="B589" s="5" t="str">
        <f aca="false">VLOOKUP(A589,'TAKIM LİSTESİ'!$B$2:$D$455,2,0)</f>
        <v>Ø 12 çelik küre parmak freze</v>
      </c>
      <c r="C589" s="4"/>
      <c r="D589" s="4" t="s">
        <v>156</v>
      </c>
      <c r="E589" s="4" t="n">
        <f aca="false">VLOOKUP(A589,'TAKIM LİSTESİ'!$B$2:$D$455,3,0)</f>
        <v>28</v>
      </c>
      <c r="F589" s="4" t="n">
        <v>1</v>
      </c>
      <c r="G589" s="7" t="n">
        <f aca="false">E589-F589</f>
        <v>27</v>
      </c>
      <c r="H589" s="8" t="n">
        <v>43911</v>
      </c>
      <c r="I589" s="9" t="n">
        <v>1</v>
      </c>
      <c r="J589" s="8" t="n">
        <v>43924</v>
      </c>
      <c r="K589" s="10" t="n">
        <f aca="false">G589+I589</f>
        <v>28</v>
      </c>
    </row>
    <row r="590" customFormat="false" ht="13.8" hidden="false" customHeight="false" outlineLevel="0" collapsed="false">
      <c r="A590" s="4" t="s">
        <v>24</v>
      </c>
      <c r="B590" s="5" t="str">
        <f aca="false">VLOOKUP(A590,'TAKIM LİSTESİ'!$B$2:$D$455,2,0)</f>
        <v>Ø 8 çelik küre parmak freze</v>
      </c>
      <c r="C590" s="4"/>
      <c r="D590" s="4" t="s">
        <v>87</v>
      </c>
      <c r="E590" s="4" t="n">
        <f aca="false">VLOOKUP(A590,'TAKIM LİSTESİ'!$B$2:$D$455,3,0)</f>
        <v>20</v>
      </c>
      <c r="F590" s="4" t="n">
        <v>1</v>
      </c>
      <c r="G590" s="7" t="n">
        <f aca="false">E590-F590</f>
        <v>19</v>
      </c>
      <c r="H590" s="8" t="n">
        <v>43912</v>
      </c>
      <c r="I590" s="9" t="n">
        <v>1</v>
      </c>
      <c r="J590" s="8" t="n">
        <v>43924</v>
      </c>
      <c r="K590" s="10" t="n">
        <f aca="false">G590+I590</f>
        <v>20</v>
      </c>
    </row>
    <row r="591" customFormat="false" ht="13.8" hidden="false" customHeight="false" outlineLevel="0" collapsed="false">
      <c r="A591" s="4" t="s">
        <v>47</v>
      </c>
      <c r="B591" s="5" t="str">
        <f aca="false">VLOOKUP(A591,'TAKIM LİSTESİ'!$B$2:$D$455,2,0)</f>
        <v>Ø  10 çelik küre parmak freze</v>
      </c>
      <c r="C591" s="4"/>
      <c r="D591" s="4" t="s">
        <v>87</v>
      </c>
      <c r="E591" s="4" t="n">
        <f aca="false">VLOOKUP(A591,'TAKIM LİSTESİ'!$B$2:$D$455,3,0)</f>
        <v>17</v>
      </c>
      <c r="F591" s="4" t="n">
        <v>1</v>
      </c>
      <c r="G591" s="7" t="n">
        <f aca="false">E591-F591</f>
        <v>16</v>
      </c>
      <c r="H591" s="8" t="n">
        <v>43913</v>
      </c>
      <c r="I591" s="9" t="n">
        <v>1</v>
      </c>
      <c r="J591" s="8" t="n">
        <v>43924</v>
      </c>
      <c r="K591" s="10" t="n">
        <f aca="false">G591+I591</f>
        <v>17</v>
      </c>
    </row>
    <row r="592" customFormat="false" ht="13.8" hidden="false" customHeight="false" outlineLevel="0" collapsed="false">
      <c r="A592" s="4" t="s">
        <v>22</v>
      </c>
      <c r="B592" s="5" t="str">
        <f aca="false">VLOOKUP(A592,'TAKIM LİSTESİ'!$B$2:$D$455,2,0)</f>
        <v>Ø 10 çelik parmak freze</v>
      </c>
      <c r="C592" s="4"/>
      <c r="D592" s="4" t="s">
        <v>39</v>
      </c>
      <c r="E592" s="4" t="n">
        <f aca="false">VLOOKUP(A592,'TAKIM LİSTESİ'!$B$2:$D$455,3,0)</f>
        <v>52</v>
      </c>
      <c r="F592" s="4" t="n">
        <v>1</v>
      </c>
      <c r="G592" s="7" t="n">
        <f aca="false">E592-F592</f>
        <v>51</v>
      </c>
      <c r="H592" s="8" t="n">
        <v>43914</v>
      </c>
      <c r="I592" s="9" t="n">
        <v>1</v>
      </c>
      <c r="J592" s="8" t="n">
        <v>43925</v>
      </c>
      <c r="K592" s="10" t="n">
        <f aca="false">G592+I592</f>
        <v>52</v>
      </c>
    </row>
    <row r="593" customFormat="false" ht="13.8" hidden="false" customHeight="false" outlineLevel="0" collapsed="false">
      <c r="A593" s="4" t="s">
        <v>68</v>
      </c>
      <c r="B593" s="5" t="str">
        <f aca="false">VLOOKUP(A593,'TAKIM LİSTESİ'!$B$2:$D$455,2,0)</f>
        <v>Ø 7.0 matkap</v>
      </c>
      <c r="C593" s="4"/>
      <c r="D593" s="4" t="s">
        <v>39</v>
      </c>
      <c r="E593" s="4" t="n">
        <f aca="false">VLOOKUP(A593,'TAKIM LİSTESİ'!$B$2:$D$455,3,0)</f>
        <v>16</v>
      </c>
      <c r="F593" s="4" t="n">
        <v>1</v>
      </c>
      <c r="G593" s="7" t="n">
        <f aca="false">E593-F593</f>
        <v>15</v>
      </c>
      <c r="H593" s="8" t="n">
        <v>43914</v>
      </c>
      <c r="I593" s="9" t="n">
        <v>1</v>
      </c>
      <c r="J593" s="8" t="n">
        <v>43925</v>
      </c>
      <c r="K593" s="10" t="n">
        <f aca="false">G593+I593</f>
        <v>16</v>
      </c>
    </row>
    <row r="594" customFormat="false" ht="13.8" hidden="false" customHeight="false" outlineLevel="0" collapsed="false">
      <c r="A594" s="4" t="s">
        <v>37</v>
      </c>
      <c r="B594" s="5" t="str">
        <f aca="false">VLOOKUP(A594,'TAKIM LİSTESİ'!$B$2:$D$455,2,0)</f>
        <v>Ø 7.8 matkap</v>
      </c>
      <c r="C594" s="4"/>
      <c r="D594" s="4" t="s">
        <v>39</v>
      </c>
      <c r="E594" s="4" t="n">
        <f aca="false">VLOOKUP(A594,'TAKIM LİSTESİ'!$B$2:$D$455,3,0)</f>
        <v>8</v>
      </c>
      <c r="F594" s="4" t="n">
        <v>1</v>
      </c>
      <c r="G594" s="7" t="n">
        <f aca="false">E594-F594</f>
        <v>7</v>
      </c>
      <c r="H594" s="8" t="n">
        <v>43914</v>
      </c>
      <c r="I594" s="9" t="n">
        <v>1</v>
      </c>
      <c r="J594" s="8" t="n">
        <v>43926</v>
      </c>
      <c r="K594" s="10" t="n">
        <f aca="false">G594+I594</f>
        <v>8</v>
      </c>
    </row>
    <row r="595" customFormat="false" ht="13.8" hidden="false" customHeight="false" outlineLevel="0" collapsed="false">
      <c r="A595" s="4" t="s">
        <v>83</v>
      </c>
      <c r="B595" s="5" t="str">
        <f aca="false">VLOOKUP(A595,'TAKIM LİSTESİ'!$B$2:$D$455,2,0)</f>
        <v>Ø 8 Rayba</v>
      </c>
      <c r="C595" s="4"/>
      <c r="D595" s="4" t="s">
        <v>39</v>
      </c>
      <c r="E595" s="4" t="n">
        <f aca="false">VLOOKUP(A595,'TAKIM LİSTESİ'!$B$2:$D$455,3,0)</f>
        <v>4</v>
      </c>
      <c r="F595" s="4" t="n">
        <v>1</v>
      </c>
      <c r="G595" s="7" t="n">
        <f aca="false">E595-F595</f>
        <v>3</v>
      </c>
      <c r="H595" s="8" t="n">
        <v>43914</v>
      </c>
      <c r="I595" s="9" t="n">
        <v>1</v>
      </c>
      <c r="J595" s="8" t="n">
        <v>43926</v>
      </c>
      <c r="K595" s="10" t="n">
        <f aca="false">G595+I595</f>
        <v>4</v>
      </c>
    </row>
    <row r="596" customFormat="false" ht="13.8" hidden="false" customHeight="false" outlineLevel="0" collapsed="false">
      <c r="A596" s="4" t="s">
        <v>66</v>
      </c>
      <c r="B596" s="5" t="str">
        <f aca="false">VLOOKUP(A596,'TAKIM LİSTESİ'!$B$2:$D$455,2,0)</f>
        <v>Ø 10 alm uzun parmak freze</v>
      </c>
      <c r="C596" s="4"/>
      <c r="D596" s="4" t="s">
        <v>87</v>
      </c>
      <c r="E596" s="4" t="n">
        <f aca="false">VLOOKUP(A596,'TAKIM LİSTESİ'!$B$2:$D$455,3,0)</f>
        <v>6</v>
      </c>
      <c r="F596" s="4" t="n">
        <v>1</v>
      </c>
      <c r="G596" s="7" t="n">
        <f aca="false">E596-F596</f>
        <v>5</v>
      </c>
      <c r="H596" s="8" t="n">
        <v>43914</v>
      </c>
      <c r="I596" s="9" t="n">
        <v>1</v>
      </c>
      <c r="J596" s="8" t="n">
        <v>43926</v>
      </c>
      <c r="K596" s="10" t="n">
        <f aca="false">G596+I596</f>
        <v>6</v>
      </c>
    </row>
    <row r="597" customFormat="false" ht="13.8" hidden="false" customHeight="false" outlineLevel="0" collapsed="false">
      <c r="A597" s="4" t="s">
        <v>93</v>
      </c>
      <c r="B597" s="5" t="str">
        <f aca="false">VLOOKUP(A597,'TAKIM LİSTESİ'!$B$2:$D$455,2,0)</f>
        <v>Ø 12 alm uzun parmak freze</v>
      </c>
      <c r="C597" s="4"/>
      <c r="D597" s="4" t="s">
        <v>87</v>
      </c>
      <c r="E597" s="4" t="n">
        <f aca="false">VLOOKUP(A597,'TAKIM LİSTESİ'!$B$2:$D$455,3,0)</f>
        <v>4</v>
      </c>
      <c r="F597" s="4" t="n">
        <v>1</v>
      </c>
      <c r="G597" s="7" t="n">
        <f aca="false">E597-F597</f>
        <v>3</v>
      </c>
      <c r="H597" s="8" t="n">
        <v>43914</v>
      </c>
      <c r="I597" s="9" t="n">
        <v>1</v>
      </c>
      <c r="J597" s="8" t="n">
        <v>43926</v>
      </c>
      <c r="K597" s="10" t="n">
        <f aca="false">G597+I597</f>
        <v>4</v>
      </c>
    </row>
    <row r="598" customFormat="false" ht="13.8" hidden="false" customHeight="false" outlineLevel="0" collapsed="false">
      <c r="A598" s="4" t="s">
        <v>189</v>
      </c>
      <c r="B598" s="5" t="str">
        <f aca="false">VLOOKUP(A598,'TAKIM LİSTESİ'!$B$2:$D$455,2,0)</f>
        <v>Ø 2 çelik parmak freze</v>
      </c>
      <c r="C598" s="4"/>
      <c r="D598" s="4" t="s">
        <v>23</v>
      </c>
      <c r="E598" s="4" t="n">
        <f aca="false">VLOOKUP(A598,'TAKIM LİSTESİ'!$B$2:$D$455,3,0)</f>
        <v>39</v>
      </c>
      <c r="F598" s="4" t="n">
        <v>2</v>
      </c>
      <c r="G598" s="7" t="n">
        <f aca="false">E598-F598</f>
        <v>37</v>
      </c>
      <c r="H598" s="8" t="n">
        <v>43915</v>
      </c>
      <c r="I598" s="9" t="n">
        <v>1</v>
      </c>
      <c r="J598" s="8" t="n">
        <v>43926</v>
      </c>
      <c r="K598" s="10" t="n">
        <f aca="false">G598+I598</f>
        <v>38</v>
      </c>
    </row>
    <row r="599" customFormat="false" ht="13.8" hidden="false" customHeight="false" outlineLevel="0" collapsed="false">
      <c r="A599" s="4" t="s">
        <v>22</v>
      </c>
      <c r="B599" s="5" t="str">
        <f aca="false">VLOOKUP(A599,'TAKIM LİSTESİ'!$B$2:$D$455,2,0)</f>
        <v>Ø 10 çelik parmak freze</v>
      </c>
      <c r="C599" s="4"/>
      <c r="D599" s="4" t="s">
        <v>61</v>
      </c>
      <c r="E599" s="4" t="n">
        <f aca="false">VLOOKUP(A599,'TAKIM LİSTESİ'!$B$2:$D$455,3,0)</f>
        <v>52</v>
      </c>
      <c r="F599" s="4" t="n">
        <v>1</v>
      </c>
      <c r="G599" s="7" t="n">
        <f aca="false">E599-F599</f>
        <v>51</v>
      </c>
      <c r="H599" s="8" t="n">
        <v>43915</v>
      </c>
      <c r="I599" s="9" t="n">
        <v>1</v>
      </c>
      <c r="J599" s="8" t="n">
        <v>43927</v>
      </c>
      <c r="K599" s="10" t="n">
        <f aca="false">G599+I599</f>
        <v>52</v>
      </c>
    </row>
    <row r="600" customFormat="false" ht="13.8" hidden="false" customHeight="false" outlineLevel="0" collapsed="false">
      <c r="A600" s="4" t="s">
        <v>26</v>
      </c>
      <c r="B600" s="5" t="str">
        <f aca="false">VLOOKUP(A600,'TAKIM LİSTESİ'!$B$2:$D$455,2,0)</f>
        <v>Ø 6 çelik küresel parmak freze</v>
      </c>
      <c r="C600" s="6"/>
      <c r="D600" s="4" t="s">
        <v>23</v>
      </c>
      <c r="E600" s="4" t="n">
        <f aca="false">VLOOKUP(A600,'TAKIM LİSTESİ'!$B$2:$D$455,3,0)</f>
        <v>13</v>
      </c>
      <c r="F600" s="14" t="n">
        <v>2</v>
      </c>
      <c r="G600" s="7" t="n">
        <f aca="false">E600-F600</f>
        <v>11</v>
      </c>
      <c r="H600" s="8" t="n">
        <v>43915</v>
      </c>
      <c r="I600" s="9" t="n">
        <v>1</v>
      </c>
      <c r="J600" s="8" t="n">
        <v>43927</v>
      </c>
      <c r="K600" s="10" t="n">
        <f aca="false">G600+I600</f>
        <v>12</v>
      </c>
    </row>
    <row r="601" customFormat="false" ht="13.8" hidden="false" customHeight="false" outlineLevel="0" collapsed="false">
      <c r="A601" s="4" t="s">
        <v>37</v>
      </c>
      <c r="B601" s="5" t="str">
        <f aca="false">VLOOKUP(A601,'TAKIM LİSTESİ'!$B$2:$D$455,2,0)</f>
        <v>Ø 7.8 matkap</v>
      </c>
      <c r="C601" s="4"/>
      <c r="D601" s="4" t="s">
        <v>61</v>
      </c>
      <c r="E601" s="15" t="n">
        <f aca="false">VLOOKUP(A601,'TAKIM LİSTESİ'!$B$2:$D$455,3,0)</f>
        <v>8</v>
      </c>
      <c r="F601" s="16" t="n">
        <v>1</v>
      </c>
      <c r="G601" s="17" t="n">
        <f aca="false">E601-F603</f>
        <v>7</v>
      </c>
      <c r="H601" s="8" t="n">
        <v>43915</v>
      </c>
      <c r="I601" s="9" t="n">
        <v>1</v>
      </c>
      <c r="J601" s="8" t="n">
        <v>43927</v>
      </c>
      <c r="K601" s="10" t="n">
        <f aca="false">G601+I601</f>
        <v>8</v>
      </c>
    </row>
    <row r="602" customFormat="false" ht="13.8" hidden="false" customHeight="false" outlineLevel="0" collapsed="false">
      <c r="A602" s="4" t="s">
        <v>83</v>
      </c>
      <c r="B602" s="5" t="str">
        <f aca="false">VLOOKUP(A602,'TAKIM LİSTESİ'!$B$2:$D$455,2,0)</f>
        <v>Ø 8 Rayba</v>
      </c>
      <c r="C602" s="4"/>
      <c r="D602" s="4" t="s">
        <v>61</v>
      </c>
      <c r="E602" s="4" t="n">
        <f aca="false">VLOOKUP(A602,'TAKIM LİSTESİ'!$B$2:$D$455,3,0)</f>
        <v>4</v>
      </c>
      <c r="F602" s="18" t="n">
        <v>1</v>
      </c>
      <c r="G602" s="7" t="n">
        <f aca="false">E602-F602</f>
        <v>3</v>
      </c>
      <c r="H602" s="8" t="n">
        <v>43915</v>
      </c>
      <c r="I602" s="9" t="n">
        <v>1</v>
      </c>
      <c r="J602" s="8" t="n">
        <v>43927</v>
      </c>
      <c r="K602" s="10" t="n">
        <f aca="false">G602+I602</f>
        <v>4</v>
      </c>
    </row>
    <row r="603" customFormat="false" ht="13.8" hidden="false" customHeight="false" outlineLevel="0" collapsed="false">
      <c r="A603" s="4" t="s">
        <v>68</v>
      </c>
      <c r="B603" s="5" t="str">
        <f aca="false">VLOOKUP(A603,'TAKIM LİSTESİ'!$B$2:$D$455,2,0)</f>
        <v>Ø 7.0 matkap</v>
      </c>
      <c r="C603" s="4"/>
      <c r="D603" s="4" t="s">
        <v>61</v>
      </c>
      <c r="E603" s="4" t="n">
        <v>1</v>
      </c>
      <c r="F603" s="4" t="n">
        <v>1</v>
      </c>
      <c r="G603" s="7" t="n">
        <v>1</v>
      </c>
      <c r="H603" s="8" t="n">
        <v>43915</v>
      </c>
      <c r="I603" s="9" t="n">
        <v>1</v>
      </c>
      <c r="J603" s="8" t="n">
        <v>43927</v>
      </c>
      <c r="K603" s="10" t="n">
        <f aca="false">G603+I603</f>
        <v>2</v>
      </c>
    </row>
    <row r="604" customFormat="false" ht="13.8" hidden="false" customHeight="false" outlineLevel="0" collapsed="false">
      <c r="A604" s="4" t="s">
        <v>47</v>
      </c>
      <c r="B604" s="5" t="str">
        <f aca="false">VLOOKUP(A604,'TAKIM LİSTESİ'!$B$2:$D$455,2,0)</f>
        <v>Ø  10 çelik küre parmak freze</v>
      </c>
      <c r="C604" s="12"/>
      <c r="D604" s="4" t="s">
        <v>50</v>
      </c>
      <c r="E604" s="4" t="n">
        <f aca="false">VLOOKUP(A604,'TAKIM LİSTESİ'!$B$2:$D$455,3,0)</f>
        <v>17</v>
      </c>
      <c r="F604" s="4" t="n">
        <v>1</v>
      </c>
      <c r="G604" s="7" t="n">
        <f aca="false">E604-F604</f>
        <v>16</v>
      </c>
      <c r="H604" s="8" t="n">
        <v>43916</v>
      </c>
      <c r="I604" s="9" t="n">
        <v>1</v>
      </c>
      <c r="J604" s="8" t="n">
        <v>43920</v>
      </c>
      <c r="K604" s="10" t="n">
        <f aca="false">G604+I604</f>
        <v>17</v>
      </c>
    </row>
    <row r="605" customFormat="false" ht="13.8" hidden="false" customHeight="false" outlineLevel="0" collapsed="false">
      <c r="A605" s="4" t="s">
        <v>14</v>
      </c>
      <c r="B605" s="5" t="str">
        <f aca="false">VLOOKUP(A605,'TAKIM LİSTESİ'!$B$2:$D$455,2,0)</f>
        <v>Ø 5 çelik küre parmak freze</v>
      </c>
      <c r="C605" s="4"/>
      <c r="D605" s="4" t="s">
        <v>87</v>
      </c>
      <c r="E605" s="4" t="n">
        <f aca="false">VLOOKUP(A605,'TAKIM LİSTESİ'!$B$2:$D$455,3,0)</f>
        <v>8</v>
      </c>
      <c r="F605" s="4" t="n">
        <v>1</v>
      </c>
      <c r="G605" s="7" t="n">
        <f aca="false">E605-F605</f>
        <v>7</v>
      </c>
      <c r="H605" s="8" t="n">
        <v>43916</v>
      </c>
      <c r="I605" s="9" t="n">
        <v>1</v>
      </c>
      <c r="J605" s="8" t="n">
        <v>43924</v>
      </c>
      <c r="K605" s="10" t="n">
        <v>0</v>
      </c>
    </row>
    <row r="606" customFormat="false" ht="13.8" hidden="false" customHeight="false" outlineLevel="0" collapsed="false">
      <c r="A606" s="4" t="s">
        <v>15</v>
      </c>
      <c r="B606" s="5" t="str">
        <f aca="false">VLOOKUP(A606,'TAKIM LİSTESİ'!$B$2:$D$455,2,0)</f>
        <v>Ø 8 alm küre parmak freze</v>
      </c>
      <c r="C606" s="4"/>
      <c r="D606" s="4" t="s">
        <v>156</v>
      </c>
      <c r="E606" s="4" t="n">
        <f aca="false">VLOOKUP(A606,'TAKIM LİSTESİ'!$B$2:$D$455,3,0)</f>
        <v>7</v>
      </c>
      <c r="F606" s="4" t="n">
        <v>1</v>
      </c>
      <c r="G606" s="7" t="n">
        <f aca="false">E606-F606</f>
        <v>6</v>
      </c>
      <c r="H606" s="8" t="n">
        <v>43916</v>
      </c>
      <c r="I606" s="9" t="n">
        <v>1</v>
      </c>
      <c r="J606" s="8" t="n">
        <v>43924</v>
      </c>
      <c r="K606" s="10" t="n">
        <f aca="false">G606+I606</f>
        <v>7</v>
      </c>
    </row>
    <row r="607" customFormat="false" ht="13.8" hidden="false" customHeight="false" outlineLevel="0" collapsed="false">
      <c r="A607" s="4" t="s">
        <v>190</v>
      </c>
      <c r="B607" s="5" t="str">
        <f aca="false">VLOOKUP(A607,'TAKIM LİSTESİ'!$B$2:$D$455,2,0)</f>
        <v>Ø 4 çelik şaftlı parmak freze</v>
      </c>
      <c r="C607" s="4"/>
      <c r="D607" s="4" t="s">
        <v>156</v>
      </c>
      <c r="E607" s="4" t="n">
        <f aca="false">VLOOKUP(A607,'TAKIM LİSTESİ'!$B$2:$D$455,3,0)</f>
        <v>5</v>
      </c>
      <c r="F607" s="4" t="n">
        <v>1</v>
      </c>
      <c r="G607" s="7" t="n">
        <f aca="false">E607-F607</f>
        <v>4</v>
      </c>
      <c r="H607" s="8" t="n">
        <v>43916</v>
      </c>
      <c r="I607" s="9" t="n">
        <v>1</v>
      </c>
      <c r="J607" s="8" t="n">
        <v>43924</v>
      </c>
      <c r="K607" s="10" t="n">
        <f aca="false">G607+I607</f>
        <v>5</v>
      </c>
    </row>
    <row r="608" customFormat="false" ht="13.8" hidden="false" customHeight="false" outlineLevel="0" collapsed="false">
      <c r="A608" s="4" t="s">
        <v>22</v>
      </c>
      <c r="B608" s="5" t="str">
        <f aca="false">VLOOKUP(A608,'TAKIM LİSTESİ'!$B$2:$D$455,2,0)</f>
        <v>Ø 10 çelik parmak freze</v>
      </c>
      <c r="C608" s="4"/>
      <c r="D608" s="4" t="s">
        <v>61</v>
      </c>
      <c r="E608" s="4" t="n">
        <f aca="false">VLOOKUP(A608,'TAKIM LİSTESİ'!$B$2:$D$455,3,0)</f>
        <v>52</v>
      </c>
      <c r="F608" s="4" t="n">
        <v>1</v>
      </c>
      <c r="G608" s="7" t="n">
        <f aca="false">E608-F608</f>
        <v>51</v>
      </c>
      <c r="H608" s="8" t="n">
        <v>43916</v>
      </c>
      <c r="I608" s="9" t="n">
        <v>1</v>
      </c>
      <c r="J608" s="8" t="n">
        <v>43924</v>
      </c>
      <c r="K608" s="10" t="n">
        <f aca="false">G608+I608</f>
        <v>52</v>
      </c>
    </row>
    <row r="609" customFormat="false" ht="13.8" hidden="false" customHeight="false" outlineLevel="0" collapsed="false">
      <c r="A609" s="4" t="s">
        <v>15</v>
      </c>
      <c r="B609" s="5" t="str">
        <f aca="false">VLOOKUP(A609,'TAKIM LİSTESİ'!$B$2:$D$455,2,0)</f>
        <v>Ø 8 alm küre parmak freze</v>
      </c>
      <c r="C609" s="4"/>
      <c r="D609" s="4" t="s">
        <v>50</v>
      </c>
      <c r="E609" s="4" t="n">
        <f aca="false">VLOOKUP(A609,'TAKIM LİSTESİ'!$B$2:$D$455,3,0)</f>
        <v>7</v>
      </c>
      <c r="F609" s="4" t="n">
        <v>1</v>
      </c>
      <c r="G609" s="7" t="n">
        <f aca="false">E609-F609</f>
        <v>6</v>
      </c>
      <c r="H609" s="8" t="n">
        <v>43916</v>
      </c>
      <c r="I609" s="9" t="n">
        <v>1</v>
      </c>
      <c r="J609" s="8" t="n">
        <v>43920</v>
      </c>
      <c r="K609" s="10" t="n">
        <f aca="false">G609+I609</f>
        <v>7</v>
      </c>
    </row>
    <row r="610" customFormat="false" ht="13.8" hidden="false" customHeight="false" outlineLevel="0" collapsed="false">
      <c r="A610" s="4" t="s">
        <v>14</v>
      </c>
      <c r="B610" s="5" t="str">
        <f aca="false">VLOOKUP(A610,'TAKIM LİSTESİ'!$B$2:$D$455,2,0)</f>
        <v>Ø 5 çelik küre parmak freze</v>
      </c>
      <c r="C610" s="4"/>
      <c r="D610" s="4" t="s">
        <v>48</v>
      </c>
      <c r="E610" s="4" t="n">
        <f aca="false">VLOOKUP(A610,'TAKIM LİSTESİ'!$B$2:$D$455,3,0)</f>
        <v>8</v>
      </c>
      <c r="F610" s="4" t="n">
        <v>1</v>
      </c>
      <c r="G610" s="7" t="n">
        <f aca="false">E610-F610</f>
        <v>7</v>
      </c>
      <c r="H610" s="8" t="n">
        <v>43917</v>
      </c>
      <c r="I610" s="9" t="n">
        <v>1</v>
      </c>
      <c r="J610" s="8" t="n">
        <v>43927</v>
      </c>
      <c r="K610" s="10" t="n">
        <f aca="false">G610+I610</f>
        <v>8</v>
      </c>
    </row>
    <row r="611" customFormat="false" ht="13.8" hidden="false" customHeight="false" outlineLevel="0" collapsed="false">
      <c r="A611" s="4" t="s">
        <v>36</v>
      </c>
      <c r="B611" s="5" t="str">
        <f aca="false">VLOOKUP(A611,'TAKIM LİSTESİ'!$B$2:$D$455,2,0)</f>
        <v>Ø 5.8 matkap</v>
      </c>
      <c r="C611" s="4"/>
      <c r="D611" s="4" t="s">
        <v>50</v>
      </c>
      <c r="E611" s="4" t="n">
        <f aca="false">VLOOKUP(A611,'TAKIM LİSTESİ'!$B$2:$D$455,3,0)</f>
        <v>14</v>
      </c>
      <c r="F611" s="4" t="n">
        <v>1</v>
      </c>
      <c r="G611" s="7" t="n">
        <f aca="false">E611-F611</f>
        <v>13</v>
      </c>
      <c r="H611" s="8" t="n">
        <v>43917</v>
      </c>
      <c r="I611" s="9" t="n">
        <v>1</v>
      </c>
      <c r="J611" s="8" t="n">
        <v>43891</v>
      </c>
      <c r="K611" s="10" t="n">
        <f aca="false">G611+I611</f>
        <v>14</v>
      </c>
    </row>
    <row r="612" customFormat="false" ht="13.8" hidden="false" customHeight="false" outlineLevel="0" collapsed="false">
      <c r="A612" s="4" t="s">
        <v>63</v>
      </c>
      <c r="B612" s="5" t="str">
        <f aca="false">VLOOKUP(A612,'TAKIM LİSTESİ'!$B$2:$D$455,2,0)</f>
        <v>Ø 6 Rayba</v>
      </c>
      <c r="C612" s="4"/>
      <c r="D612" s="4" t="s">
        <v>50</v>
      </c>
      <c r="E612" s="4" t="n">
        <f aca="false">VLOOKUP(A612,'TAKIM LİSTESİ'!$B$2:$D$455,3,0)</f>
        <v>8</v>
      </c>
      <c r="F612" s="4" t="n">
        <v>1</v>
      </c>
      <c r="G612" s="7" t="n">
        <f aca="false">E612-F612</f>
        <v>7</v>
      </c>
      <c r="H612" s="8" t="n">
        <v>43917</v>
      </c>
      <c r="I612" s="9" t="n">
        <v>1</v>
      </c>
      <c r="J612" s="8" t="n">
        <v>43891</v>
      </c>
      <c r="K612" s="10" t="n">
        <f aca="false">G612+I612</f>
        <v>8</v>
      </c>
    </row>
    <row r="613" customFormat="false" ht="13.8" hidden="false" customHeight="false" outlineLevel="0" collapsed="false">
      <c r="A613" s="4" t="s">
        <v>62</v>
      </c>
      <c r="B613" s="5" t="str">
        <f aca="false">VLOOKUP(A613,'TAKIM LİSTESİ'!$B$2:$D$455,2,0)</f>
        <v>Ø 6 çelik parmak freze</v>
      </c>
      <c r="C613" s="4"/>
      <c r="D613" s="4" t="s">
        <v>50</v>
      </c>
      <c r="E613" s="4" t="n">
        <f aca="false">VLOOKUP(A613,'TAKIM LİSTESİ'!$B$2:$D$455,3,0)</f>
        <v>23</v>
      </c>
      <c r="F613" s="4" t="n">
        <v>1</v>
      </c>
      <c r="G613" s="7" t="n">
        <f aca="false">E613-F613</f>
        <v>22</v>
      </c>
      <c r="H613" s="8" t="n">
        <v>43917</v>
      </c>
      <c r="I613" s="9" t="n">
        <v>1</v>
      </c>
      <c r="J613" s="8" t="n">
        <v>43921</v>
      </c>
      <c r="K613" s="10" t="n">
        <f aca="false">G613+I613</f>
        <v>23</v>
      </c>
    </row>
    <row r="614" customFormat="false" ht="13.8" hidden="false" customHeight="false" outlineLevel="0" collapsed="false">
      <c r="A614" s="4" t="s">
        <v>16</v>
      </c>
      <c r="B614" s="5" t="str">
        <f aca="false">VLOOKUP(A614,'TAKIM LİSTESİ'!$B$2:$D$455,2,0)</f>
        <v>Ø 10 alm küre parmak freze</v>
      </c>
      <c r="C614" s="4"/>
      <c r="D614" s="4" t="s">
        <v>87</v>
      </c>
      <c r="E614" s="4" t="n">
        <f aca="false">VLOOKUP(A614,'TAKIM LİSTESİ'!$B$2:$D$455,3,0)</f>
        <v>10</v>
      </c>
      <c r="F614" s="4" t="n">
        <v>1</v>
      </c>
      <c r="G614" s="7" t="n">
        <f aca="false">E614-F614</f>
        <v>9</v>
      </c>
      <c r="H614" s="8" t="n">
        <v>43917</v>
      </c>
      <c r="I614" s="9" t="n">
        <v>1</v>
      </c>
      <c r="J614" s="8" t="n">
        <v>43922</v>
      </c>
      <c r="K614" s="10" t="n">
        <f aca="false">G614+I614</f>
        <v>10</v>
      </c>
    </row>
    <row r="615" customFormat="false" ht="13.8" hidden="false" customHeight="false" outlineLevel="0" collapsed="false">
      <c r="A615" s="4" t="s">
        <v>22</v>
      </c>
      <c r="B615" s="5" t="str">
        <f aca="false">VLOOKUP(A615,'TAKIM LİSTESİ'!$B$2:$D$455,2,0)</f>
        <v>Ø 10 çelik parmak freze</v>
      </c>
      <c r="C615" s="4"/>
      <c r="D615" s="4" t="s">
        <v>50</v>
      </c>
      <c r="E615" s="4" t="n">
        <f aca="false">VLOOKUP(A615,'TAKIM LİSTESİ'!$B$2:$D$455,3,0)</f>
        <v>52</v>
      </c>
      <c r="F615" s="4" t="n">
        <v>1</v>
      </c>
      <c r="G615" s="7" t="n">
        <f aca="false">E615-F615</f>
        <v>51</v>
      </c>
      <c r="H615" s="8" t="n">
        <v>43917</v>
      </c>
      <c r="I615" s="9" t="n">
        <v>1</v>
      </c>
      <c r="J615" s="8" t="n">
        <v>43922</v>
      </c>
      <c r="K615" s="10" t="n">
        <f aca="false">G615+I615</f>
        <v>52</v>
      </c>
    </row>
    <row r="616" customFormat="false" ht="13.8" hidden="false" customHeight="false" outlineLevel="0" collapsed="false">
      <c r="A616" s="4" t="s">
        <v>172</v>
      </c>
      <c r="B616" s="5" t="str">
        <f aca="false">VLOOKUP(A616,'TAKIM LİSTESİ'!$B$2:$D$455,2,0)</f>
        <v>Ø 8 çelik uzunparmak freze</v>
      </c>
      <c r="C616" s="4"/>
      <c r="D616" s="4" t="s">
        <v>50</v>
      </c>
      <c r="E616" s="4" t="n">
        <f aca="false">VLOOKUP(A616,'TAKIM LİSTESİ'!$B$2:$D$455,3,0)</f>
        <v>10</v>
      </c>
      <c r="F616" s="4" t="n">
        <v>1</v>
      </c>
      <c r="G616" s="7" t="n">
        <f aca="false">E616-F616</f>
        <v>9</v>
      </c>
      <c r="H616" s="8" t="n">
        <v>43917</v>
      </c>
      <c r="I616" s="9" t="n">
        <v>1</v>
      </c>
      <c r="J616" s="8" t="n">
        <v>43922</v>
      </c>
      <c r="K616" s="10" t="n">
        <f aca="false">G616+I616</f>
        <v>10</v>
      </c>
    </row>
    <row r="617" customFormat="false" ht="13.8" hidden="false" customHeight="false" outlineLevel="0" collapsed="false">
      <c r="A617" s="4" t="s">
        <v>53</v>
      </c>
      <c r="B617" s="5" t="str">
        <f aca="false">VLOOKUP(A617,'TAKIM LİSTESİ'!$B$2:$D$455,2,0)</f>
        <v>Ø 6 alm uzun parmak freze</v>
      </c>
      <c r="C617" s="4"/>
      <c r="D617" s="4" t="s">
        <v>61</v>
      </c>
      <c r="E617" s="4" t="n">
        <f aca="false">VLOOKUP(A617,'TAKIM LİSTESİ'!$B$2:$D$455,3,0)</f>
        <v>18</v>
      </c>
      <c r="F617" s="4" t="n">
        <v>1</v>
      </c>
      <c r="G617" s="7" t="n">
        <f aca="false">E617-F617</f>
        <v>17</v>
      </c>
      <c r="H617" s="8" t="n">
        <v>43917</v>
      </c>
      <c r="I617" s="9" t="n">
        <v>1</v>
      </c>
      <c r="J617" s="8" t="n">
        <v>43923</v>
      </c>
      <c r="K617" s="10" t="n">
        <f aca="false">G617+I617</f>
        <v>18</v>
      </c>
    </row>
    <row r="618" customFormat="false" ht="13.8" hidden="false" customHeight="false" outlineLevel="0" collapsed="false">
      <c r="A618" s="4" t="s">
        <v>22</v>
      </c>
      <c r="B618" s="5" t="str">
        <f aca="false">VLOOKUP(A618,'TAKIM LİSTESİ'!$B$2:$D$455,2,0)</f>
        <v>Ø 10 çelik parmak freze</v>
      </c>
      <c r="C618" s="4"/>
      <c r="D618" s="4" t="s">
        <v>48</v>
      </c>
      <c r="E618" s="4" t="n">
        <f aca="false">VLOOKUP(A618,'TAKIM LİSTESİ'!$B$2:$D$455,3,0)</f>
        <v>52</v>
      </c>
      <c r="F618" s="4" t="n">
        <v>1</v>
      </c>
      <c r="G618" s="7" t="n">
        <f aca="false">E618-F618</f>
        <v>51</v>
      </c>
      <c r="H618" s="8" t="n">
        <v>43917</v>
      </c>
      <c r="I618" s="9" t="n">
        <v>1</v>
      </c>
      <c r="J618" s="8" t="n">
        <v>43924</v>
      </c>
      <c r="K618" s="10" t="n">
        <f aca="false">G618+I618</f>
        <v>52</v>
      </c>
    </row>
    <row r="619" customFormat="false" ht="13.8" hidden="false" customHeight="false" outlineLevel="0" collapsed="false">
      <c r="A619" s="4" t="s">
        <v>191</v>
      </c>
      <c r="B619" s="5" t="str">
        <f aca="false">VLOOKUP(A619,'TAKIM LİSTESİ'!$B$2:$D$455,2,0)</f>
        <v>Ø 9.2 matkap</v>
      </c>
      <c r="C619" s="4"/>
      <c r="D619" s="4" t="s">
        <v>87</v>
      </c>
      <c r="E619" s="4" t="n">
        <f aca="false">VLOOKUP(A619,'TAKIM LİSTESİ'!$B$2:$D$455,3,0)</f>
        <v>9</v>
      </c>
      <c r="F619" s="4" t="n">
        <v>1</v>
      </c>
      <c r="G619" s="7" t="n">
        <f aca="false">E619-F619</f>
        <v>8</v>
      </c>
      <c r="H619" s="8" t="n">
        <v>43918</v>
      </c>
      <c r="I619" s="9" t="n">
        <v>1</v>
      </c>
      <c r="J619" s="8" t="n">
        <v>43925</v>
      </c>
      <c r="K619" s="10" t="n">
        <f aca="false">G619+I619</f>
        <v>9</v>
      </c>
    </row>
    <row r="620" customFormat="false" ht="13.8" hidden="false" customHeight="false" outlineLevel="0" collapsed="false">
      <c r="A620" s="4" t="s">
        <v>165</v>
      </c>
      <c r="B620" s="5" t="str">
        <f aca="false">VLOOKUP(A620,'TAKIM LİSTESİ'!$B$2:$D$455,2,0)</f>
        <v>Ø 14.5 matkap ucu</v>
      </c>
      <c r="C620" s="4"/>
      <c r="D620" s="4" t="s">
        <v>23</v>
      </c>
      <c r="E620" s="4" t="n">
        <f aca="false">VLOOKUP(A620,'TAKIM LİSTESİ'!$B$2:$D$455,3,0)</f>
        <v>5</v>
      </c>
      <c r="F620" s="4" t="n">
        <v>1</v>
      </c>
      <c r="G620" s="7" t="n">
        <f aca="false">E620-F620</f>
        <v>4</v>
      </c>
      <c r="H620" s="8" t="n">
        <v>43918</v>
      </c>
      <c r="I620" s="9" t="n">
        <v>1</v>
      </c>
      <c r="J620" s="8" t="n">
        <v>43925</v>
      </c>
      <c r="K620" s="10" t="n">
        <f aca="false">G620+I620</f>
        <v>5</v>
      </c>
    </row>
    <row r="621" customFormat="false" ht="13.8" hidden="false" customHeight="false" outlineLevel="0" collapsed="false">
      <c r="A621" s="4" t="s">
        <v>24</v>
      </c>
      <c r="B621" s="5" t="str">
        <f aca="false">VLOOKUP(A621,'TAKIM LİSTESİ'!$B$2:$D$455,2,0)</f>
        <v>Ø 8 çelik küre parmak freze</v>
      </c>
      <c r="C621" s="4"/>
      <c r="D621" s="4" t="s">
        <v>23</v>
      </c>
      <c r="E621" s="4" t="n">
        <f aca="false">VLOOKUP(A621,'TAKIM LİSTESİ'!$B$2:$D$455,3,0)</f>
        <v>20</v>
      </c>
      <c r="F621" s="4" t="n">
        <v>1</v>
      </c>
      <c r="G621" s="7" t="n">
        <f aca="false">E621-F621</f>
        <v>19</v>
      </c>
      <c r="H621" s="8" t="n">
        <v>43918</v>
      </c>
      <c r="I621" s="9" t="n">
        <v>1</v>
      </c>
      <c r="J621" s="8" t="n">
        <v>43925</v>
      </c>
      <c r="K621" s="10" t="n">
        <f aca="false">G621+I621</f>
        <v>20</v>
      </c>
    </row>
    <row r="622" customFormat="false" ht="13.8" hidden="false" customHeight="false" outlineLevel="0" collapsed="false">
      <c r="A622" s="4" t="s">
        <v>22</v>
      </c>
      <c r="B622" s="5" t="str">
        <f aca="false">VLOOKUP(A622,'TAKIM LİSTESİ'!$B$2:$D$455,2,0)</f>
        <v>Ø 10 çelik parmak freze</v>
      </c>
      <c r="C622" s="4"/>
      <c r="D622" s="4" t="s">
        <v>39</v>
      </c>
      <c r="E622" s="4" t="n">
        <f aca="false">VLOOKUP(A622,'TAKIM LİSTESİ'!$B$2:$D$455,3,0)</f>
        <v>52</v>
      </c>
      <c r="F622" s="4" t="n">
        <v>1</v>
      </c>
      <c r="G622" s="7" t="n">
        <f aca="false">E622-F622</f>
        <v>51</v>
      </c>
      <c r="H622" s="8" t="n">
        <v>43918</v>
      </c>
      <c r="I622" s="9" t="n">
        <v>1</v>
      </c>
      <c r="J622" s="8" t="n">
        <v>43926</v>
      </c>
      <c r="K622" s="10" t="n">
        <f aca="false">G622+I622</f>
        <v>52</v>
      </c>
    </row>
    <row r="623" customFormat="false" ht="13.8" hidden="false" customHeight="false" outlineLevel="0" collapsed="false">
      <c r="A623" s="4" t="s">
        <v>129</v>
      </c>
      <c r="B623" s="5" t="str">
        <f aca="false">VLOOKUP(A623,'TAKIM LİSTESİ'!$B$2:$D$455,2,0)</f>
        <v>Ø 1.5 çelik  parmak freze</v>
      </c>
      <c r="C623" s="6"/>
      <c r="D623" s="4" t="s">
        <v>156</v>
      </c>
      <c r="E623" s="4" t="n">
        <f aca="false">VLOOKUP(A623,'TAKIM LİSTESİ'!$B$2:$D$455,3,0)</f>
        <v>47</v>
      </c>
      <c r="F623" s="4" t="n">
        <v>1</v>
      </c>
      <c r="G623" s="7" t="n">
        <f aca="false">E623-F623</f>
        <v>46</v>
      </c>
      <c r="H623" s="8" t="n">
        <v>43918</v>
      </c>
      <c r="I623" s="9" t="n">
        <v>1</v>
      </c>
      <c r="J623" s="8" t="n">
        <v>43926</v>
      </c>
      <c r="K623" s="10" t="n">
        <f aca="false">G623+I623</f>
        <v>47</v>
      </c>
    </row>
    <row r="624" customFormat="false" ht="13.8" hidden="false" customHeight="false" outlineLevel="0" collapsed="false">
      <c r="A624" s="4" t="s">
        <v>68</v>
      </c>
      <c r="B624" s="5" t="str">
        <f aca="false">VLOOKUP(A624,'TAKIM LİSTESİ'!$B$2:$D$455,2,0)</f>
        <v>Ø 7.0 matkap</v>
      </c>
      <c r="C624" s="4"/>
      <c r="D624" s="4" t="s">
        <v>87</v>
      </c>
      <c r="E624" s="4" t="n">
        <f aca="false">VLOOKUP(A624,'TAKIM LİSTESİ'!$B$2:$D$455,3,0)</f>
        <v>16</v>
      </c>
      <c r="F624" s="4" t="n">
        <v>1</v>
      </c>
      <c r="G624" s="7" t="n">
        <f aca="false">E624-F624</f>
        <v>15</v>
      </c>
      <c r="H624" s="8" t="n">
        <v>43920</v>
      </c>
      <c r="I624" s="9" t="n">
        <v>1</v>
      </c>
      <c r="J624" s="8" t="n">
        <v>43926</v>
      </c>
      <c r="K624" s="10" t="n">
        <f aca="false">G624+I624</f>
        <v>16</v>
      </c>
    </row>
    <row r="625" customFormat="false" ht="13.8" hidden="false" customHeight="false" outlineLevel="0" collapsed="false">
      <c r="A625" s="4" t="s">
        <v>129</v>
      </c>
      <c r="B625" s="5" t="str">
        <f aca="false">VLOOKUP(A625,'TAKIM LİSTESİ'!$B$2:$D$455,2,0)</f>
        <v>Ø 1.5 çelik  parmak freze</v>
      </c>
      <c r="C625" s="4"/>
      <c r="D625" s="4" t="s">
        <v>48</v>
      </c>
      <c r="E625" s="4" t="n">
        <f aca="false">VLOOKUP(A625,'TAKIM LİSTESİ'!$B$2:$D$455,3,0)</f>
        <v>47</v>
      </c>
      <c r="F625" s="4" t="n">
        <v>1</v>
      </c>
      <c r="G625" s="7" t="n">
        <f aca="false">E625-F625</f>
        <v>46</v>
      </c>
      <c r="H625" s="8" t="n">
        <v>43920</v>
      </c>
      <c r="I625" s="9" t="n">
        <v>1</v>
      </c>
      <c r="J625" s="8" t="n">
        <v>43926</v>
      </c>
      <c r="K625" s="10" t="n">
        <f aca="false">G625+I625</f>
        <v>47</v>
      </c>
    </row>
    <row r="626" customFormat="false" ht="13.8" hidden="false" customHeight="false" outlineLevel="0" collapsed="false">
      <c r="A626" s="4" t="s">
        <v>90</v>
      </c>
      <c r="B626" s="5" t="str">
        <f aca="false">VLOOKUP(A626,'TAKIM LİSTESİ'!$B$2:$D$455,2,0)</f>
        <v>Ø 1.5 küre parmak freze</v>
      </c>
      <c r="C626" s="4"/>
      <c r="D626" s="4" t="s">
        <v>48</v>
      </c>
      <c r="E626" s="4" t="n">
        <f aca="false">VLOOKUP(A626,'TAKIM LİSTESİ'!$B$2:$D$455,3,0)</f>
        <v>33</v>
      </c>
      <c r="F626" s="4" t="n">
        <v>1</v>
      </c>
      <c r="G626" s="7" t="n">
        <f aca="false">E626-F626</f>
        <v>32</v>
      </c>
      <c r="H626" s="8" t="n">
        <v>43920</v>
      </c>
      <c r="I626" s="9" t="n">
        <v>1</v>
      </c>
      <c r="J626" s="8" t="n">
        <v>43927</v>
      </c>
      <c r="K626" s="10" t="n">
        <f aca="false">G626+I626</f>
        <v>33</v>
      </c>
    </row>
    <row r="627" customFormat="false" ht="13.8" hidden="false" customHeight="false" outlineLevel="0" collapsed="false">
      <c r="A627" s="4" t="s">
        <v>70</v>
      </c>
      <c r="B627" s="5" t="str">
        <f aca="false">VLOOKUP(A627,'TAKIM LİSTESİ'!$B$2:$D$455,2,0)</f>
        <v>Ø 4 alm standart parmak freze</v>
      </c>
      <c r="C627" s="12"/>
      <c r="D627" s="4" t="s">
        <v>48</v>
      </c>
      <c r="E627" s="4" t="n">
        <f aca="false">VLOOKUP(A627,'TAKIM LİSTESİ'!$B$2:$D$455,3,0)</f>
        <v>10</v>
      </c>
      <c r="F627" s="4" t="n">
        <v>1</v>
      </c>
      <c r="G627" s="7" t="n">
        <f aca="false">E627-F627</f>
        <v>9</v>
      </c>
      <c r="H627" s="8" t="n">
        <v>43920</v>
      </c>
      <c r="I627" s="9" t="n">
        <v>1</v>
      </c>
      <c r="J627" s="8" t="n">
        <v>43927</v>
      </c>
      <c r="K627" s="10" t="n">
        <f aca="false">G627+I627</f>
        <v>10</v>
      </c>
    </row>
    <row r="628" customFormat="false" ht="13.8" hidden="false" customHeight="false" outlineLevel="0" collapsed="false">
      <c r="A628" s="4" t="s">
        <v>24</v>
      </c>
      <c r="B628" s="5" t="str">
        <f aca="false">VLOOKUP(A628,'TAKIM LİSTESİ'!$B$2:$D$455,2,0)</f>
        <v>Ø 8 çelik küre parmak freze</v>
      </c>
      <c r="C628" s="4"/>
      <c r="D628" s="4" t="s">
        <v>48</v>
      </c>
      <c r="E628" s="4" t="n">
        <f aca="false">VLOOKUP(A628,'TAKIM LİSTESİ'!$B$2:$D$455,3,0)</f>
        <v>20</v>
      </c>
      <c r="F628" s="4" t="n">
        <v>1</v>
      </c>
      <c r="G628" s="7" t="n">
        <f aca="false">E628-F628</f>
        <v>19</v>
      </c>
      <c r="H628" s="8" t="n">
        <v>43920</v>
      </c>
      <c r="I628" s="9" t="n">
        <v>1</v>
      </c>
      <c r="J628" s="8" t="n">
        <v>43927</v>
      </c>
      <c r="K628" s="10" t="n">
        <f aca="false">G628+I628</f>
        <v>20</v>
      </c>
    </row>
    <row r="629" customFormat="false" ht="13.8" hidden="false" customHeight="false" outlineLevel="0" collapsed="false">
      <c r="A629" s="4" t="s">
        <v>60</v>
      </c>
      <c r="B629" s="5" t="str">
        <f aca="false">VLOOKUP(A629,'TAKIM LİSTESİ'!$B$2:$D$455,2,0)</f>
        <v>Ø 5 çelik standart parmak freze</v>
      </c>
      <c r="C629" s="4"/>
      <c r="D629" s="4" t="s">
        <v>39</v>
      </c>
      <c r="E629" s="4" t="n">
        <f aca="false">VLOOKUP(A629,'TAKIM LİSTESİ'!$B$2:$D$455,3,0)</f>
        <v>42</v>
      </c>
      <c r="F629" s="4" t="n">
        <v>1</v>
      </c>
      <c r="G629" s="7" t="n">
        <f aca="false">E629-F629</f>
        <v>41</v>
      </c>
      <c r="H629" s="8" t="n">
        <v>43920</v>
      </c>
      <c r="I629" s="9" t="n">
        <v>1</v>
      </c>
      <c r="J629" s="8" t="n">
        <v>43927</v>
      </c>
      <c r="K629" s="10" t="n">
        <f aca="false">G629+I629</f>
        <v>42</v>
      </c>
    </row>
    <row r="630" customFormat="false" ht="13.8" hidden="false" customHeight="false" outlineLevel="0" collapsed="false">
      <c r="A630" s="4" t="s">
        <v>127</v>
      </c>
      <c r="B630" s="5" t="str">
        <f aca="false">VLOOKUP(A630,'TAKIM LİSTESİ'!$B$2:$D$455,2,0)</f>
        <v>Ø 4 alm şaftlı parmak freze</v>
      </c>
      <c r="C630" s="4"/>
      <c r="D630" s="4" t="s">
        <v>23</v>
      </c>
      <c r="E630" s="4" t="n">
        <f aca="false">VLOOKUP(A630,'TAKIM LİSTESİ'!$B$2:$D$455,3,0)</f>
        <v>5</v>
      </c>
      <c r="F630" s="4" t="n">
        <v>1</v>
      </c>
      <c r="G630" s="7" t="n">
        <f aca="false">E630-F630</f>
        <v>4</v>
      </c>
      <c r="H630" s="8" t="n">
        <v>43921</v>
      </c>
      <c r="I630" s="9" t="n">
        <v>1</v>
      </c>
      <c r="J630" s="8" t="n">
        <v>43928</v>
      </c>
      <c r="K630" s="10" t="n">
        <f aca="false">G630+I630</f>
        <v>5</v>
      </c>
    </row>
    <row r="631" customFormat="false" ht="13.8" hidden="false" customHeight="false" outlineLevel="0" collapsed="false">
      <c r="A631" s="4" t="s">
        <v>47</v>
      </c>
      <c r="B631" s="5" t="str">
        <f aca="false">VLOOKUP(A631,'TAKIM LİSTESİ'!$B$2:$D$455,2,0)</f>
        <v>Ø  10 çelik küre parmak freze</v>
      </c>
      <c r="C631" s="4"/>
      <c r="D631" s="4" t="s">
        <v>23</v>
      </c>
      <c r="E631" s="4" t="n">
        <f aca="false">VLOOKUP(A631,'TAKIM LİSTESİ'!$B$2:$D$455,3,0)</f>
        <v>17</v>
      </c>
      <c r="F631" s="4" t="n">
        <v>1</v>
      </c>
      <c r="G631" s="7" t="n">
        <f aca="false">E631-F631</f>
        <v>16</v>
      </c>
      <c r="H631" s="8" t="n">
        <v>43921</v>
      </c>
      <c r="I631" s="9" t="n">
        <v>1</v>
      </c>
      <c r="J631" s="8" t="n">
        <v>43929</v>
      </c>
      <c r="K631" s="10" t="n">
        <f aca="false">G631+I631</f>
        <v>17</v>
      </c>
    </row>
    <row r="632" customFormat="false" ht="13.8" hidden="false" customHeight="false" outlineLevel="0" collapsed="false">
      <c r="A632" s="4" t="s">
        <v>130</v>
      </c>
      <c r="B632" s="5" t="str">
        <f aca="false">VLOOKUP(A632,'TAKIM LİSTESİ'!$B$2:$D$455,2,0)</f>
        <v>Ø 9.0 matkap</v>
      </c>
      <c r="C632" s="4"/>
      <c r="D632" s="4" t="s">
        <v>23</v>
      </c>
      <c r="E632" s="4" t="n">
        <f aca="false">VLOOKUP(A632,'TAKIM LİSTESİ'!$B$2:$D$455,3,0)</f>
        <v>13</v>
      </c>
      <c r="F632" s="4" t="n">
        <v>1</v>
      </c>
      <c r="G632" s="7" t="n">
        <f aca="false">E632-F632</f>
        <v>12</v>
      </c>
      <c r="H632" s="8" t="n">
        <v>43921</v>
      </c>
      <c r="I632" s="9" t="n">
        <v>1</v>
      </c>
      <c r="J632" s="8" t="n">
        <v>43929</v>
      </c>
      <c r="K632" s="10" t="n">
        <f aca="false">G632+I632</f>
        <v>13</v>
      </c>
    </row>
    <row r="633" customFormat="false" ht="13.8" hidden="false" customHeight="false" outlineLevel="0" collapsed="false">
      <c r="A633" s="4" t="s">
        <v>54</v>
      </c>
      <c r="B633" s="5" t="str">
        <f aca="false">VLOOKUP(A633,'TAKIM LİSTESİ'!$B$2:$D$455,2,0)</f>
        <v>Ø 3.1 matkap</v>
      </c>
      <c r="C633" s="4"/>
      <c r="D633" s="4" t="s">
        <v>23</v>
      </c>
      <c r="E633" s="14" t="n">
        <f aca="false">VLOOKUP(A633,'TAKIM LİSTESİ'!$B$2:$D$455,3,0)</f>
        <v>25</v>
      </c>
      <c r="F633" s="14" t="n">
        <v>1</v>
      </c>
      <c r="G633" s="19" t="n">
        <f aca="false">E633-F633</f>
        <v>24</v>
      </c>
      <c r="H633" s="8" t="n">
        <v>43921</v>
      </c>
      <c r="I633" s="9" t="n">
        <v>1</v>
      </c>
      <c r="J633" s="8" t="n">
        <v>43929</v>
      </c>
      <c r="K633" s="10" t="n">
        <f aca="false">G633+I633</f>
        <v>25</v>
      </c>
    </row>
    <row r="634" customFormat="false" ht="13.8" hidden="false" customHeight="false" outlineLevel="0" collapsed="false">
      <c r="A634" s="4" t="s">
        <v>26</v>
      </c>
      <c r="B634" s="5" t="str">
        <f aca="false">VLOOKUP(A634,'TAKIM LİSTESİ'!$B$2:$D$455,2,0)</f>
        <v>Ø 6 çelik küresel parmak freze</v>
      </c>
      <c r="C634" s="4"/>
      <c r="D634" s="20" t="s">
        <v>50</v>
      </c>
      <c r="E634" s="16" t="n">
        <f aca="false">VLOOKUP(A634,'TAKIM LİSTESİ'!$B$2:$D$455,3,0)</f>
        <v>13</v>
      </c>
      <c r="F634" s="21" t="n">
        <v>1</v>
      </c>
      <c r="G634" s="22" t="n">
        <f aca="false">E634-F634</f>
        <v>12</v>
      </c>
      <c r="H634" s="23" t="n">
        <v>43921</v>
      </c>
      <c r="I634" s="9" t="n">
        <v>1</v>
      </c>
      <c r="J634" s="8" t="n">
        <v>43929</v>
      </c>
      <c r="K634" s="10" t="n">
        <f aca="false">G634+I634</f>
        <v>13</v>
      </c>
    </row>
    <row r="635" customFormat="false" ht="13.8" hidden="false" customHeight="false" outlineLevel="0" collapsed="false">
      <c r="A635" s="4" t="s">
        <v>53</v>
      </c>
      <c r="B635" s="5" t="str">
        <f aca="false">VLOOKUP(A635,'TAKIM LİSTESİ'!$B$2:$D$455,2,0)</f>
        <v>Ø 6 alm uzun parmak freze</v>
      </c>
      <c r="C635" s="15"/>
      <c r="D635" s="24" t="s">
        <v>23</v>
      </c>
      <c r="E635" s="16" t="n">
        <f aca="false">VLOOKUP(A635,'TAKIM LİSTESİ'!$B$2:$D$455,3,0)</f>
        <v>18</v>
      </c>
      <c r="F635" s="25" t="n">
        <v>1</v>
      </c>
      <c r="G635" s="22" t="n">
        <f aca="false">E635-F635</f>
        <v>17</v>
      </c>
      <c r="H635" s="23" t="n">
        <v>43921</v>
      </c>
      <c r="I635" s="9" t="n">
        <v>1</v>
      </c>
      <c r="J635" s="8" t="n">
        <v>43929</v>
      </c>
      <c r="K635" s="26" t="n">
        <f aca="false">G635+I635</f>
        <v>18</v>
      </c>
    </row>
    <row r="636" customFormat="false" ht="13.8" hidden="false" customHeight="false" outlineLevel="0" collapsed="false">
      <c r="A636" s="4" t="s">
        <v>52</v>
      </c>
      <c r="B636" s="5" t="str">
        <f aca="false">VLOOKUP(A636,'TAKIM LİSTESİ'!$B$2:$D$455,2,0)</f>
        <v>Ø 5 çelik uzun parmak freze</v>
      </c>
      <c r="C636" s="15"/>
      <c r="D636" s="27" t="s">
        <v>50</v>
      </c>
      <c r="E636" s="16" t="n">
        <f aca="false">VLOOKUP(A636,'TAKIM LİSTESİ'!$B$2:$D$455,3,0)</f>
        <v>9</v>
      </c>
      <c r="F636" s="25" t="n">
        <v>1</v>
      </c>
      <c r="G636" s="22" t="n">
        <f aca="false">E636-F636</f>
        <v>8</v>
      </c>
      <c r="H636" s="23" t="n">
        <v>43921</v>
      </c>
      <c r="I636" s="9" t="n">
        <v>1</v>
      </c>
      <c r="J636" s="8" t="n">
        <v>43929</v>
      </c>
      <c r="K636" s="26" t="n">
        <f aca="false">G636+I636</f>
        <v>9</v>
      </c>
    </row>
    <row r="637" customFormat="false" ht="13.8" hidden="false" customHeight="false" outlineLevel="0" collapsed="false">
      <c r="A637" s="4" t="s">
        <v>127</v>
      </c>
      <c r="B637" s="5" t="str">
        <f aca="false">VLOOKUP(A637,'TAKIM LİSTESİ'!$B$2:$D$455,2,0)</f>
        <v>Ø 4 alm şaftlı parmak freze</v>
      </c>
      <c r="C637" s="15"/>
      <c r="D637" s="28" t="s">
        <v>48</v>
      </c>
      <c r="E637" s="16" t="n">
        <f aca="false">VLOOKUP(A637,'TAKIM LİSTESİ'!$B$2:$D$455,3,0)</f>
        <v>5</v>
      </c>
      <c r="F637" s="25" t="n">
        <v>1</v>
      </c>
      <c r="G637" s="22" t="n">
        <f aca="false">E637-F637</f>
        <v>4</v>
      </c>
      <c r="H637" s="23" t="n">
        <v>43921</v>
      </c>
      <c r="I637" s="9" t="n">
        <v>1</v>
      </c>
      <c r="J637" s="8" t="n">
        <v>43930</v>
      </c>
      <c r="K637" s="26" t="n">
        <f aca="false">G637+I637</f>
        <v>5</v>
      </c>
    </row>
    <row r="638" customFormat="false" ht="13.8" hidden="false" customHeight="false" outlineLevel="0" collapsed="false">
      <c r="A638" s="4" t="s">
        <v>190</v>
      </c>
      <c r="B638" s="5" t="str">
        <f aca="false">VLOOKUP(A638,'TAKIM LİSTESİ'!$B$2:$D$455,2,0)</f>
        <v>Ø 4 çelik şaftlı parmak freze</v>
      </c>
      <c r="C638" s="15"/>
      <c r="D638" s="28" t="s">
        <v>87</v>
      </c>
      <c r="E638" s="16" t="n">
        <f aca="false">VLOOKUP(A638,'TAKIM LİSTESİ'!$B$2:$D$455,3,0)</f>
        <v>5</v>
      </c>
      <c r="F638" s="25" t="n">
        <v>1</v>
      </c>
      <c r="G638" s="22" t="n">
        <v>1</v>
      </c>
      <c r="H638" s="23" t="n">
        <v>43922</v>
      </c>
      <c r="I638" s="9" t="n">
        <v>1</v>
      </c>
      <c r="J638" s="8" t="n">
        <v>43931</v>
      </c>
      <c r="K638" s="26" t="n">
        <f aca="false">G638+I638</f>
        <v>2</v>
      </c>
    </row>
    <row r="639" customFormat="false" ht="13.8" hidden="false" customHeight="false" outlineLevel="0" collapsed="false">
      <c r="A639" s="4" t="s">
        <v>70</v>
      </c>
      <c r="B639" s="5" t="str">
        <f aca="false">VLOOKUP(A639,'TAKIM LİSTESİ'!$B$2:$D$455,2,0)</f>
        <v>Ø 4 alm standart parmak freze</v>
      </c>
      <c r="C639" s="15"/>
      <c r="D639" s="28" t="s">
        <v>61</v>
      </c>
      <c r="E639" s="16" t="n">
        <f aca="false">VLOOKUP(A639,'TAKIM LİSTESİ'!$B$2:$D$455,3,0)</f>
        <v>10</v>
      </c>
      <c r="F639" s="25" t="n">
        <v>1</v>
      </c>
      <c r="G639" s="22" t="n">
        <f aca="false">E639-F639</f>
        <v>9</v>
      </c>
      <c r="H639" s="23" t="n">
        <v>43922</v>
      </c>
      <c r="I639" s="9" t="n">
        <v>1</v>
      </c>
      <c r="J639" s="8" t="n">
        <v>43931</v>
      </c>
      <c r="K639" s="26" t="n">
        <f aca="false">G639+I639</f>
        <v>10</v>
      </c>
    </row>
    <row r="640" customFormat="false" ht="13.8" hidden="false" customHeight="false" outlineLevel="0" collapsed="false">
      <c r="A640" s="4" t="s">
        <v>55</v>
      </c>
      <c r="B640" s="5" t="str">
        <f aca="false">VLOOKUP(A640,'TAKIM LİSTESİ'!$B$2:$D$455,2,0)</f>
        <v>Ø 4.8 matkap</v>
      </c>
      <c r="C640" s="15"/>
      <c r="D640" s="28" t="s">
        <v>61</v>
      </c>
      <c r="E640" s="16" t="n">
        <f aca="false">VLOOKUP(A640,'TAKIM LİSTESİ'!$B$2:$D$455,3,0)</f>
        <v>30</v>
      </c>
      <c r="F640" s="25" t="n">
        <v>1</v>
      </c>
      <c r="G640" s="22" t="n">
        <f aca="false">E640-F640</f>
        <v>29</v>
      </c>
      <c r="H640" s="23" t="n">
        <v>43922</v>
      </c>
      <c r="I640" s="9" t="n">
        <v>1</v>
      </c>
      <c r="J640" s="8" t="n">
        <v>43931</v>
      </c>
      <c r="K640" s="26" t="n">
        <f aca="false">G640+I640</f>
        <v>30</v>
      </c>
    </row>
    <row r="641" customFormat="false" ht="13.8" hidden="false" customHeight="false" outlineLevel="0" collapsed="false">
      <c r="A641" s="4" t="s">
        <v>86</v>
      </c>
      <c r="B641" s="5" t="str">
        <f aca="false">VLOOKUP(A641,'TAKIM LİSTESİ'!$B$2:$D$455,2,0)</f>
        <v>Ø 5.1 matkap</v>
      </c>
      <c r="C641" s="15"/>
      <c r="D641" s="28" t="s">
        <v>61</v>
      </c>
      <c r="E641" s="16" t="n">
        <f aca="false">VLOOKUP(A641,'TAKIM LİSTESİ'!$B$2:$D$455,3,0)</f>
        <v>7</v>
      </c>
      <c r="F641" s="25" t="n">
        <v>1</v>
      </c>
      <c r="G641" s="22" t="n">
        <f aca="false">E641-F641</f>
        <v>6</v>
      </c>
      <c r="H641" s="23" t="n">
        <v>43922</v>
      </c>
      <c r="I641" s="9" t="n">
        <v>1</v>
      </c>
      <c r="J641" s="8" t="n">
        <v>43934</v>
      </c>
      <c r="K641" s="26" t="n">
        <f aca="false">G641+I641</f>
        <v>7</v>
      </c>
    </row>
    <row r="642" customFormat="false" ht="13.8" hidden="false" customHeight="false" outlineLevel="0" collapsed="false">
      <c r="A642" s="4" t="s">
        <v>40</v>
      </c>
      <c r="B642" s="5" t="str">
        <f aca="false">VLOOKUP(A642,'TAKIM LİSTESİ'!$B$2:$D$455,2,0)</f>
        <v>Ø 6alm küre parmak freze</v>
      </c>
      <c r="C642" s="15"/>
      <c r="D642" s="28" t="s">
        <v>156</v>
      </c>
      <c r="E642" s="16" t="n">
        <f aca="false">VLOOKUP(A642,'TAKIM LİSTESİ'!$B$2:$D$455,3,0)</f>
        <v>6</v>
      </c>
      <c r="F642" s="25" t="n">
        <v>1</v>
      </c>
      <c r="G642" s="22" t="n">
        <f aca="false">E642-F642</f>
        <v>5</v>
      </c>
      <c r="H642" s="23" t="n">
        <v>43922</v>
      </c>
      <c r="I642" s="9" t="n">
        <v>1</v>
      </c>
      <c r="J642" s="8" t="n">
        <v>43931</v>
      </c>
      <c r="K642" s="26" t="n">
        <f aca="false">G642+I642</f>
        <v>6</v>
      </c>
    </row>
    <row r="643" customFormat="false" ht="13.8" hidden="false" customHeight="false" outlineLevel="0" collapsed="false">
      <c r="A643" s="4" t="s">
        <v>29</v>
      </c>
      <c r="B643" s="5" t="str">
        <f aca="false">VLOOKUP(A643,'TAKIM LİSTESİ'!$B$2:$D$455,2,0)</f>
        <v>Ø 8.0 matkap</v>
      </c>
      <c r="C643" s="15"/>
      <c r="D643" s="28" t="s">
        <v>61</v>
      </c>
      <c r="E643" s="16" t="n">
        <f aca="false">VLOOKUP(A643,'TAKIM LİSTESİ'!$B$2:$D$455,3,0)</f>
        <v>15</v>
      </c>
      <c r="F643" s="25" t="n">
        <v>1</v>
      </c>
      <c r="G643" s="22" t="n">
        <f aca="false">E643-F643</f>
        <v>14</v>
      </c>
      <c r="H643" s="23" t="n">
        <v>43922</v>
      </c>
      <c r="I643" s="9" t="n">
        <v>1</v>
      </c>
      <c r="J643" s="8" t="n">
        <v>43931</v>
      </c>
      <c r="K643" s="26" t="n">
        <f aca="false">G643+I643</f>
        <v>15</v>
      </c>
    </row>
    <row r="644" customFormat="false" ht="13.8" hidden="false" customHeight="false" outlineLevel="0" collapsed="false">
      <c r="A644" s="4" t="s">
        <v>18</v>
      </c>
      <c r="B644" s="5" t="str">
        <f aca="false">VLOOKUP(A644,'TAKIM LİSTESİ'!$B$2:$D$455,2,0)</f>
        <v>Ø 2.5 matkap</v>
      </c>
      <c r="C644" s="15"/>
      <c r="D644" s="28" t="s">
        <v>50</v>
      </c>
      <c r="E644" s="16" t="n">
        <f aca="false">VLOOKUP(A644,'TAKIM LİSTESİ'!$B$2:$D$455,3,0)</f>
        <v>12</v>
      </c>
      <c r="F644" s="25" t="n">
        <v>1</v>
      </c>
      <c r="G644" s="22" t="n">
        <f aca="false">E644-F644</f>
        <v>11</v>
      </c>
      <c r="H644" s="23" t="n">
        <v>43922</v>
      </c>
      <c r="I644" s="9" t="n">
        <v>1</v>
      </c>
      <c r="J644" s="8" t="n">
        <v>43931</v>
      </c>
      <c r="K644" s="26" t="n">
        <f aca="false">G644+I644</f>
        <v>12</v>
      </c>
    </row>
    <row r="645" customFormat="false" ht="13.8" hidden="false" customHeight="false" outlineLevel="0" collapsed="false">
      <c r="A645" s="4" t="s">
        <v>192</v>
      </c>
      <c r="B645" s="5" t="str">
        <f aca="false">VLOOKUP(A645,'TAKIM LİSTESİ'!$B$2:$D$455,2,0)</f>
        <v>Ø 2.6 matkap</v>
      </c>
      <c r="C645" s="15"/>
      <c r="D645" s="28" t="s">
        <v>50</v>
      </c>
      <c r="E645" s="16" t="n">
        <f aca="false">VLOOKUP(A645,'TAKIM LİSTESİ'!$B$2:$D$455,3,0)</f>
        <v>11</v>
      </c>
      <c r="F645" s="25" t="n">
        <v>1</v>
      </c>
      <c r="G645" s="22" t="n">
        <f aca="false">E645-F645</f>
        <v>10</v>
      </c>
      <c r="H645" s="23" t="n">
        <v>43922</v>
      </c>
      <c r="I645" s="9" t="n">
        <v>1</v>
      </c>
      <c r="J645" s="8" t="n">
        <v>43934</v>
      </c>
      <c r="K645" s="26" t="n">
        <f aca="false">G645+I645</f>
        <v>11</v>
      </c>
    </row>
    <row r="646" customFormat="false" ht="13.8" hidden="false" customHeight="false" outlineLevel="0" collapsed="false">
      <c r="A646" s="4" t="s">
        <v>181</v>
      </c>
      <c r="B646" s="5" t="str">
        <f aca="false">VLOOKUP(A646,'TAKIM LİSTESİ'!$B$2:$D$455,2,0)</f>
        <v>Ø 2.1 matkap</v>
      </c>
      <c r="C646" s="15"/>
      <c r="D646" s="28" t="s">
        <v>50</v>
      </c>
      <c r="E646" s="16" t="n">
        <f aca="false">VLOOKUP(A646,'TAKIM LİSTESİ'!$B$2:$D$455,3,0)</f>
        <v>15</v>
      </c>
      <c r="F646" s="25" t="n">
        <v>1</v>
      </c>
      <c r="G646" s="22" t="n">
        <f aca="false">E646-F646</f>
        <v>14</v>
      </c>
      <c r="H646" s="23" t="n">
        <v>43922</v>
      </c>
      <c r="I646" s="9" t="n">
        <v>1</v>
      </c>
      <c r="J646" s="8" t="n">
        <v>43934</v>
      </c>
      <c r="K646" s="26" t="n">
        <f aca="false">G646+I646</f>
        <v>15</v>
      </c>
    </row>
    <row r="647" customFormat="false" ht="13.8" hidden="false" customHeight="false" outlineLevel="0" collapsed="false">
      <c r="A647" s="4" t="s">
        <v>121</v>
      </c>
      <c r="B647" s="5" t="str">
        <f aca="false">VLOOKUP(A647,'TAKIM LİSTESİ'!$B$2:$D$455,2,0)</f>
        <v>Ø 8.5 matkap</v>
      </c>
      <c r="C647" s="15"/>
      <c r="D647" s="28" t="s">
        <v>50</v>
      </c>
      <c r="E647" s="16" t="n">
        <f aca="false">VLOOKUP(A647,'TAKIM LİSTESİ'!$B$2:$D$455,3,0)</f>
        <v>13</v>
      </c>
      <c r="F647" s="25" t="n">
        <v>1</v>
      </c>
      <c r="G647" s="22" t="n">
        <f aca="false">E647-F647</f>
        <v>12</v>
      </c>
      <c r="H647" s="23" t="n">
        <v>43922</v>
      </c>
      <c r="I647" s="9" t="n">
        <v>1</v>
      </c>
      <c r="J647" s="8" t="n">
        <v>43934</v>
      </c>
      <c r="K647" s="26" t="n">
        <f aca="false">G647+I647</f>
        <v>13</v>
      </c>
    </row>
    <row r="648" customFormat="false" ht="13.8" hidden="false" customHeight="false" outlineLevel="0" collapsed="false">
      <c r="A648" s="4" t="s">
        <v>193</v>
      </c>
      <c r="B648" s="5" t="str">
        <f aca="false">VLOOKUP(A648,'TAKIM LİSTESİ'!$B$2:$D$455,2,0)</f>
        <v>Ø 15.9 Rayba</v>
      </c>
      <c r="C648" s="15"/>
      <c r="D648" s="28" t="s">
        <v>50</v>
      </c>
      <c r="E648" s="16" t="n">
        <f aca="false">VLOOKUP(A648,'TAKIM LİSTESİ'!$B$2:$D$455,3,0)</f>
        <v>1</v>
      </c>
      <c r="F648" s="25" t="n">
        <v>1</v>
      </c>
      <c r="G648" s="22" t="n">
        <f aca="false">E648-F648</f>
        <v>0</v>
      </c>
      <c r="H648" s="23" t="n">
        <v>43922</v>
      </c>
      <c r="I648" s="9" t="n">
        <v>1</v>
      </c>
      <c r="J648" s="8" t="n">
        <v>43935</v>
      </c>
      <c r="K648" s="26" t="n">
        <f aca="false">G648+I648</f>
        <v>1</v>
      </c>
    </row>
    <row r="649" customFormat="false" ht="13.8" hidden="false" customHeight="false" outlineLevel="0" collapsed="false">
      <c r="A649" s="4" t="s">
        <v>98</v>
      </c>
      <c r="B649" s="5" t="str">
        <f aca="false">VLOOKUP(A649,'TAKIM LİSTESİ'!$B$2:$D$455,2,0)</f>
        <v>Ø 15.0 matkap ucu</v>
      </c>
      <c r="C649" s="15"/>
      <c r="D649" s="28" t="s">
        <v>50</v>
      </c>
      <c r="E649" s="16" t="n">
        <f aca="false">VLOOKUP(A649,'TAKIM LİSTESİ'!$B$2:$D$455,3,0)</f>
        <v>5</v>
      </c>
      <c r="F649" s="25" t="n">
        <v>1</v>
      </c>
      <c r="G649" s="22" t="n">
        <f aca="false">E649-F649</f>
        <v>4</v>
      </c>
      <c r="H649" s="23" t="n">
        <v>43922</v>
      </c>
      <c r="I649" s="9" t="n">
        <v>1</v>
      </c>
      <c r="J649" s="8" t="n">
        <v>43935</v>
      </c>
      <c r="K649" s="26" t="n">
        <f aca="false">G649+I649</f>
        <v>5</v>
      </c>
    </row>
    <row r="650" customFormat="false" ht="13.8" hidden="false" customHeight="false" outlineLevel="0" collapsed="false">
      <c r="A650" s="4" t="s">
        <v>26</v>
      </c>
      <c r="B650" s="5" t="str">
        <f aca="false">VLOOKUP(A650,'TAKIM LİSTESİ'!$B$2:$D$455,2,0)</f>
        <v>Ø 6 çelik küresel parmak freze</v>
      </c>
      <c r="C650" s="15"/>
      <c r="D650" s="28" t="s">
        <v>50</v>
      </c>
      <c r="E650" s="16" t="n">
        <f aca="false">VLOOKUP(A650,'TAKIM LİSTESİ'!$B$2:$D$455,3,0)</f>
        <v>13</v>
      </c>
      <c r="F650" s="25" t="n">
        <v>1</v>
      </c>
      <c r="G650" s="22" t="n">
        <f aca="false">E650-F650</f>
        <v>12</v>
      </c>
      <c r="H650" s="23" t="n">
        <v>43922</v>
      </c>
      <c r="I650" s="9" t="n">
        <v>1</v>
      </c>
      <c r="J650" s="8" t="n">
        <v>43935</v>
      </c>
      <c r="K650" s="26" t="n">
        <f aca="false">G650+I650</f>
        <v>13</v>
      </c>
    </row>
    <row r="651" customFormat="false" ht="13.8" hidden="false" customHeight="false" outlineLevel="0" collapsed="false">
      <c r="A651" s="4" t="s">
        <v>90</v>
      </c>
      <c r="B651" s="5" t="str">
        <f aca="false">VLOOKUP(A651,'TAKIM LİSTESİ'!$B$2:$D$455,2,0)</f>
        <v>Ø 1.5 küre parmak freze</v>
      </c>
      <c r="C651" s="15"/>
      <c r="D651" s="28" t="s">
        <v>106</v>
      </c>
      <c r="E651" s="16" t="n">
        <f aca="false">VLOOKUP(A651,'TAKIM LİSTESİ'!$B$2:$D$455,3,0)</f>
        <v>33</v>
      </c>
      <c r="F651" s="25" t="n">
        <v>1</v>
      </c>
      <c r="G651" s="22" t="n">
        <f aca="false">E651-F651</f>
        <v>32</v>
      </c>
      <c r="H651" s="23" t="n">
        <v>43922</v>
      </c>
      <c r="I651" s="9" t="n">
        <v>1</v>
      </c>
      <c r="J651" s="29" t="n">
        <v>43928</v>
      </c>
      <c r="K651" s="26" t="n">
        <f aca="false">G651+I651</f>
        <v>33</v>
      </c>
    </row>
    <row r="652" customFormat="false" ht="13.8" hidden="false" customHeight="false" outlineLevel="0" collapsed="false">
      <c r="A652" s="4" t="s">
        <v>189</v>
      </c>
      <c r="B652" s="5" t="str">
        <f aca="false">VLOOKUP(A652,'TAKIM LİSTESİ'!$B$2:$D$455,2,0)</f>
        <v>Ø 2 çelik parmak freze</v>
      </c>
      <c r="C652" s="15"/>
      <c r="D652" s="28" t="s">
        <v>106</v>
      </c>
      <c r="E652" s="16" t="n">
        <f aca="false">VLOOKUP(A652,'TAKIM LİSTESİ'!$B$2:$D$455,3,0)</f>
        <v>39</v>
      </c>
      <c r="F652" s="25" t="n">
        <v>1</v>
      </c>
      <c r="G652" s="22" t="n">
        <f aca="false">E652-F652</f>
        <v>38</v>
      </c>
      <c r="H652" s="23" t="n">
        <v>43922</v>
      </c>
      <c r="I652" s="9" t="n">
        <v>1</v>
      </c>
      <c r="J652" s="29" t="n">
        <v>43928</v>
      </c>
      <c r="K652" s="26" t="n">
        <f aca="false">G652+I652</f>
        <v>39</v>
      </c>
    </row>
    <row r="653" customFormat="false" ht="13.8" hidden="false" customHeight="false" outlineLevel="0" collapsed="false">
      <c r="A653" s="4" t="s">
        <v>26</v>
      </c>
      <c r="B653" s="5" t="str">
        <f aca="false">VLOOKUP(A653,'TAKIM LİSTESİ'!$B$2:$D$455,2,0)</f>
        <v>Ø 6 çelik küresel parmak freze</v>
      </c>
      <c r="C653" s="15"/>
      <c r="D653" s="28" t="s">
        <v>50</v>
      </c>
      <c r="E653" s="16" t="n">
        <f aca="false">VLOOKUP(A653,'TAKIM LİSTESİ'!$B$2:$D$455,3,0)</f>
        <v>13</v>
      </c>
      <c r="F653" s="25" t="n">
        <v>1</v>
      </c>
      <c r="G653" s="22" t="n">
        <f aca="false">E653-F653</f>
        <v>12</v>
      </c>
      <c r="H653" s="23" t="n">
        <v>43923</v>
      </c>
      <c r="I653" s="9" t="n">
        <v>1</v>
      </c>
      <c r="J653" s="29" t="n">
        <v>43928</v>
      </c>
      <c r="K653" s="26" t="n">
        <f aca="false">G653+I653</f>
        <v>13</v>
      </c>
    </row>
    <row r="654" customFormat="false" ht="13.8" hidden="false" customHeight="false" outlineLevel="0" collapsed="false">
      <c r="A654" s="4" t="s">
        <v>180</v>
      </c>
      <c r="B654" s="5" t="str">
        <f aca="false">VLOOKUP(A654,'TAKIM LİSTESİ'!$B$2:$D$455,2,0)</f>
        <v>Ø 10 çelik uzun parmak freze</v>
      </c>
      <c r="C654" s="15"/>
      <c r="D654" s="28" t="s">
        <v>61</v>
      </c>
      <c r="E654" s="16" t="n">
        <f aca="false">VLOOKUP(A654,'TAKIM LİSTESİ'!$B$2:$D$455,3,0)</f>
        <v>9</v>
      </c>
      <c r="F654" s="25" t="n">
        <v>1</v>
      </c>
      <c r="G654" s="22" t="n">
        <f aca="false">E654-F654</f>
        <v>8</v>
      </c>
      <c r="H654" s="23" t="n">
        <v>43923</v>
      </c>
      <c r="I654" s="9" t="n">
        <v>1</v>
      </c>
      <c r="J654" s="29" t="n">
        <v>43931</v>
      </c>
      <c r="K654" s="26" t="n">
        <f aca="false">G654+I654</f>
        <v>9</v>
      </c>
    </row>
    <row r="655" customFormat="false" ht="13.8" hidden="false" customHeight="false" outlineLevel="0" collapsed="false">
      <c r="A655" s="4" t="s">
        <v>37</v>
      </c>
      <c r="B655" s="5" t="str">
        <f aca="false">VLOOKUP(A655,'TAKIM LİSTESİ'!$B$2:$D$455,2,0)</f>
        <v>Ø 7.8 matkap</v>
      </c>
      <c r="C655" s="15"/>
      <c r="D655" s="28" t="s">
        <v>23</v>
      </c>
      <c r="E655" s="16" t="n">
        <f aca="false">VLOOKUP(A655,'TAKIM LİSTESİ'!$B$2:$D$455,3,0)</f>
        <v>8</v>
      </c>
      <c r="F655" s="25" t="n">
        <v>1</v>
      </c>
      <c r="G655" s="22" t="n">
        <f aca="false">E655-F655</f>
        <v>7</v>
      </c>
      <c r="H655" s="23" t="n">
        <v>43923</v>
      </c>
      <c r="I655" s="9" t="n">
        <v>1</v>
      </c>
      <c r="J655" s="29" t="n">
        <v>43931</v>
      </c>
      <c r="K655" s="26" t="n">
        <f aca="false">G655+I655</f>
        <v>8</v>
      </c>
    </row>
    <row r="656" customFormat="false" ht="13.8" hidden="false" customHeight="false" outlineLevel="0" collapsed="false">
      <c r="A656" s="4" t="s">
        <v>177</v>
      </c>
      <c r="B656" s="5" t="str">
        <f aca="false">VLOOKUP(A656,'TAKIM LİSTESİ'!$B$2:$D$455,2,0)</f>
        <v>Ø 9.52 Rayba</v>
      </c>
      <c r="C656" s="15"/>
      <c r="D656" s="28" t="s">
        <v>23</v>
      </c>
      <c r="E656" s="16" t="n">
        <f aca="false">VLOOKUP(A656,'TAKIM LİSTESİ'!$B$2:$D$455,3,0)</f>
        <v>5</v>
      </c>
      <c r="F656" s="25" t="n">
        <v>1</v>
      </c>
      <c r="G656" s="22" t="n">
        <f aca="false">E656-F656</f>
        <v>4</v>
      </c>
      <c r="H656" s="23" t="n">
        <v>43923</v>
      </c>
      <c r="I656" s="9" t="n">
        <v>1</v>
      </c>
      <c r="J656" s="29" t="n">
        <v>43931</v>
      </c>
      <c r="K656" s="26" t="n">
        <f aca="false">G656+I656</f>
        <v>5</v>
      </c>
    </row>
    <row r="657" customFormat="false" ht="13.8" hidden="false" customHeight="false" outlineLevel="0" collapsed="false">
      <c r="A657" s="4" t="s">
        <v>20</v>
      </c>
      <c r="B657" s="5" t="str">
        <f aca="false">VLOOKUP(A657,'TAKIM LİSTESİ'!$B$2:$D$455,2,0)</f>
        <v>Ø 4 Rayba</v>
      </c>
      <c r="C657" s="15"/>
      <c r="D657" s="28" t="s">
        <v>61</v>
      </c>
      <c r="E657" s="16" t="n">
        <f aca="false">VLOOKUP(A657,'TAKIM LİSTESİ'!$B$2:$D$455,3,0)</f>
        <v>13</v>
      </c>
      <c r="F657" s="25" t="n">
        <v>1</v>
      </c>
      <c r="G657" s="22" t="n">
        <f aca="false">E657-F657</f>
        <v>12</v>
      </c>
      <c r="H657" s="23" t="n">
        <v>43924</v>
      </c>
      <c r="I657" s="9" t="n">
        <v>1</v>
      </c>
      <c r="J657" s="29" t="n">
        <v>43931</v>
      </c>
      <c r="K657" s="26" t="n">
        <f aca="false">G657+I657</f>
        <v>13</v>
      </c>
    </row>
    <row r="658" customFormat="false" ht="13.8" hidden="false" customHeight="false" outlineLevel="0" collapsed="false">
      <c r="A658" s="4" t="s">
        <v>38</v>
      </c>
      <c r="B658" s="5" t="str">
        <f aca="false">VLOOKUP(A658,'TAKIM LİSTESİ'!$B$2:$D$455,2,0)</f>
        <v>Ø 3.8matkap</v>
      </c>
      <c r="C658" s="15"/>
      <c r="D658" s="28" t="s">
        <v>61</v>
      </c>
      <c r="E658" s="16" t="n">
        <f aca="false">VLOOKUP(A658,'TAKIM LİSTESİ'!$B$2:$D$455,3,0)</f>
        <v>10</v>
      </c>
      <c r="F658" s="25" t="n">
        <v>1</v>
      </c>
      <c r="G658" s="22" t="n">
        <f aca="false">E658-F658</f>
        <v>9</v>
      </c>
      <c r="H658" s="23" t="n">
        <v>43924</v>
      </c>
      <c r="I658" s="9" t="n">
        <v>1</v>
      </c>
      <c r="J658" s="29" t="n">
        <v>43931</v>
      </c>
      <c r="K658" s="26" t="n">
        <f aca="false">G658+I658</f>
        <v>10</v>
      </c>
    </row>
    <row r="659" customFormat="false" ht="13.8" hidden="false" customHeight="false" outlineLevel="0" collapsed="false">
      <c r="A659" s="4" t="s">
        <v>85</v>
      </c>
      <c r="B659" s="5" t="str">
        <f aca="false">VLOOKUP(A659,'TAKIM LİSTESİ'!$B$2:$D$455,2,0)</f>
        <v>Ø 12 çelik parmak freze</v>
      </c>
      <c r="C659" s="15"/>
      <c r="D659" s="28" t="s">
        <v>156</v>
      </c>
      <c r="E659" s="16" t="n">
        <f aca="false">VLOOKUP(A659,'TAKIM LİSTESİ'!$B$2:$D$455,3,0)</f>
        <v>19</v>
      </c>
      <c r="F659" s="25" t="n">
        <v>1</v>
      </c>
      <c r="G659" s="22" t="n">
        <f aca="false">E659-F659</f>
        <v>18</v>
      </c>
      <c r="H659" s="23" t="n">
        <v>43924</v>
      </c>
      <c r="I659" s="9" t="n">
        <v>1</v>
      </c>
      <c r="J659" s="29" t="n">
        <v>43931</v>
      </c>
      <c r="K659" s="26" t="n">
        <f aca="false">G659+I659</f>
        <v>19</v>
      </c>
    </row>
    <row r="660" customFormat="false" ht="13.8" hidden="false" customHeight="false" outlineLevel="0" collapsed="false">
      <c r="A660" s="4" t="s">
        <v>180</v>
      </c>
      <c r="B660" s="5" t="str">
        <f aca="false">VLOOKUP(A660,'TAKIM LİSTESİ'!$B$2:$D$455,2,0)</f>
        <v>Ø 10 çelik uzun parmak freze</v>
      </c>
      <c r="C660" s="15"/>
      <c r="D660" s="28" t="s">
        <v>23</v>
      </c>
      <c r="E660" s="16" t="n">
        <f aca="false">VLOOKUP(A660,'TAKIM LİSTESİ'!$B$2:$D$455,3,0)</f>
        <v>9</v>
      </c>
      <c r="F660" s="25" t="n">
        <v>2</v>
      </c>
      <c r="G660" s="22" t="n">
        <f aca="false">E660-F660</f>
        <v>7</v>
      </c>
      <c r="H660" s="23" t="n">
        <v>43925</v>
      </c>
      <c r="I660" s="9" t="n">
        <v>1</v>
      </c>
      <c r="J660" s="29" t="n">
        <v>43931</v>
      </c>
      <c r="K660" s="26" t="n">
        <f aca="false">G660+I660</f>
        <v>8</v>
      </c>
    </row>
    <row r="661" customFormat="false" ht="13.8" hidden="false" customHeight="false" outlineLevel="0" collapsed="false">
      <c r="A661" s="4" t="s">
        <v>60</v>
      </c>
      <c r="B661" s="5" t="str">
        <f aca="false">VLOOKUP(A661,'TAKIM LİSTESİ'!$B$2:$D$455,2,0)</f>
        <v>Ø 5 çelik standart parmak freze</v>
      </c>
      <c r="C661" s="15"/>
      <c r="D661" s="28" t="s">
        <v>65</v>
      </c>
      <c r="E661" s="16" t="n">
        <f aca="false">VLOOKUP(A661,'TAKIM LİSTESİ'!$B$2:$D$455,3,0)</f>
        <v>42</v>
      </c>
      <c r="F661" s="25" t="n">
        <v>1</v>
      </c>
      <c r="G661" s="22" t="n">
        <f aca="false">E661-F661</f>
        <v>41</v>
      </c>
      <c r="H661" s="23" t="n">
        <v>43927</v>
      </c>
      <c r="I661" s="9" t="n">
        <v>1</v>
      </c>
      <c r="J661" s="29" t="n">
        <v>43932</v>
      </c>
      <c r="K661" s="26" t="n">
        <f aca="false">G661+I661</f>
        <v>42</v>
      </c>
    </row>
    <row r="662" customFormat="false" ht="13.8" hidden="false" customHeight="false" outlineLevel="0" collapsed="false">
      <c r="A662" s="4" t="s">
        <v>171</v>
      </c>
      <c r="B662" s="5" t="str">
        <f aca="false">VLOOKUP(A662,'TAKIM LİSTESİ'!$B$2:$D$455,2,0)</f>
        <v>Ø 3.0 matkap</v>
      </c>
      <c r="C662" s="15"/>
      <c r="D662" s="28" t="s">
        <v>48</v>
      </c>
      <c r="E662" s="16" t="n">
        <f aca="false">VLOOKUP(A662,'TAKIM LİSTESİ'!$B$2:$D$455,3,0)</f>
        <v>14</v>
      </c>
      <c r="F662" s="25" t="n">
        <v>1</v>
      </c>
      <c r="G662" s="22" t="n">
        <f aca="false">E662-F662</f>
        <v>13</v>
      </c>
      <c r="H662" s="23" t="n">
        <v>43927</v>
      </c>
      <c r="I662" s="9" t="n">
        <v>1</v>
      </c>
      <c r="J662" s="29" t="n">
        <v>43935</v>
      </c>
      <c r="K662" s="26" t="n">
        <f aca="false">G662+I662</f>
        <v>14</v>
      </c>
    </row>
    <row r="663" customFormat="false" ht="13.8" hidden="false" customHeight="false" outlineLevel="0" collapsed="false">
      <c r="A663" s="4" t="s">
        <v>13</v>
      </c>
      <c r="B663" s="5" t="str">
        <f aca="false">VLOOKUP(A663,'TAKIM LİSTESİ'!$B$2:$D$455,2,0)</f>
        <v>Ø 12 alm küre parmak freze</v>
      </c>
      <c r="C663" s="15"/>
      <c r="D663" s="28" t="s">
        <v>48</v>
      </c>
      <c r="E663" s="16" t="n">
        <f aca="false">VLOOKUP(A663,'TAKIM LİSTESİ'!$B$2:$D$455,3,0)</f>
        <v>16</v>
      </c>
      <c r="F663" s="25" t="n">
        <v>1</v>
      </c>
      <c r="G663" s="22" t="n">
        <f aca="false">E663-F663</f>
        <v>15</v>
      </c>
      <c r="H663" s="23" t="n">
        <v>43927</v>
      </c>
      <c r="I663" s="9" t="n">
        <v>1</v>
      </c>
      <c r="J663" s="29" t="n">
        <v>43935</v>
      </c>
      <c r="K663" s="26" t="n">
        <f aca="false">G663+I663</f>
        <v>16</v>
      </c>
    </row>
    <row r="664" customFormat="false" ht="13.8" hidden="false" customHeight="false" outlineLevel="0" collapsed="false">
      <c r="A664" s="4" t="s">
        <v>130</v>
      </c>
      <c r="B664" s="5" t="str">
        <f aca="false">VLOOKUP(A664,'TAKIM LİSTESİ'!$B$2:$D$455,2,0)</f>
        <v>Ø 9.0 matkap</v>
      </c>
      <c r="C664" s="15"/>
      <c r="D664" s="28" t="s">
        <v>48</v>
      </c>
      <c r="E664" s="16" t="n">
        <f aca="false">VLOOKUP(A664,'TAKIM LİSTESİ'!$B$2:$D$455,3,0)</f>
        <v>13</v>
      </c>
      <c r="F664" s="25" t="n">
        <v>1</v>
      </c>
      <c r="G664" s="22" t="n">
        <f aca="false">E664-F664</f>
        <v>12</v>
      </c>
      <c r="H664" s="23" t="n">
        <v>43927</v>
      </c>
      <c r="I664" s="9" t="n">
        <v>1</v>
      </c>
      <c r="J664" s="29" t="n">
        <v>43935</v>
      </c>
      <c r="K664" s="26" t="n">
        <f aca="false">G664+I664</f>
        <v>13</v>
      </c>
    </row>
    <row r="665" customFormat="false" ht="13.8" hidden="false" customHeight="false" outlineLevel="0" collapsed="false">
      <c r="A665" s="4" t="s">
        <v>90</v>
      </c>
      <c r="B665" s="5" t="str">
        <f aca="false">VLOOKUP(A665,'TAKIM LİSTESİ'!$B$2:$D$455,2,0)</f>
        <v>Ø 1.5 küre parmak freze</v>
      </c>
      <c r="C665" s="15"/>
      <c r="D665" s="28" t="s">
        <v>65</v>
      </c>
      <c r="E665" s="16" t="n">
        <f aca="false">VLOOKUP(A665,'TAKIM LİSTESİ'!$B$2:$D$455,3,0)</f>
        <v>33</v>
      </c>
      <c r="F665" s="25" t="n">
        <v>1</v>
      </c>
      <c r="G665" s="22" t="n">
        <f aca="false">E665-F665</f>
        <v>32</v>
      </c>
      <c r="H665" s="23" t="n">
        <v>43927</v>
      </c>
      <c r="I665" s="9" t="n">
        <v>1</v>
      </c>
      <c r="J665" s="29" t="n">
        <v>43935</v>
      </c>
      <c r="K665" s="26" t="n">
        <f aca="false">G665+I665</f>
        <v>33</v>
      </c>
    </row>
    <row r="666" customFormat="false" ht="13.8" hidden="false" customHeight="false" outlineLevel="0" collapsed="false">
      <c r="A666" s="4" t="s">
        <v>194</v>
      </c>
      <c r="B666" s="5" t="str">
        <f aca="false">VLOOKUP(A666,'TAKIM LİSTESİ'!$B$2:$D$455,2,0)</f>
        <v>Ø 3.6 matkap</v>
      </c>
      <c r="C666" s="15"/>
      <c r="D666" s="28" t="s">
        <v>65</v>
      </c>
      <c r="E666" s="16" t="n">
        <f aca="false">VLOOKUP(A666,'TAKIM LİSTESİ'!$B$2:$D$455,3,0)</f>
        <v>21</v>
      </c>
      <c r="F666" s="25" t="n">
        <v>1</v>
      </c>
      <c r="G666" s="22" t="n">
        <f aca="false">E666-F666</f>
        <v>20</v>
      </c>
      <c r="H666" s="23" t="n">
        <v>43928</v>
      </c>
      <c r="I666" s="9" t="n">
        <v>1</v>
      </c>
      <c r="J666" s="29" t="n">
        <v>43936</v>
      </c>
      <c r="K666" s="26" t="n">
        <f aca="false">G666+I666</f>
        <v>21</v>
      </c>
    </row>
    <row r="667" customFormat="false" ht="13.8" hidden="false" customHeight="false" outlineLevel="0" collapsed="false">
      <c r="A667" s="4" t="s">
        <v>124</v>
      </c>
      <c r="B667" s="5" t="str">
        <f aca="false">VLOOKUP(A667,'TAKIM LİSTESİ'!$B$2:$D$455,2,0)</f>
        <v>Ø 7.9 matkap</v>
      </c>
      <c r="C667" s="15"/>
      <c r="D667" s="28" t="s">
        <v>65</v>
      </c>
      <c r="E667" s="16" t="n">
        <f aca="false">VLOOKUP(A667,'TAKIM LİSTESİ'!$B$2:$D$455,3,0)</f>
        <v>2</v>
      </c>
      <c r="F667" s="25" t="n">
        <v>1</v>
      </c>
      <c r="G667" s="22" t="n">
        <f aca="false">E667-F667</f>
        <v>1</v>
      </c>
      <c r="H667" s="23" t="n">
        <v>43928</v>
      </c>
      <c r="I667" s="9" t="n">
        <v>1</v>
      </c>
      <c r="J667" s="29" t="n">
        <v>43937</v>
      </c>
      <c r="K667" s="26" t="n">
        <f aca="false">G667+I667</f>
        <v>2</v>
      </c>
    </row>
    <row r="668" customFormat="false" ht="13.8" hidden="false" customHeight="false" outlineLevel="0" collapsed="false">
      <c r="A668" s="4" t="s">
        <v>95</v>
      </c>
      <c r="B668" s="5" t="str">
        <f aca="false">VLOOKUP(A668,'TAKIM LİSTESİ'!$B$2:$D$455,2,0)</f>
        <v>Ø 3 alm standart parmak freze</v>
      </c>
      <c r="C668" s="15"/>
      <c r="D668" s="28" t="s">
        <v>50</v>
      </c>
      <c r="E668" s="16" t="n">
        <f aca="false">VLOOKUP(A668,'TAKIM LİSTESİ'!$B$2:$D$455,3,0)</f>
        <v>5</v>
      </c>
      <c r="F668" s="25" t="n">
        <v>1</v>
      </c>
      <c r="G668" s="22" t="n">
        <f aca="false">E668-F668</f>
        <v>4</v>
      </c>
      <c r="H668" s="23" t="n">
        <v>43928</v>
      </c>
      <c r="I668" s="9" t="n">
        <v>1</v>
      </c>
      <c r="J668" s="29" t="n">
        <v>43938</v>
      </c>
      <c r="K668" s="26" t="n">
        <f aca="false">G668+I668</f>
        <v>5</v>
      </c>
    </row>
    <row r="669" customFormat="false" ht="13.8" hidden="false" customHeight="false" outlineLevel="0" collapsed="false">
      <c r="A669" s="4" t="s">
        <v>131</v>
      </c>
      <c r="B669" s="5" t="str">
        <f aca="false">VLOOKUP(A669,'TAKIM LİSTESİ'!$B$2:$D$455,2,0)</f>
        <v>Ø 4.2 matkap</v>
      </c>
      <c r="C669" s="15"/>
      <c r="D669" s="28" t="s">
        <v>50</v>
      </c>
      <c r="E669" s="16" t="n">
        <f aca="false">VLOOKUP(A669,'TAKIM LİSTESİ'!$B$2:$D$455,3,0)</f>
        <v>14</v>
      </c>
      <c r="F669" s="25" t="n">
        <v>1</v>
      </c>
      <c r="G669" s="22" t="n">
        <f aca="false">E669-F669</f>
        <v>13</v>
      </c>
      <c r="H669" s="23" t="n">
        <v>43928</v>
      </c>
      <c r="I669" s="9" t="n">
        <v>1</v>
      </c>
      <c r="J669" s="29" t="n">
        <v>43938</v>
      </c>
      <c r="K669" s="26" t="n">
        <f aca="false">G669+I669</f>
        <v>14</v>
      </c>
    </row>
    <row r="670" customFormat="false" ht="13.8" hidden="false" customHeight="false" outlineLevel="0" collapsed="false">
      <c r="A670" s="4" t="s">
        <v>151</v>
      </c>
      <c r="B670" s="5" t="str">
        <f aca="false">VLOOKUP(A670,'TAKIM LİSTESİ'!$B$2:$D$455,2,0)</f>
        <v>Ø 3.5 matkap</v>
      </c>
      <c r="C670" s="15"/>
      <c r="D670" s="28" t="s">
        <v>50</v>
      </c>
      <c r="E670" s="16" t="n">
        <f aca="false">VLOOKUP(A670,'TAKIM LİSTESİ'!$B$2:$D$455,3,0)</f>
        <v>19</v>
      </c>
      <c r="F670" s="25" t="n">
        <v>1</v>
      </c>
      <c r="G670" s="22" t="n">
        <f aca="false">E670-F670</f>
        <v>18</v>
      </c>
      <c r="H670" s="23" t="n">
        <v>43928</v>
      </c>
      <c r="I670" s="9" t="n">
        <v>1</v>
      </c>
      <c r="J670" s="29" t="n">
        <v>43938</v>
      </c>
      <c r="K670" s="26" t="n">
        <f aca="false">G670+I670</f>
        <v>19</v>
      </c>
    </row>
    <row r="671" customFormat="false" ht="13.8" hidden="false" customHeight="false" outlineLevel="0" collapsed="false">
      <c r="A671" s="4" t="s">
        <v>18</v>
      </c>
      <c r="B671" s="5" t="str">
        <f aca="false">VLOOKUP(A671,'TAKIM LİSTESİ'!$B$2:$D$455,2,0)</f>
        <v>Ø 2.5 matkap</v>
      </c>
      <c r="C671" s="15"/>
      <c r="D671" s="28" t="s">
        <v>48</v>
      </c>
      <c r="E671" s="16" t="n">
        <f aca="false">VLOOKUP(A671,'TAKIM LİSTESİ'!$B$2:$D$455,3,0)</f>
        <v>12</v>
      </c>
      <c r="F671" s="25" t="n">
        <v>1</v>
      </c>
      <c r="G671" s="22" t="n">
        <f aca="false">E671-F671</f>
        <v>11</v>
      </c>
      <c r="H671" s="23" t="n">
        <v>43928</v>
      </c>
      <c r="I671" s="9" t="n">
        <v>1</v>
      </c>
      <c r="J671" s="29" t="n">
        <v>43929</v>
      </c>
      <c r="K671" s="26" t="n">
        <f aca="false">G671+I671</f>
        <v>12</v>
      </c>
    </row>
    <row r="672" customFormat="false" ht="13.8" hidden="false" customHeight="false" outlineLevel="0" collapsed="false">
      <c r="A672" s="4" t="s">
        <v>145</v>
      </c>
      <c r="B672" s="5" t="str">
        <f aca="false">VLOOKUP(A672,'TAKIM LİSTESİ'!$B$2:$D$455,2,0)</f>
        <v>Ø 5.2 matkap</v>
      </c>
      <c r="C672" s="15"/>
      <c r="D672" s="28" t="s">
        <v>48</v>
      </c>
      <c r="E672" s="16" t="n">
        <f aca="false">VLOOKUP(A672,'TAKIM LİSTESİ'!$B$2:$D$455,3,0)</f>
        <v>5</v>
      </c>
      <c r="F672" s="25" t="n">
        <v>1</v>
      </c>
      <c r="G672" s="22" t="n">
        <f aca="false">E672-F672</f>
        <v>4</v>
      </c>
      <c r="H672" s="23" t="n">
        <v>43928</v>
      </c>
      <c r="I672" s="9" t="n">
        <v>1</v>
      </c>
      <c r="J672" s="29" t="n">
        <v>43929</v>
      </c>
      <c r="K672" s="26" t="n">
        <f aca="false">G672+I672</f>
        <v>5</v>
      </c>
    </row>
    <row r="673" customFormat="false" ht="13.8" hidden="false" customHeight="false" outlineLevel="0" collapsed="false">
      <c r="A673" s="4" t="s">
        <v>67</v>
      </c>
      <c r="B673" s="5" t="str">
        <f aca="false">VLOOKUP(A673,'TAKIM LİSTESİ'!$B$2:$D$455,2,0)</f>
        <v>Ø 5.0 matkap</v>
      </c>
      <c r="C673" s="15"/>
      <c r="D673" s="28" t="s">
        <v>50</v>
      </c>
      <c r="E673" s="16" t="n">
        <f aca="false">VLOOKUP(A673,'TAKIM LİSTESİ'!$B$2:$D$455,3,0)</f>
        <v>20</v>
      </c>
      <c r="F673" s="25" t="n">
        <v>1</v>
      </c>
      <c r="G673" s="22" t="n">
        <f aca="false">E673-F673</f>
        <v>19</v>
      </c>
      <c r="H673" s="23" t="n">
        <v>43928</v>
      </c>
      <c r="I673" s="9" t="n">
        <v>1</v>
      </c>
      <c r="J673" s="29" t="n">
        <v>43930</v>
      </c>
      <c r="K673" s="26" t="n">
        <f aca="false">G673+I673</f>
        <v>20</v>
      </c>
    </row>
    <row r="674" customFormat="false" ht="13.8" hidden="false" customHeight="false" outlineLevel="0" collapsed="false">
      <c r="A674" s="4" t="s">
        <v>175</v>
      </c>
      <c r="B674" s="5" t="str">
        <f aca="false">VLOOKUP(A674,'TAKIM LİSTESİ'!$B$2:$D$455,2,0)</f>
        <v>Ø 5.6matkap</v>
      </c>
      <c r="C674" s="15"/>
      <c r="D674" s="28" t="s">
        <v>48</v>
      </c>
      <c r="E674" s="16" t="n">
        <f aca="false">VLOOKUP(A674,'TAKIM LİSTESİ'!$B$2:$D$455,3,0)</f>
        <v>11</v>
      </c>
      <c r="F674" s="25" t="n">
        <v>1</v>
      </c>
      <c r="G674" s="22" t="n">
        <f aca="false">E674-F674</f>
        <v>10</v>
      </c>
      <c r="H674" s="23" t="n">
        <v>43928</v>
      </c>
      <c r="I674" s="9" t="n">
        <v>1</v>
      </c>
      <c r="J674" s="29" t="n">
        <v>43930</v>
      </c>
      <c r="K674" s="26" t="n">
        <f aca="false">G674+I674</f>
        <v>11</v>
      </c>
    </row>
    <row r="675" customFormat="false" ht="13.8" hidden="false" customHeight="false" outlineLevel="0" collapsed="false">
      <c r="A675" s="4" t="s">
        <v>51</v>
      </c>
      <c r="B675" s="5" t="str">
        <f aca="false">VLOOKUP(A675,'TAKIM LİSTESİ'!$B$2:$D$455,2,0)</f>
        <v>Ø 3 çelik standart parmak freze</v>
      </c>
      <c r="C675" s="15"/>
      <c r="D675" s="28" t="s">
        <v>65</v>
      </c>
      <c r="E675" s="16" t="n">
        <f aca="false">VLOOKUP(A675,'TAKIM LİSTESİ'!$B$2:$D$455,3,0)</f>
        <v>38</v>
      </c>
      <c r="F675" s="25" t="n">
        <v>1</v>
      </c>
      <c r="G675" s="22" t="n">
        <f aca="false">E675-F675</f>
        <v>37</v>
      </c>
      <c r="H675" s="23" t="n">
        <v>43929</v>
      </c>
      <c r="I675" s="9" t="n">
        <v>1</v>
      </c>
      <c r="J675" s="29" t="n">
        <v>43930</v>
      </c>
      <c r="K675" s="26" t="n">
        <f aca="false">G675+I675</f>
        <v>38</v>
      </c>
    </row>
    <row r="676" customFormat="false" ht="13.8" hidden="false" customHeight="false" outlineLevel="0" collapsed="false">
      <c r="A676" s="4" t="s">
        <v>38</v>
      </c>
      <c r="B676" s="5" t="str">
        <f aca="false">VLOOKUP(A676,'TAKIM LİSTESİ'!$B$2:$D$455,2,0)</f>
        <v>Ø 3.8matkap</v>
      </c>
      <c r="C676" s="15"/>
      <c r="D676" s="28" t="s">
        <v>48</v>
      </c>
      <c r="E676" s="16" t="n">
        <f aca="false">VLOOKUP(A676,'TAKIM LİSTESİ'!$B$2:$D$455,3,0)</f>
        <v>10</v>
      </c>
      <c r="F676" s="25" t="n">
        <v>1</v>
      </c>
      <c r="G676" s="22" t="n">
        <f aca="false">E676-F676</f>
        <v>9</v>
      </c>
      <c r="H676" s="23" t="n">
        <v>43929</v>
      </c>
      <c r="I676" s="9" t="n">
        <v>1</v>
      </c>
      <c r="J676" s="29" t="n">
        <v>43929</v>
      </c>
      <c r="K676" s="26" t="n">
        <f aca="false">G676+I676</f>
        <v>10</v>
      </c>
    </row>
    <row r="677" customFormat="false" ht="13.8" hidden="false" customHeight="false" outlineLevel="0" collapsed="false">
      <c r="A677" s="4" t="s">
        <v>20</v>
      </c>
      <c r="B677" s="5" t="str">
        <f aca="false">VLOOKUP(A677,'TAKIM LİSTESİ'!$B$2:$D$455,2,0)</f>
        <v>Ø 4 Rayba</v>
      </c>
      <c r="C677" s="15"/>
      <c r="D677" s="28" t="s">
        <v>48</v>
      </c>
      <c r="E677" s="16" t="n">
        <f aca="false">VLOOKUP(A677,'TAKIM LİSTESİ'!$B$2:$D$455,3,0)</f>
        <v>13</v>
      </c>
      <c r="F677" s="25" t="n">
        <v>1</v>
      </c>
      <c r="G677" s="22" t="n">
        <f aca="false">E677-F677</f>
        <v>12</v>
      </c>
      <c r="H677" s="23" t="n">
        <v>43929</v>
      </c>
      <c r="I677" s="9" t="n">
        <v>1</v>
      </c>
      <c r="J677" s="29" t="n">
        <v>43929</v>
      </c>
      <c r="K677" s="26" t="n">
        <f aca="false">G677+I677</f>
        <v>13</v>
      </c>
    </row>
    <row r="678" customFormat="false" ht="13.8" hidden="false" customHeight="false" outlineLevel="0" collapsed="false">
      <c r="A678" s="4" t="s">
        <v>22</v>
      </c>
      <c r="B678" s="5" t="str">
        <f aca="false">VLOOKUP(A678,'TAKIM LİSTESİ'!$B$2:$D$455,2,0)</f>
        <v>Ø 10 çelik parmak freze</v>
      </c>
      <c r="C678" s="15"/>
      <c r="D678" s="28" t="s">
        <v>106</v>
      </c>
      <c r="E678" s="16" t="n">
        <f aca="false">VLOOKUP(A678,'TAKIM LİSTESİ'!$B$2:$D$455,3,0)</f>
        <v>52</v>
      </c>
      <c r="F678" s="25" t="n">
        <v>1</v>
      </c>
      <c r="G678" s="22" t="n">
        <f aca="false">E678-F678</f>
        <v>51</v>
      </c>
      <c r="H678" s="23" t="n">
        <v>43929</v>
      </c>
      <c r="I678" s="9" t="n">
        <v>1</v>
      </c>
      <c r="J678" s="29" t="n">
        <v>43930</v>
      </c>
      <c r="K678" s="26" t="n">
        <f aca="false">G678+I678</f>
        <v>52</v>
      </c>
    </row>
    <row r="679" customFormat="false" ht="13.8" hidden="false" customHeight="false" outlineLevel="0" collapsed="false">
      <c r="A679" s="4" t="s">
        <v>172</v>
      </c>
      <c r="B679" s="5" t="str">
        <f aca="false">VLOOKUP(A679,'TAKIM LİSTESİ'!$B$2:$D$455,2,0)</f>
        <v>Ø 8 çelik uzunparmak freze</v>
      </c>
      <c r="C679" s="15"/>
      <c r="D679" s="28" t="s">
        <v>106</v>
      </c>
      <c r="E679" s="16" t="n">
        <f aca="false">VLOOKUP(A679,'TAKIM LİSTESİ'!$B$2:$D$455,3,0)</f>
        <v>10</v>
      </c>
      <c r="F679" s="25" t="n">
        <v>2</v>
      </c>
      <c r="G679" s="22" t="n">
        <f aca="false">E679-F679</f>
        <v>8</v>
      </c>
      <c r="H679" s="23" t="n">
        <v>43929</v>
      </c>
      <c r="I679" s="9" t="n">
        <v>1</v>
      </c>
      <c r="J679" s="29" t="n">
        <v>43937</v>
      </c>
      <c r="K679" s="26" t="n">
        <f aca="false">G679+I679</f>
        <v>9</v>
      </c>
    </row>
    <row r="680" customFormat="false" ht="13.8" hidden="false" customHeight="false" outlineLevel="0" collapsed="false">
      <c r="A680" s="4" t="s">
        <v>15</v>
      </c>
      <c r="B680" s="5" t="str">
        <f aca="false">VLOOKUP(A680,'TAKIM LİSTESİ'!$B$2:$D$455,2,0)</f>
        <v>Ø 8 alm küre parmak freze</v>
      </c>
      <c r="C680" s="15"/>
      <c r="D680" s="28" t="s">
        <v>106</v>
      </c>
      <c r="E680" s="16" t="n">
        <f aca="false">VLOOKUP(A680,'TAKIM LİSTESİ'!$B$2:$D$455,3,0)</f>
        <v>7</v>
      </c>
      <c r="F680" s="25" t="n">
        <v>1</v>
      </c>
      <c r="G680" s="22" t="n">
        <f aca="false">E680-F680</f>
        <v>6</v>
      </c>
      <c r="H680" s="23" t="n">
        <v>43929</v>
      </c>
      <c r="I680" s="9" t="n">
        <v>1</v>
      </c>
      <c r="J680" s="29" t="n">
        <v>43937</v>
      </c>
      <c r="K680" s="26" t="n">
        <f aca="false">G680+I680</f>
        <v>7</v>
      </c>
    </row>
    <row r="681" customFormat="false" ht="13.8" hidden="false" customHeight="false" outlineLevel="0" collapsed="false">
      <c r="A681" s="4" t="s">
        <v>111</v>
      </c>
      <c r="B681" s="5" t="str">
        <f aca="false">VLOOKUP(A681,'TAKIM LİSTESİ'!$B$2:$D$455,2,0)</f>
        <v>Ø 6 uzun çelik parmak freze</v>
      </c>
      <c r="C681" s="15"/>
      <c r="D681" s="28" t="s">
        <v>61</v>
      </c>
      <c r="E681" s="16" t="n">
        <f aca="false">VLOOKUP(A681,'TAKIM LİSTESİ'!$B$2:$D$455,3,0)</f>
        <v>19</v>
      </c>
      <c r="F681" s="25" t="n">
        <v>1</v>
      </c>
      <c r="G681" s="22" t="n">
        <f aca="false">E681-F681</f>
        <v>18</v>
      </c>
      <c r="H681" s="23" t="n">
        <v>43929</v>
      </c>
      <c r="I681" s="9" t="n">
        <v>1</v>
      </c>
      <c r="J681" s="29" t="n">
        <v>43936</v>
      </c>
      <c r="K681" s="26" t="n">
        <f aca="false">G681+I681</f>
        <v>19</v>
      </c>
    </row>
    <row r="682" customFormat="false" ht="13.8" hidden="false" customHeight="false" outlineLevel="0" collapsed="false">
      <c r="A682" s="4" t="s">
        <v>14</v>
      </c>
      <c r="B682" s="5" t="str">
        <f aca="false">VLOOKUP(A682,'TAKIM LİSTESİ'!$B$2:$D$455,2,0)</f>
        <v>Ø 5 çelik küre parmak freze</v>
      </c>
      <c r="C682" s="15"/>
      <c r="D682" s="28" t="s">
        <v>65</v>
      </c>
      <c r="E682" s="16" t="n">
        <f aca="false">VLOOKUP(A682,'TAKIM LİSTESİ'!$B$2:$D$455,3,0)</f>
        <v>8</v>
      </c>
      <c r="F682" s="25" t="n">
        <v>1</v>
      </c>
      <c r="G682" s="22" t="n">
        <f aca="false">E682-F682</f>
        <v>7</v>
      </c>
      <c r="H682" s="23" t="n">
        <v>43929</v>
      </c>
      <c r="I682" s="9" t="n">
        <v>1</v>
      </c>
      <c r="J682" s="29" t="n">
        <v>43936</v>
      </c>
      <c r="K682" s="26" t="n">
        <f aca="false">G682+I682</f>
        <v>8</v>
      </c>
    </row>
    <row r="683" customFormat="false" ht="13.8" hidden="false" customHeight="false" outlineLevel="0" collapsed="false">
      <c r="A683" s="4" t="s">
        <v>179</v>
      </c>
      <c r="B683" s="5" t="str">
        <f aca="false">VLOOKUP(A683,'TAKIM LİSTESİ'!$B$2:$D$455,2,0)</f>
        <v>Ø 15 Rayba</v>
      </c>
      <c r="C683" s="15"/>
      <c r="D683" s="28" t="s">
        <v>39</v>
      </c>
      <c r="E683" s="16" t="n">
        <f aca="false">VLOOKUP(A683,'TAKIM LİSTESİ'!$B$2:$D$455,3,0)</f>
        <v>2</v>
      </c>
      <c r="F683" s="25" t="n">
        <v>1</v>
      </c>
      <c r="G683" s="22" t="n">
        <f aca="false">E683-F683</f>
        <v>1</v>
      </c>
      <c r="H683" s="30" t="n">
        <v>43929</v>
      </c>
      <c r="I683" s="9" t="n">
        <v>1</v>
      </c>
      <c r="J683" s="29" t="n">
        <v>43936</v>
      </c>
      <c r="K683" s="26" t="n">
        <f aca="false">G683+I683</f>
        <v>2</v>
      </c>
    </row>
    <row r="684" customFormat="false" ht="13.8" hidden="false" customHeight="false" outlineLevel="0" collapsed="false">
      <c r="A684" s="4" t="s">
        <v>180</v>
      </c>
      <c r="B684" s="5" t="str">
        <f aca="false">VLOOKUP(A684,'TAKIM LİSTESİ'!$B$2:$D$455,2,0)</f>
        <v>Ø 10 çelik uzun parmak freze</v>
      </c>
      <c r="C684" s="15"/>
      <c r="D684" s="28" t="s">
        <v>106</v>
      </c>
      <c r="E684" s="16" t="n">
        <f aca="false">VLOOKUP(A684,'TAKIM LİSTESİ'!$B$2:$D$455,3,0)</f>
        <v>9</v>
      </c>
      <c r="F684" s="25" t="n">
        <v>1</v>
      </c>
      <c r="G684" s="22" t="n">
        <f aca="false">E684-F684</f>
        <v>8</v>
      </c>
      <c r="H684" s="30" t="n">
        <v>43929</v>
      </c>
      <c r="I684" s="9" t="n">
        <v>1</v>
      </c>
      <c r="J684" s="29" t="n">
        <v>43936</v>
      </c>
      <c r="K684" s="26" t="n">
        <f aca="false">G684+I684</f>
        <v>9</v>
      </c>
    </row>
    <row r="685" customFormat="false" ht="13.8" hidden="false" customHeight="false" outlineLevel="0" collapsed="false">
      <c r="A685" s="4" t="s">
        <v>41</v>
      </c>
      <c r="B685" s="5" t="str">
        <f aca="false">VLOOKUP(A685,'TAKIM LİSTESİ'!$B$2:$D$455,2,0)</f>
        <v>Ø 7.1 matkap</v>
      </c>
      <c r="C685" s="15"/>
      <c r="D685" s="28" t="s">
        <v>48</v>
      </c>
      <c r="E685" s="16" t="n">
        <f aca="false">VLOOKUP(A685,'TAKIM LİSTESİ'!$B$2:$D$455,3,0)</f>
        <v>11</v>
      </c>
      <c r="F685" s="25" t="n">
        <v>1</v>
      </c>
      <c r="G685" s="22" t="n">
        <f aca="false">E685-F685</f>
        <v>10</v>
      </c>
      <c r="H685" s="30" t="n">
        <v>43929</v>
      </c>
      <c r="I685" s="9" t="n">
        <v>1</v>
      </c>
      <c r="J685" s="29" t="n">
        <v>43936</v>
      </c>
      <c r="K685" s="26" t="n">
        <f aca="false">G685+I685</f>
        <v>11</v>
      </c>
    </row>
    <row r="686" customFormat="false" ht="13.8" hidden="false" customHeight="false" outlineLevel="0" collapsed="false">
      <c r="A686" s="4" t="s">
        <v>80</v>
      </c>
      <c r="B686" s="5" t="str">
        <f aca="false">VLOOKUP(A686,'TAKIM LİSTESİ'!$B$2:$D$455,2,0)</f>
        <v>Ø 3 çelik şaftlı parmak freze</v>
      </c>
      <c r="C686" s="15"/>
      <c r="D686" s="28" t="s">
        <v>61</v>
      </c>
      <c r="E686" s="16" t="n">
        <f aca="false">VLOOKUP(A686,'TAKIM LİSTESİ'!$B$2:$D$455,3,0)</f>
        <v>4</v>
      </c>
      <c r="F686" s="25" t="n">
        <v>1</v>
      </c>
      <c r="G686" s="22" t="n">
        <f aca="false">E686-F686</f>
        <v>3</v>
      </c>
      <c r="H686" s="30" t="n">
        <v>43930</v>
      </c>
      <c r="I686" s="9" t="n">
        <v>1</v>
      </c>
      <c r="J686" s="29" t="n">
        <v>43936</v>
      </c>
      <c r="K686" s="26" t="n">
        <f aca="false">G686+I686</f>
        <v>4</v>
      </c>
    </row>
    <row r="687" customFormat="false" ht="13.8" hidden="false" customHeight="false" outlineLevel="0" collapsed="false">
      <c r="A687" s="4" t="s">
        <v>108</v>
      </c>
      <c r="B687" s="5" t="str">
        <f aca="false">VLOOKUP(A687,'TAKIM LİSTESİ'!$B$2:$D$455,2,0)</f>
        <v>Ø 12.5 matkap</v>
      </c>
      <c r="C687" s="15"/>
      <c r="D687" s="28" t="s">
        <v>61</v>
      </c>
      <c r="E687" s="16" t="n">
        <f aca="false">VLOOKUP(A687,'TAKIM LİSTESİ'!$B$2:$D$455,3,0)</f>
        <v>13</v>
      </c>
      <c r="F687" s="25" t="n">
        <v>1</v>
      </c>
      <c r="G687" s="22" t="n">
        <f aca="false">E687-F687</f>
        <v>12</v>
      </c>
      <c r="H687" s="30" t="n">
        <v>43930</v>
      </c>
      <c r="I687" s="9" t="n">
        <v>1</v>
      </c>
      <c r="J687" s="29" t="n">
        <v>43930</v>
      </c>
      <c r="K687" s="26" t="n">
        <f aca="false">G687+I687</f>
        <v>13</v>
      </c>
    </row>
    <row r="688" customFormat="false" ht="13.8" hidden="false" customHeight="false" outlineLevel="0" collapsed="false">
      <c r="A688" s="4" t="s">
        <v>194</v>
      </c>
      <c r="B688" s="5" t="str">
        <f aca="false">VLOOKUP(A688,'TAKIM LİSTESİ'!$B$2:$D$455,2,0)</f>
        <v>Ø 3.6 matkap</v>
      </c>
      <c r="C688" s="15"/>
      <c r="D688" s="28" t="s">
        <v>39</v>
      </c>
      <c r="E688" s="16" t="n">
        <f aca="false">VLOOKUP(A688,'TAKIM LİSTESİ'!$B$2:$D$455,3,0)</f>
        <v>21</v>
      </c>
      <c r="F688" s="25" t="n">
        <v>1</v>
      </c>
      <c r="G688" s="22" t="n">
        <f aca="false">E688-F688</f>
        <v>20</v>
      </c>
      <c r="H688" s="30" t="n">
        <v>43930</v>
      </c>
      <c r="I688" s="9" t="n">
        <v>1</v>
      </c>
      <c r="J688" s="29" t="n">
        <v>43937</v>
      </c>
      <c r="K688" s="26" t="n">
        <f aca="false">G688+I688</f>
        <v>21</v>
      </c>
    </row>
    <row r="689" customFormat="false" ht="13.8" hidden="false" customHeight="false" outlineLevel="0" collapsed="false">
      <c r="A689" s="4" t="s">
        <v>68</v>
      </c>
      <c r="B689" s="5" t="str">
        <f aca="false">VLOOKUP(A689,'TAKIM LİSTESİ'!$B$2:$D$455,2,0)</f>
        <v>Ø 7.0 matkap</v>
      </c>
      <c r="C689" s="15"/>
      <c r="D689" s="28" t="s">
        <v>23</v>
      </c>
      <c r="E689" s="16" t="n">
        <f aca="false">VLOOKUP(A689,'TAKIM LİSTESİ'!$B$2:$D$455,3,0)</f>
        <v>16</v>
      </c>
      <c r="F689" s="25" t="n">
        <v>1</v>
      </c>
      <c r="G689" s="22" t="n">
        <f aca="false">E689-F689</f>
        <v>15</v>
      </c>
      <c r="H689" s="30" t="n">
        <v>43930</v>
      </c>
      <c r="I689" s="9" t="n">
        <v>1</v>
      </c>
      <c r="J689" s="29" t="n">
        <v>43937</v>
      </c>
      <c r="K689" s="26" t="n">
        <f aca="false">G689+I689</f>
        <v>16</v>
      </c>
    </row>
    <row r="690" customFormat="false" ht="13.8" hidden="false" customHeight="false" outlineLevel="0" collapsed="false">
      <c r="A690" s="4" t="s">
        <v>83</v>
      </c>
      <c r="B690" s="5" t="str">
        <f aca="false">VLOOKUP(A690,'TAKIM LİSTESİ'!$B$2:$D$455,2,0)</f>
        <v>Ø 8 Rayba</v>
      </c>
      <c r="C690" s="15"/>
      <c r="D690" s="28" t="s">
        <v>23</v>
      </c>
      <c r="E690" s="16" t="n">
        <f aca="false">VLOOKUP(A690,'TAKIM LİSTESİ'!$B$2:$D$455,3,0)</f>
        <v>4</v>
      </c>
      <c r="F690" s="25" t="n">
        <v>1</v>
      </c>
      <c r="G690" s="22" t="n">
        <f aca="false">E690-F690</f>
        <v>3</v>
      </c>
      <c r="H690" s="30" t="n">
        <v>43930</v>
      </c>
      <c r="I690" s="9" t="n">
        <v>1</v>
      </c>
      <c r="J690" s="29" t="n">
        <v>43937</v>
      </c>
      <c r="K690" s="26" t="n">
        <f aca="false">G690+I690</f>
        <v>4</v>
      </c>
    </row>
    <row r="691" customFormat="false" ht="13.8" hidden="false" customHeight="false" outlineLevel="0" collapsed="false">
      <c r="A691" s="4" t="s">
        <v>146</v>
      </c>
      <c r="B691" s="5" t="str">
        <f aca="false">VLOOKUP(A691,'TAKIM LİSTESİ'!$B$2:$D$455,2,0)</f>
        <v>Ø 12 Rayba</v>
      </c>
      <c r="C691" s="15"/>
      <c r="D691" s="28" t="s">
        <v>48</v>
      </c>
      <c r="E691" s="16" t="n">
        <f aca="false">VLOOKUP(A691,'TAKIM LİSTESİ'!$B$2:$D$455,3,0)</f>
        <v>3</v>
      </c>
      <c r="F691" s="25" t="n">
        <v>1</v>
      </c>
      <c r="G691" s="22" t="n">
        <f aca="false">E691-F691</f>
        <v>2</v>
      </c>
      <c r="H691" s="30" t="n">
        <v>43930</v>
      </c>
      <c r="I691" s="9" t="n">
        <v>1</v>
      </c>
      <c r="J691" s="29" t="n">
        <v>43931</v>
      </c>
      <c r="K691" s="26" t="n">
        <f aca="false">G691+I691</f>
        <v>3</v>
      </c>
    </row>
    <row r="692" customFormat="false" ht="13.8" hidden="false" customHeight="false" outlineLevel="0" collapsed="false">
      <c r="A692" s="4" t="s">
        <v>108</v>
      </c>
      <c r="B692" s="5" t="str">
        <f aca="false">VLOOKUP(A692,'TAKIM LİSTESİ'!$B$2:$D$455,2,0)</f>
        <v>Ø 12.5 matkap</v>
      </c>
      <c r="C692" s="15"/>
      <c r="D692" s="28" t="s">
        <v>48</v>
      </c>
      <c r="E692" s="16" t="n">
        <f aca="false">VLOOKUP(A692,'TAKIM LİSTESİ'!$B$2:$D$455,3,0)</f>
        <v>13</v>
      </c>
      <c r="F692" s="25" t="n">
        <v>1</v>
      </c>
      <c r="G692" s="22" t="n">
        <f aca="false">E692-F692</f>
        <v>12</v>
      </c>
      <c r="H692" s="30" t="n">
        <v>43930</v>
      </c>
      <c r="I692" s="9" t="n">
        <v>1</v>
      </c>
      <c r="J692" s="29" t="n">
        <v>43932</v>
      </c>
      <c r="K692" s="26" t="n">
        <f aca="false">G692+I692</f>
        <v>13</v>
      </c>
    </row>
    <row r="693" customFormat="false" ht="13.8" hidden="false" customHeight="false" outlineLevel="0" collapsed="false">
      <c r="A693" s="4" t="s">
        <v>155</v>
      </c>
      <c r="B693" s="5" t="str">
        <f aca="false">VLOOKUP(A693,'TAKIM LİSTESİ'!$B$2:$D$455,2,0)</f>
        <v>Ø 6.1 matkap</v>
      </c>
      <c r="C693" s="15"/>
      <c r="D693" s="28" t="s">
        <v>48</v>
      </c>
      <c r="E693" s="16" t="n">
        <f aca="false">VLOOKUP(A693,'TAKIM LİSTESİ'!$B$2:$D$455,3,0)</f>
        <v>3</v>
      </c>
      <c r="F693" s="25" t="n">
        <v>1</v>
      </c>
      <c r="G693" s="22" t="n">
        <f aca="false">E693-F693</f>
        <v>2</v>
      </c>
      <c r="H693" s="30" t="n">
        <v>43930</v>
      </c>
      <c r="I693" s="9" t="n">
        <v>1</v>
      </c>
      <c r="J693" s="29" t="n">
        <v>43934</v>
      </c>
      <c r="K693" s="26" t="n">
        <f aca="false">G693+I693</f>
        <v>3</v>
      </c>
    </row>
    <row r="694" customFormat="false" ht="13.8" hidden="false" customHeight="false" outlineLevel="0" collapsed="false">
      <c r="A694" s="4" t="s">
        <v>40</v>
      </c>
      <c r="B694" s="5" t="str">
        <f aca="false">VLOOKUP(A694,'TAKIM LİSTESİ'!$B$2:$D$455,2,0)</f>
        <v>Ø 6alm küre parmak freze</v>
      </c>
      <c r="C694" s="15"/>
      <c r="D694" s="31" t="s">
        <v>65</v>
      </c>
      <c r="E694" s="16" t="n">
        <f aca="false">VLOOKUP(A694,'TAKIM LİSTESİ'!$B$2:$D$455,3,0)</f>
        <v>6</v>
      </c>
      <c r="F694" s="25" t="n">
        <v>1</v>
      </c>
      <c r="G694" s="22" t="n">
        <f aca="false">E694-F694</f>
        <v>5</v>
      </c>
      <c r="H694" s="30" t="n">
        <v>43930</v>
      </c>
      <c r="I694" s="9" t="n">
        <v>1</v>
      </c>
      <c r="J694" s="29" t="n">
        <v>43934</v>
      </c>
      <c r="K694" s="26" t="n">
        <f aca="false">G694+I694</f>
        <v>6</v>
      </c>
    </row>
    <row r="695" customFormat="false" ht="13.8" hidden="false" customHeight="false" outlineLevel="0" collapsed="false">
      <c r="A695" s="4" t="s">
        <v>171</v>
      </c>
      <c r="B695" s="5" t="str">
        <f aca="false">VLOOKUP(A695,'TAKIM LİSTESİ'!$B$2:$D$455,2,0)</f>
        <v>Ø 3.0 matkap</v>
      </c>
      <c r="C695" s="15"/>
      <c r="D695" s="28" t="s">
        <v>65</v>
      </c>
      <c r="E695" s="16" t="n">
        <f aca="false">VLOOKUP(A695,'TAKIM LİSTESİ'!$B$2:$D$455,3,0)</f>
        <v>14</v>
      </c>
      <c r="F695" s="25" t="n">
        <v>1</v>
      </c>
      <c r="G695" s="22" t="n">
        <f aca="false">E695-F695</f>
        <v>13</v>
      </c>
      <c r="H695" s="30" t="n">
        <v>43931</v>
      </c>
      <c r="I695" s="9" t="n">
        <v>1</v>
      </c>
      <c r="J695" s="29" t="n">
        <v>43935</v>
      </c>
      <c r="K695" s="26" t="n">
        <f aca="false">G695+I695</f>
        <v>14</v>
      </c>
    </row>
    <row r="696" customFormat="false" ht="13.8" hidden="false" customHeight="false" outlineLevel="0" collapsed="false">
      <c r="A696" s="4" t="s">
        <v>68</v>
      </c>
      <c r="B696" s="5" t="str">
        <f aca="false">VLOOKUP(A696,'TAKIM LİSTESİ'!$B$2:$D$455,2,0)</f>
        <v>Ø 7.0 matkap</v>
      </c>
      <c r="C696" s="15"/>
      <c r="D696" s="28" t="s">
        <v>65</v>
      </c>
      <c r="E696" s="16" t="n">
        <f aca="false">VLOOKUP(A696,'TAKIM LİSTESİ'!$B$2:$D$455,3,0)</f>
        <v>16</v>
      </c>
      <c r="F696" s="25" t="n">
        <v>1</v>
      </c>
      <c r="G696" s="22" t="n">
        <f aca="false">E696-F696</f>
        <v>15</v>
      </c>
      <c r="H696" s="30" t="n">
        <v>43931</v>
      </c>
      <c r="I696" s="9" t="n">
        <v>1</v>
      </c>
      <c r="J696" s="29" t="n">
        <v>43935</v>
      </c>
      <c r="K696" s="26" t="n">
        <f aca="false">G696+I696</f>
        <v>16</v>
      </c>
    </row>
    <row r="697" customFormat="false" ht="13.8" hidden="false" customHeight="false" outlineLevel="0" collapsed="false">
      <c r="A697" s="4" t="s">
        <v>131</v>
      </c>
      <c r="B697" s="5" t="str">
        <f aca="false">VLOOKUP(A697,'TAKIM LİSTESİ'!$B$2:$D$455,2,0)</f>
        <v>Ø 4.2 matkap</v>
      </c>
      <c r="C697" s="15"/>
      <c r="D697" s="28" t="s">
        <v>48</v>
      </c>
      <c r="E697" s="16" t="n">
        <f aca="false">VLOOKUP(A697,'TAKIM LİSTESİ'!$B$2:$D$455,3,0)</f>
        <v>14</v>
      </c>
      <c r="F697" s="25" t="n">
        <v>1</v>
      </c>
      <c r="G697" s="22" t="n">
        <f aca="false">E697-F697</f>
        <v>13</v>
      </c>
      <c r="H697" s="30" t="n">
        <v>43931</v>
      </c>
      <c r="I697" s="9" t="n">
        <v>1</v>
      </c>
      <c r="J697" s="29" t="n">
        <v>43935</v>
      </c>
      <c r="K697" s="26" t="n">
        <f aca="false">G697+I697</f>
        <v>14</v>
      </c>
    </row>
    <row r="698" customFormat="false" ht="13.8" hidden="false" customHeight="false" outlineLevel="0" collapsed="false">
      <c r="A698" s="4" t="s">
        <v>180</v>
      </c>
      <c r="B698" s="5" t="str">
        <f aca="false">VLOOKUP(A698,'TAKIM LİSTESİ'!$B$2:$D$455,2,0)</f>
        <v>Ø 10 çelik uzun parmak freze</v>
      </c>
      <c r="C698" s="15"/>
      <c r="D698" s="28" t="s">
        <v>61</v>
      </c>
      <c r="E698" s="16" t="n">
        <f aca="false">VLOOKUP(A698,'TAKIM LİSTESİ'!$B$2:$D$455,3,0)</f>
        <v>9</v>
      </c>
      <c r="F698" s="25" t="n">
        <v>1</v>
      </c>
      <c r="G698" s="22" t="n">
        <f aca="false">E698-F698</f>
        <v>8</v>
      </c>
      <c r="H698" s="30" t="n">
        <v>43931</v>
      </c>
      <c r="I698" s="9" t="n">
        <v>1</v>
      </c>
      <c r="J698" s="29" t="n">
        <v>43935</v>
      </c>
      <c r="K698" s="26" t="n">
        <f aca="false">G698+I698</f>
        <v>9</v>
      </c>
    </row>
    <row r="699" customFormat="false" ht="13.8" hidden="false" customHeight="false" outlineLevel="0" collapsed="false">
      <c r="A699" s="4" t="s">
        <v>29</v>
      </c>
      <c r="B699" s="5" t="str">
        <f aca="false">VLOOKUP(A699,'TAKIM LİSTESİ'!$B$2:$D$455,2,0)</f>
        <v>Ø 8.0 matkap</v>
      </c>
      <c r="C699" s="15"/>
      <c r="D699" s="28" t="s">
        <v>39</v>
      </c>
      <c r="E699" s="16" t="n">
        <f aca="false">VLOOKUP(A699,'TAKIM LİSTESİ'!$B$2:$D$455,3,0)</f>
        <v>15</v>
      </c>
      <c r="F699" s="25" t="n">
        <v>1</v>
      </c>
      <c r="G699" s="22" t="n">
        <f aca="false">E699-F699</f>
        <v>14</v>
      </c>
      <c r="H699" s="30" t="n">
        <v>43931</v>
      </c>
      <c r="I699" s="9" t="n">
        <v>1</v>
      </c>
      <c r="J699" s="29" t="n">
        <v>43936</v>
      </c>
      <c r="K699" s="26" t="n">
        <f aca="false">G699+I699</f>
        <v>15</v>
      </c>
    </row>
    <row r="700" customFormat="false" ht="13.8" hidden="false" customHeight="false" outlineLevel="0" collapsed="false">
      <c r="A700" s="4" t="s">
        <v>172</v>
      </c>
      <c r="B700" s="5" t="str">
        <f aca="false">VLOOKUP(A700,'TAKIM LİSTESİ'!$B$2:$D$455,2,0)</f>
        <v>Ø 8 çelik uzunparmak freze</v>
      </c>
      <c r="C700" s="15"/>
      <c r="D700" s="28" t="s">
        <v>23</v>
      </c>
      <c r="E700" s="16" t="n">
        <f aca="false">VLOOKUP(A700,'TAKIM LİSTESİ'!$B$2:$D$455,3,0)</f>
        <v>10</v>
      </c>
      <c r="F700" s="25" t="n">
        <v>1</v>
      </c>
      <c r="G700" s="22" t="n">
        <f aca="false">E700-F700</f>
        <v>9</v>
      </c>
      <c r="H700" s="30" t="n">
        <v>43931</v>
      </c>
      <c r="I700" s="9" t="n">
        <v>1</v>
      </c>
      <c r="J700" s="29" t="n">
        <v>43937</v>
      </c>
      <c r="K700" s="26" t="n">
        <f aca="false">G700+I700</f>
        <v>10</v>
      </c>
    </row>
    <row r="701" customFormat="false" ht="13.8" hidden="false" customHeight="false" outlineLevel="0" collapsed="false">
      <c r="A701" s="4" t="s">
        <v>90</v>
      </c>
      <c r="B701" s="5" t="str">
        <f aca="false">VLOOKUP(A701,'TAKIM LİSTESİ'!$B$2:$D$455,2,0)</f>
        <v>Ø 1.5 küre parmak freze</v>
      </c>
      <c r="C701" s="15"/>
      <c r="D701" s="28" t="s">
        <v>48</v>
      </c>
      <c r="E701" s="16" t="n">
        <f aca="false">VLOOKUP(A701,'TAKIM LİSTESİ'!$B$2:$D$455,3,0)</f>
        <v>33</v>
      </c>
      <c r="F701" s="25" t="n">
        <v>1</v>
      </c>
      <c r="G701" s="22" t="n">
        <f aca="false">E701-F701</f>
        <v>32</v>
      </c>
      <c r="H701" s="30" t="n">
        <v>43931</v>
      </c>
      <c r="I701" s="9" t="n">
        <v>1</v>
      </c>
      <c r="J701" s="29" t="n">
        <v>43937</v>
      </c>
      <c r="K701" s="26" t="n">
        <f aca="false">G701+I701</f>
        <v>33</v>
      </c>
    </row>
    <row r="702" customFormat="false" ht="13.8" hidden="false" customHeight="false" outlineLevel="0" collapsed="false">
      <c r="A702" s="4" t="s">
        <v>40</v>
      </c>
      <c r="B702" s="5" t="str">
        <f aca="false">VLOOKUP(A702,'TAKIM LİSTESİ'!$B$2:$D$455,2,0)</f>
        <v>Ø 6alm küre parmak freze</v>
      </c>
      <c r="C702" s="15"/>
      <c r="D702" s="28" t="s">
        <v>106</v>
      </c>
      <c r="E702" s="16" t="n">
        <f aca="false">VLOOKUP(A702,'TAKIM LİSTESİ'!$B$2:$D$455,3,0)</f>
        <v>6</v>
      </c>
      <c r="F702" s="25" t="n">
        <v>1</v>
      </c>
      <c r="G702" s="22" t="n">
        <f aca="false">E702-F702</f>
        <v>5</v>
      </c>
      <c r="H702" s="30" t="n">
        <v>43934</v>
      </c>
      <c r="I702" s="9" t="n">
        <v>1</v>
      </c>
      <c r="J702" s="29" t="n">
        <v>43937</v>
      </c>
      <c r="K702" s="26" t="n">
        <f aca="false">G702+I702</f>
        <v>6</v>
      </c>
    </row>
    <row r="703" customFormat="false" ht="13.8" hidden="false" customHeight="false" outlineLevel="0" collapsed="false">
      <c r="A703" s="4" t="s">
        <v>157</v>
      </c>
      <c r="B703" s="5" t="str">
        <f aca="false">VLOOKUP(A703,'TAKIM LİSTESİ'!$B$2:$D$455,2,0)</f>
        <v>Ø 1.0 parmak freze</v>
      </c>
      <c r="C703" s="15"/>
      <c r="D703" s="28" t="s">
        <v>48</v>
      </c>
      <c r="E703" s="16" t="n">
        <f aca="false">VLOOKUP(A703,'TAKIM LİSTESİ'!$B$2:$D$455,3,0)</f>
        <v>35</v>
      </c>
      <c r="F703" s="25" t="n">
        <v>1</v>
      </c>
      <c r="G703" s="22" t="n">
        <f aca="false">E703-F703</f>
        <v>34</v>
      </c>
      <c r="H703" s="30" t="n">
        <v>43935</v>
      </c>
      <c r="I703" s="9" t="n">
        <v>1</v>
      </c>
      <c r="J703" s="29" t="n">
        <v>43937</v>
      </c>
      <c r="K703" s="26" t="n">
        <f aca="false">G703+I703</f>
        <v>35</v>
      </c>
    </row>
    <row r="704" customFormat="false" ht="13.8" hidden="false" customHeight="false" outlineLevel="0" collapsed="false">
      <c r="A704" s="4" t="s">
        <v>195</v>
      </c>
      <c r="B704" s="5" t="str">
        <f aca="false">VLOOKUP(A704,'TAKIM LİSTESİ'!$B$2:$D$455,2,0)</f>
        <v>Ø1.3 matkap</v>
      </c>
      <c r="C704" s="15"/>
      <c r="D704" s="28" t="s">
        <v>48</v>
      </c>
      <c r="E704" s="16" t="n">
        <f aca="false">VLOOKUP(A704,'TAKIM LİSTESİ'!$B$2:$D$455,3,0)</f>
        <v>11</v>
      </c>
      <c r="F704" s="25" t="n">
        <v>1</v>
      </c>
      <c r="G704" s="22" t="n">
        <f aca="false">E704-F704</f>
        <v>10</v>
      </c>
      <c r="H704" s="30" t="n">
        <v>43935</v>
      </c>
      <c r="I704" s="9" t="n">
        <v>1</v>
      </c>
      <c r="J704" s="29" t="n">
        <v>43937</v>
      </c>
      <c r="K704" s="26" t="n">
        <f aca="false">G704+I704</f>
        <v>11</v>
      </c>
    </row>
    <row r="705" customFormat="false" ht="13.8" hidden="false" customHeight="false" outlineLevel="0" collapsed="false">
      <c r="A705" s="4" t="s">
        <v>38</v>
      </c>
      <c r="B705" s="5" t="str">
        <f aca="false">VLOOKUP(A705,'TAKIM LİSTESİ'!$B$2:$D$455,2,0)</f>
        <v>Ø 3.8matkap</v>
      </c>
      <c r="C705" s="15"/>
      <c r="D705" s="28" t="s">
        <v>65</v>
      </c>
      <c r="E705" s="16" t="n">
        <f aca="false">VLOOKUP(A705,'TAKIM LİSTESİ'!$B$2:$D$455,3,0)</f>
        <v>10</v>
      </c>
      <c r="F705" s="25" t="n">
        <v>1</v>
      </c>
      <c r="G705" s="22" t="n">
        <f aca="false">E705-F705</f>
        <v>9</v>
      </c>
      <c r="H705" s="30" t="n">
        <v>43935</v>
      </c>
      <c r="I705" s="9" t="n">
        <v>1</v>
      </c>
      <c r="J705" s="29" t="n">
        <v>43945</v>
      </c>
      <c r="K705" s="26" t="n">
        <f aca="false">G705+I705</f>
        <v>10</v>
      </c>
    </row>
    <row r="706" customFormat="false" ht="13.8" hidden="false" customHeight="false" outlineLevel="0" collapsed="false">
      <c r="A706" s="4" t="s">
        <v>20</v>
      </c>
      <c r="B706" s="5" t="str">
        <f aca="false">VLOOKUP(A706,'TAKIM LİSTESİ'!$B$2:$D$455,2,0)</f>
        <v>Ø 4 Rayba</v>
      </c>
      <c r="C706" s="15"/>
      <c r="D706" s="28" t="s">
        <v>65</v>
      </c>
      <c r="E706" s="16" t="n">
        <f aca="false">VLOOKUP(A706,'TAKIM LİSTESİ'!$B$2:$D$455,3,0)</f>
        <v>13</v>
      </c>
      <c r="F706" s="25" t="n">
        <v>1</v>
      </c>
      <c r="G706" s="22" t="n">
        <f aca="false">E706-F706</f>
        <v>12</v>
      </c>
      <c r="H706" s="30" t="n">
        <v>43935</v>
      </c>
      <c r="I706" s="9" t="n">
        <v>1</v>
      </c>
      <c r="J706" s="29" t="n">
        <v>43945</v>
      </c>
      <c r="K706" s="26" t="n">
        <f aca="false">G706+I706</f>
        <v>13</v>
      </c>
    </row>
    <row r="707" customFormat="false" ht="13.8" hidden="false" customHeight="false" outlineLevel="0" collapsed="false">
      <c r="A707" s="4" t="s">
        <v>26</v>
      </c>
      <c r="B707" s="5" t="str">
        <f aca="false">VLOOKUP(A707,'TAKIM LİSTESİ'!$B$2:$D$455,2,0)</f>
        <v>Ø 6 çelik küresel parmak freze</v>
      </c>
      <c r="C707" s="15"/>
      <c r="D707" s="28" t="s">
        <v>50</v>
      </c>
      <c r="E707" s="16" t="n">
        <f aca="false">VLOOKUP(A707,'TAKIM LİSTESİ'!$B$2:$D$455,3,0)</f>
        <v>13</v>
      </c>
      <c r="F707" s="25" t="n">
        <v>1</v>
      </c>
      <c r="G707" s="22" t="n">
        <f aca="false">E707-F707</f>
        <v>12</v>
      </c>
      <c r="H707" s="30" t="n">
        <v>43935</v>
      </c>
      <c r="I707" s="9" t="n">
        <v>1</v>
      </c>
      <c r="J707" s="29" t="n">
        <v>43945</v>
      </c>
      <c r="K707" s="26" t="n">
        <f aca="false">G707+I707</f>
        <v>13</v>
      </c>
    </row>
    <row r="708" customFormat="false" ht="13.8" hidden="false" customHeight="false" outlineLevel="0" collapsed="false">
      <c r="A708" s="4" t="s">
        <v>24</v>
      </c>
      <c r="B708" s="5" t="str">
        <f aca="false">VLOOKUP(A708,'TAKIM LİSTESİ'!$B$2:$D$455,2,0)</f>
        <v>Ø 8 çelik küre parmak freze</v>
      </c>
      <c r="C708" s="15"/>
      <c r="D708" s="28" t="s">
        <v>50</v>
      </c>
      <c r="E708" s="16" t="n">
        <f aca="false">VLOOKUP(A708,'TAKIM LİSTESİ'!$B$2:$D$455,3,0)</f>
        <v>20</v>
      </c>
      <c r="F708" s="25" t="n">
        <v>1</v>
      </c>
      <c r="G708" s="22" t="n">
        <f aca="false">E708-F708</f>
        <v>19</v>
      </c>
      <c r="H708" s="30" t="n">
        <v>43935</v>
      </c>
      <c r="I708" s="9" t="n">
        <v>1</v>
      </c>
      <c r="J708" s="29" t="n">
        <v>43945</v>
      </c>
      <c r="K708" s="26" t="n">
        <f aca="false">G708+I708</f>
        <v>20</v>
      </c>
    </row>
    <row r="709" customFormat="false" ht="13.8" hidden="false" customHeight="false" outlineLevel="0" collapsed="false">
      <c r="A709" s="4" t="s">
        <v>47</v>
      </c>
      <c r="B709" s="5" t="str">
        <f aca="false">VLOOKUP(A709,'TAKIM LİSTESİ'!$B$2:$D$455,2,0)</f>
        <v>Ø  10 çelik küre parmak freze</v>
      </c>
      <c r="C709" s="15"/>
      <c r="D709" s="28" t="s">
        <v>65</v>
      </c>
      <c r="E709" s="16" t="n">
        <f aca="false">VLOOKUP(A709,'TAKIM LİSTESİ'!$B$2:$D$455,3,0)</f>
        <v>17</v>
      </c>
      <c r="F709" s="25" t="n">
        <v>1</v>
      </c>
      <c r="G709" s="22" t="n">
        <f aca="false">E709-F709</f>
        <v>16</v>
      </c>
      <c r="H709" s="30" t="n">
        <v>43935</v>
      </c>
      <c r="I709" s="9" t="n">
        <v>1</v>
      </c>
      <c r="J709" s="29" t="n">
        <v>43945</v>
      </c>
      <c r="K709" s="26" t="n">
        <f aca="false">G709+I709</f>
        <v>17</v>
      </c>
    </row>
    <row r="710" customFormat="false" ht="13.8" hidden="false" customHeight="false" outlineLevel="0" collapsed="false">
      <c r="A710" s="4" t="s">
        <v>127</v>
      </c>
      <c r="B710" s="5" t="str">
        <f aca="false">VLOOKUP(A710,'TAKIM LİSTESİ'!$B$2:$D$455,2,0)</f>
        <v>Ø 4 alm şaftlı parmak freze</v>
      </c>
      <c r="C710" s="15"/>
      <c r="D710" s="28" t="s">
        <v>50</v>
      </c>
      <c r="E710" s="16" t="n">
        <f aca="false">VLOOKUP(A710,'TAKIM LİSTESİ'!$B$2:$D$455,3,0)</f>
        <v>5</v>
      </c>
      <c r="F710" s="25" t="n">
        <v>2</v>
      </c>
      <c r="G710" s="22" t="n">
        <f aca="false">E710-F710</f>
        <v>3</v>
      </c>
      <c r="H710" s="30" t="n">
        <v>43935</v>
      </c>
      <c r="I710" s="9" t="n">
        <v>1</v>
      </c>
      <c r="J710" s="29" t="n">
        <v>43945</v>
      </c>
      <c r="K710" s="26" t="n">
        <f aca="false">G710+I710</f>
        <v>4</v>
      </c>
    </row>
    <row r="711" customFormat="false" ht="13.8" hidden="false" customHeight="false" outlineLevel="0" collapsed="false">
      <c r="A711" s="4" t="s">
        <v>18</v>
      </c>
      <c r="B711" s="5" t="str">
        <f aca="false">VLOOKUP(A711,'TAKIM LİSTESİ'!$B$2:$D$455,2,0)</f>
        <v>Ø 2.5 matkap</v>
      </c>
      <c r="C711" s="15"/>
      <c r="D711" s="28" t="s">
        <v>48</v>
      </c>
      <c r="E711" s="16" t="n">
        <f aca="false">VLOOKUP(A711,'TAKIM LİSTESİ'!$B$2:$D$455,3,0)</f>
        <v>12</v>
      </c>
      <c r="F711" s="25" t="n">
        <v>1</v>
      </c>
      <c r="G711" s="22" t="n">
        <f aca="false">E711-F711</f>
        <v>11</v>
      </c>
      <c r="H711" s="30" t="n">
        <v>43935</v>
      </c>
      <c r="I711" s="9" t="n">
        <v>1</v>
      </c>
      <c r="J711" s="29" t="n">
        <v>43936</v>
      </c>
      <c r="K711" s="26" t="n">
        <f aca="false">G711+I711</f>
        <v>12</v>
      </c>
    </row>
    <row r="712" customFormat="false" ht="13.8" hidden="false" customHeight="false" outlineLevel="0" collapsed="false">
      <c r="A712" s="4" t="s">
        <v>117</v>
      </c>
      <c r="B712" s="5" t="str">
        <f aca="false">VLOOKUP(A712,'TAKIM LİSTESİ'!$B$2:$D$455,2,0)</f>
        <v>Ø 4.5 matkap</v>
      </c>
      <c r="C712" s="15"/>
      <c r="D712" s="28" t="s">
        <v>48</v>
      </c>
      <c r="E712" s="16" t="n">
        <f aca="false">VLOOKUP(A712,'TAKIM LİSTESİ'!$B$2:$D$455,3,0)</f>
        <v>23</v>
      </c>
      <c r="F712" s="25" t="n">
        <v>1</v>
      </c>
      <c r="G712" s="22" t="n">
        <f aca="false">E712-F712</f>
        <v>22</v>
      </c>
      <c r="H712" s="30" t="n">
        <v>43936</v>
      </c>
      <c r="I712" s="9" t="n">
        <v>1</v>
      </c>
      <c r="J712" s="29" t="n">
        <v>43937</v>
      </c>
      <c r="K712" s="26" t="n">
        <f aca="false">G712+I712</f>
        <v>23</v>
      </c>
    </row>
    <row r="713" customFormat="false" ht="13.8" hidden="false" customHeight="false" outlineLevel="0" collapsed="false">
      <c r="A713" s="4" t="s">
        <v>90</v>
      </c>
      <c r="B713" s="5" t="str">
        <f aca="false">VLOOKUP(A713,'TAKIM LİSTESİ'!$B$2:$D$455,2,0)</f>
        <v>Ø 1.5 küre parmak freze</v>
      </c>
      <c r="C713" s="15"/>
      <c r="D713" s="28" t="s">
        <v>65</v>
      </c>
      <c r="E713" s="16" t="n">
        <f aca="false">VLOOKUP(A713,'TAKIM LİSTESİ'!$B$2:$D$455,3,0)</f>
        <v>33</v>
      </c>
      <c r="F713" s="25" t="n">
        <v>1</v>
      </c>
      <c r="G713" s="22" t="n">
        <f aca="false">E713-F713</f>
        <v>32</v>
      </c>
      <c r="H713" s="30" t="n">
        <v>43936</v>
      </c>
      <c r="I713" s="9" t="n">
        <v>1</v>
      </c>
      <c r="J713" s="29" t="n">
        <v>43938</v>
      </c>
      <c r="K713" s="26" t="n">
        <f aca="false">G713+I713</f>
        <v>33</v>
      </c>
    </row>
    <row r="714" customFormat="false" ht="13.8" hidden="false" customHeight="false" outlineLevel="0" collapsed="false">
      <c r="A714" s="4" t="s">
        <v>83</v>
      </c>
      <c r="B714" s="5" t="str">
        <f aca="false">VLOOKUP(A714,'TAKIM LİSTESİ'!$B$2:$D$455,2,0)</f>
        <v>Ø 8 Rayba</v>
      </c>
      <c r="C714" s="15"/>
      <c r="D714" s="28" t="s">
        <v>65</v>
      </c>
      <c r="E714" s="16" t="n">
        <f aca="false">VLOOKUP(A714,'TAKIM LİSTESİ'!$B$2:$D$455,3,0)</f>
        <v>4</v>
      </c>
      <c r="F714" s="25" t="n">
        <v>1</v>
      </c>
      <c r="G714" s="22" t="n">
        <f aca="false">E714-F714</f>
        <v>3</v>
      </c>
      <c r="H714" s="30" t="n">
        <v>43936</v>
      </c>
      <c r="I714" s="9" t="n">
        <v>1</v>
      </c>
      <c r="J714" s="29" t="n">
        <v>43939</v>
      </c>
      <c r="K714" s="26" t="n">
        <f aca="false">G714+I714</f>
        <v>4</v>
      </c>
    </row>
    <row r="715" customFormat="false" ht="13.8" hidden="false" customHeight="false" outlineLevel="0" collapsed="false">
      <c r="A715" s="4" t="s">
        <v>14</v>
      </c>
      <c r="B715" s="5" t="str">
        <f aca="false">VLOOKUP(A715,'TAKIM LİSTESİ'!$B$2:$D$455,2,0)</f>
        <v>Ø 5 çelik küre parmak freze</v>
      </c>
      <c r="C715" s="15"/>
      <c r="D715" s="28" t="s">
        <v>23</v>
      </c>
      <c r="E715" s="16" t="n">
        <f aca="false">VLOOKUP(A715,'TAKIM LİSTESİ'!$B$2:$D$455,3,0)</f>
        <v>8</v>
      </c>
      <c r="F715" s="25" t="n">
        <v>1</v>
      </c>
      <c r="G715" s="22" t="n">
        <f aca="false">E715-F715</f>
        <v>7</v>
      </c>
      <c r="H715" s="30" t="n">
        <v>43936</v>
      </c>
      <c r="I715" s="9" t="n">
        <v>1</v>
      </c>
      <c r="J715" s="29" t="n">
        <v>43940</v>
      </c>
      <c r="K715" s="26" t="n">
        <f aca="false">G715+I715</f>
        <v>8</v>
      </c>
    </row>
    <row r="716" customFormat="false" ht="13.8" hidden="false" customHeight="false" outlineLevel="0" collapsed="false">
      <c r="A716" s="4" t="s">
        <v>24</v>
      </c>
      <c r="B716" s="5" t="str">
        <f aca="false">VLOOKUP(A716,'TAKIM LİSTESİ'!$B$2:$D$455,2,0)</f>
        <v>Ø 8 çelik küre parmak freze</v>
      </c>
      <c r="C716" s="15"/>
      <c r="D716" s="28" t="s">
        <v>23</v>
      </c>
      <c r="E716" s="16" t="n">
        <f aca="false">VLOOKUP(A716,'TAKIM LİSTESİ'!$B$2:$D$455,3,0)</f>
        <v>20</v>
      </c>
      <c r="F716" s="25" t="n">
        <v>1</v>
      </c>
      <c r="G716" s="22" t="n">
        <f aca="false">E716-F716</f>
        <v>19</v>
      </c>
      <c r="H716" s="30" t="n">
        <v>43936</v>
      </c>
      <c r="I716" s="9" t="n">
        <v>1</v>
      </c>
      <c r="J716" s="29" t="n">
        <v>43941</v>
      </c>
      <c r="K716" s="26" t="n">
        <f aca="false">G716+I716</f>
        <v>20</v>
      </c>
    </row>
    <row r="717" customFormat="false" ht="13.8" hidden="false" customHeight="false" outlineLevel="0" collapsed="false">
      <c r="A717" s="4" t="s">
        <v>26</v>
      </c>
      <c r="B717" s="5" t="str">
        <f aca="false">VLOOKUP(A717,'TAKIM LİSTESİ'!$B$2:$D$455,2,0)</f>
        <v>Ø 6 çelik küresel parmak freze</v>
      </c>
      <c r="C717" s="15"/>
      <c r="D717" s="28" t="s">
        <v>23</v>
      </c>
      <c r="E717" s="16" t="n">
        <f aca="false">VLOOKUP(A717,'TAKIM LİSTESİ'!$B$2:$D$455,3,0)</f>
        <v>13</v>
      </c>
      <c r="F717" s="25" t="n">
        <v>1</v>
      </c>
      <c r="G717" s="22" t="n">
        <f aca="false">E717-F717</f>
        <v>12</v>
      </c>
      <c r="H717" s="30" t="n">
        <v>43937</v>
      </c>
      <c r="I717" s="9" t="n">
        <v>1</v>
      </c>
      <c r="J717" s="29" t="n">
        <v>43942</v>
      </c>
      <c r="K717" s="26" t="n">
        <f aca="false">G717+I717</f>
        <v>13</v>
      </c>
    </row>
    <row r="718" customFormat="false" ht="13.8" hidden="false" customHeight="false" outlineLevel="0" collapsed="false">
      <c r="A718" s="4" t="s">
        <v>180</v>
      </c>
      <c r="B718" s="5" t="str">
        <f aca="false">VLOOKUP(A718,'TAKIM LİSTESİ'!$B$2:$D$455,2,0)</f>
        <v>Ø 10 çelik uzun parmak freze</v>
      </c>
      <c r="C718" s="15"/>
      <c r="D718" s="28" t="s">
        <v>106</v>
      </c>
      <c r="E718" s="16" t="n">
        <v>8</v>
      </c>
      <c r="F718" s="25" t="n">
        <v>2</v>
      </c>
      <c r="G718" s="22" t="n">
        <f aca="false">E718-F718</f>
        <v>6</v>
      </c>
      <c r="H718" s="30" t="n">
        <v>43937</v>
      </c>
      <c r="I718" s="9" t="n">
        <v>1</v>
      </c>
      <c r="J718" s="29" t="n">
        <v>43943</v>
      </c>
      <c r="K718" s="26" t="n">
        <f aca="false">G718+I718</f>
        <v>7</v>
      </c>
    </row>
    <row r="719" customFormat="false" ht="13.8" hidden="false" customHeight="false" outlineLevel="0" collapsed="false">
      <c r="A719" s="4" t="s">
        <v>171</v>
      </c>
      <c r="B719" s="5" t="str">
        <f aca="false">VLOOKUP(A719,'TAKIM LİSTESİ'!$B$2:$D$455,2,0)</f>
        <v>Ø 3.0 matkap</v>
      </c>
      <c r="C719" s="15"/>
      <c r="D719" s="28" t="s">
        <v>39</v>
      </c>
      <c r="E719" s="16" t="n">
        <f aca="false">VLOOKUP(A719,'TAKIM LİSTESİ'!$B$2:$D$455,3,0)</f>
        <v>14</v>
      </c>
      <c r="F719" s="25" t="n">
        <v>1</v>
      </c>
      <c r="G719" s="22" t="n">
        <f aca="false">E719-F719</f>
        <v>13</v>
      </c>
      <c r="H719" s="30" t="n">
        <v>43937</v>
      </c>
      <c r="I719" s="9" t="n">
        <v>1</v>
      </c>
      <c r="J719" s="29" t="n">
        <v>43944</v>
      </c>
      <c r="K719" s="26" t="n">
        <f aca="false">G719+I719</f>
        <v>14</v>
      </c>
    </row>
    <row r="720" customFormat="false" ht="13.8" hidden="false" customHeight="false" outlineLevel="0" collapsed="false">
      <c r="A720" s="4" t="s">
        <v>53</v>
      </c>
      <c r="B720" s="5" t="str">
        <f aca="false">VLOOKUP(A720,'TAKIM LİSTESİ'!$B$2:$D$455,2,0)</f>
        <v>Ø 6 alm uzun parmak freze</v>
      </c>
      <c r="C720" s="15"/>
      <c r="D720" s="28" t="s">
        <v>23</v>
      </c>
      <c r="E720" s="16" t="n">
        <f aca="false">VLOOKUP(A720,'TAKIM LİSTESİ'!$B$2:$D$455,3,0)</f>
        <v>18</v>
      </c>
      <c r="F720" s="25" t="n">
        <v>1</v>
      </c>
      <c r="G720" s="22" t="n">
        <f aca="false">E720-F720</f>
        <v>17</v>
      </c>
      <c r="H720" s="30" t="n">
        <v>43937</v>
      </c>
      <c r="I720" s="9" t="n">
        <v>1</v>
      </c>
      <c r="J720" s="29" t="n">
        <v>43945</v>
      </c>
      <c r="K720" s="26" t="n">
        <f aca="false">G720+I720</f>
        <v>18</v>
      </c>
    </row>
    <row r="721" customFormat="false" ht="13.8" hidden="false" customHeight="false" outlineLevel="0" collapsed="false">
      <c r="A721" s="4" t="s">
        <v>170</v>
      </c>
      <c r="B721" s="5" t="str">
        <f aca="false">VLOOKUP(A721,'TAKIM LİSTESİ'!$B$2:$D$455,2,0)</f>
        <v>Ø 8 alm uzun parmak freze</v>
      </c>
      <c r="C721" s="15"/>
      <c r="D721" s="28" t="s">
        <v>23</v>
      </c>
      <c r="E721" s="16" t="n">
        <f aca="false">VLOOKUP(A721,'TAKIM LİSTESİ'!$B$2:$D$455,3,0)</f>
        <v>7</v>
      </c>
      <c r="F721" s="25" t="n">
        <v>1</v>
      </c>
      <c r="G721" s="22" t="n">
        <f aca="false">E721-F721</f>
        <v>6</v>
      </c>
      <c r="H721" s="30" t="n">
        <v>43937</v>
      </c>
      <c r="I721" s="9" t="n">
        <v>1</v>
      </c>
      <c r="J721" s="29" t="n">
        <v>43946</v>
      </c>
      <c r="K721" s="26" t="n">
        <f aca="false">G721+I721</f>
        <v>7</v>
      </c>
    </row>
    <row r="722" customFormat="false" ht="13.8" hidden="false" customHeight="false" outlineLevel="0" collapsed="false">
      <c r="A722" s="4" t="s">
        <v>111</v>
      </c>
      <c r="B722" s="5" t="str">
        <f aca="false">VLOOKUP(A722,'TAKIM LİSTESİ'!$B$2:$D$455,2,0)</f>
        <v>Ø 6 uzun çelik parmak freze</v>
      </c>
      <c r="C722" s="15"/>
      <c r="D722" s="28" t="s">
        <v>23</v>
      </c>
      <c r="E722" s="16" t="n">
        <f aca="false">VLOOKUP(A722,'TAKIM LİSTESİ'!$B$2:$D$455,3,0)</f>
        <v>19</v>
      </c>
      <c r="F722" s="25" t="n">
        <v>1</v>
      </c>
      <c r="G722" s="22" t="n">
        <f aca="false">E722-F722</f>
        <v>18</v>
      </c>
      <c r="H722" s="30" t="n">
        <v>43937</v>
      </c>
      <c r="I722" s="9" t="n">
        <v>1</v>
      </c>
      <c r="J722" s="29" t="n">
        <v>43947</v>
      </c>
      <c r="K722" s="26" t="n">
        <f aca="false">G722+I722</f>
        <v>19</v>
      </c>
    </row>
    <row r="723" customFormat="false" ht="13.8" hidden="false" customHeight="false" outlineLevel="0" collapsed="false">
      <c r="A723" s="4" t="s">
        <v>59</v>
      </c>
      <c r="B723" s="5" t="str">
        <f aca="false">VLOOKUP(A723,'TAKIM LİSTESİ'!$B$2:$D$455,2,0)</f>
        <v>Ø 3.2 matkap</v>
      </c>
      <c r="C723" s="15"/>
      <c r="D723" s="28" t="s">
        <v>50</v>
      </c>
      <c r="E723" s="16" t="n">
        <f aca="false">VLOOKUP(A723,'TAKIM LİSTESİ'!$B$2:$D$455,3,0)</f>
        <v>6</v>
      </c>
      <c r="F723" s="25" t="n">
        <v>1</v>
      </c>
      <c r="G723" s="22" t="n">
        <f aca="false">E723-F723</f>
        <v>5</v>
      </c>
      <c r="H723" s="30" t="n">
        <v>43938</v>
      </c>
      <c r="I723" s="9" t="n">
        <v>1</v>
      </c>
      <c r="J723" s="29" t="n">
        <v>43948</v>
      </c>
      <c r="K723" s="26" t="n">
        <f aca="false">G723+I723</f>
        <v>6</v>
      </c>
    </row>
    <row r="724" customFormat="false" ht="13.8" hidden="false" customHeight="false" outlineLevel="0" collapsed="false">
      <c r="A724" s="4" t="s">
        <v>47</v>
      </c>
      <c r="B724" s="5" t="str">
        <f aca="false">VLOOKUP(A724,'TAKIM LİSTESİ'!$B$2:$D$455,2,0)</f>
        <v>Ø  10 çelik küre parmak freze</v>
      </c>
      <c r="C724" s="15"/>
      <c r="D724" s="28" t="s">
        <v>39</v>
      </c>
      <c r="E724" s="16" t="n">
        <f aca="false">VLOOKUP(A724,'TAKIM LİSTESİ'!$B$2:$D$455,3,0)</f>
        <v>17</v>
      </c>
      <c r="F724" s="25" t="n">
        <v>1</v>
      </c>
      <c r="G724" s="22" t="n">
        <f aca="false">E724-F724</f>
        <v>16</v>
      </c>
      <c r="H724" s="30" t="n">
        <v>43938</v>
      </c>
      <c r="I724" s="9" t="n">
        <v>1</v>
      </c>
      <c r="J724" s="29" t="n">
        <v>43949</v>
      </c>
      <c r="K724" s="26" t="n">
        <f aca="false">G724+I724</f>
        <v>17</v>
      </c>
    </row>
    <row r="725" customFormat="false" ht="13.8" hidden="false" customHeight="false" outlineLevel="0" collapsed="false">
      <c r="A725" s="4" t="s">
        <v>24</v>
      </c>
      <c r="B725" s="5" t="str">
        <f aca="false">VLOOKUP(A725,'TAKIM LİSTESİ'!$B$2:$D$455,2,0)</f>
        <v>Ø 8 çelik küre parmak freze</v>
      </c>
      <c r="C725" s="15"/>
      <c r="D725" s="28" t="s">
        <v>39</v>
      </c>
      <c r="E725" s="16" t="n">
        <f aca="false">VLOOKUP(A725,'TAKIM LİSTESİ'!$B$2:$D$455,3,0)</f>
        <v>20</v>
      </c>
      <c r="F725" s="25" t="n">
        <v>1</v>
      </c>
      <c r="G725" s="22" t="n">
        <f aca="false">E725-F725</f>
        <v>19</v>
      </c>
      <c r="H725" s="30" t="n">
        <v>43938</v>
      </c>
      <c r="I725" s="9" t="n">
        <v>1</v>
      </c>
      <c r="J725" s="29" t="n">
        <v>43950</v>
      </c>
      <c r="K725" s="26" t="n">
        <f aca="false">G725+I725</f>
        <v>20</v>
      </c>
    </row>
    <row r="726" customFormat="false" ht="13.8" hidden="false" customHeight="false" outlineLevel="0" collapsed="false">
      <c r="A726" s="4" t="s">
        <v>16</v>
      </c>
      <c r="B726" s="5" t="str">
        <f aca="false">VLOOKUP(A726,'TAKIM LİSTESİ'!$B$2:$D$455,2,0)</f>
        <v>Ø 10 alm küre parmak freze</v>
      </c>
      <c r="C726" s="15"/>
      <c r="D726" s="28" t="s">
        <v>50</v>
      </c>
      <c r="E726" s="16" t="n">
        <f aca="false">VLOOKUP(A726,'TAKIM LİSTESİ'!$B$2:$D$455,3,0)</f>
        <v>10</v>
      </c>
      <c r="F726" s="25" t="n">
        <v>1</v>
      </c>
      <c r="G726" s="22" t="n">
        <f aca="false">E726-F726</f>
        <v>9</v>
      </c>
      <c r="H726" s="30" t="n">
        <v>43938</v>
      </c>
      <c r="I726" s="9" t="n">
        <v>1</v>
      </c>
      <c r="J726" s="29" t="n">
        <v>43951</v>
      </c>
      <c r="K726" s="26" t="n">
        <f aca="false">G726+I726</f>
        <v>10</v>
      </c>
    </row>
    <row r="727" customFormat="false" ht="13.8" hidden="false" customHeight="false" outlineLevel="0" collapsed="false">
      <c r="A727" s="4" t="s">
        <v>111</v>
      </c>
      <c r="B727" s="5" t="str">
        <f aca="false">VLOOKUP(A727,'TAKIM LİSTESİ'!$B$2:$D$455,2,0)</f>
        <v>Ø 6 uzun çelik parmak freze</v>
      </c>
      <c r="C727" s="15"/>
      <c r="D727" s="28" t="s">
        <v>50</v>
      </c>
      <c r="E727" s="16" t="n">
        <f aca="false">VLOOKUP(A727,'TAKIM LİSTESİ'!$B$2:$D$455,3,0)</f>
        <v>19</v>
      </c>
      <c r="F727" s="25" t="n">
        <v>1</v>
      </c>
      <c r="G727" s="22" t="n">
        <f aca="false">E727-F727</f>
        <v>18</v>
      </c>
      <c r="H727" s="30" t="n">
        <v>43938</v>
      </c>
      <c r="I727" s="9" t="n">
        <v>1</v>
      </c>
      <c r="J727" s="29" t="n">
        <v>43955</v>
      </c>
      <c r="K727" s="26" t="n">
        <f aca="false">G727+I727</f>
        <v>19</v>
      </c>
    </row>
    <row r="728" customFormat="false" ht="13.8" hidden="false" customHeight="false" outlineLevel="0" collapsed="false">
      <c r="A728" s="4" t="s">
        <v>15</v>
      </c>
      <c r="B728" s="5" t="str">
        <f aca="false">VLOOKUP(A728,'TAKIM LİSTESİ'!$B$2:$D$455,2,0)</f>
        <v>Ø 8 alm küre parmak freze</v>
      </c>
      <c r="C728" s="15"/>
      <c r="D728" s="28" t="s">
        <v>50</v>
      </c>
      <c r="E728" s="16" t="n">
        <f aca="false">VLOOKUP(A728,'TAKIM LİSTESİ'!$B$2:$D$455,3,0)</f>
        <v>7</v>
      </c>
      <c r="F728" s="25" t="n">
        <v>1</v>
      </c>
      <c r="G728" s="22" t="n">
        <f aca="false">E728-F728</f>
        <v>6</v>
      </c>
      <c r="H728" s="30" t="n">
        <v>43938</v>
      </c>
      <c r="I728" s="9" t="n">
        <v>1</v>
      </c>
      <c r="J728" s="29" t="n">
        <v>43955</v>
      </c>
      <c r="K728" s="26" t="n">
        <f aca="false">G728+I728</f>
        <v>7</v>
      </c>
    </row>
    <row r="729" customFormat="false" ht="13.8" hidden="false" customHeight="false" outlineLevel="0" collapsed="false">
      <c r="A729" s="4" t="s">
        <v>71</v>
      </c>
      <c r="B729" s="5" t="str">
        <f aca="false">VLOOKUP(A729,'TAKIM LİSTESİ'!$B$2:$D$455,2,0)</f>
        <v>Ø 10 alm parmak freze</v>
      </c>
      <c r="C729" s="15"/>
      <c r="D729" s="28" t="s">
        <v>39</v>
      </c>
      <c r="E729" s="16" t="n">
        <f aca="false">VLOOKUP(A729,'TAKIM LİSTESİ'!$B$2:$D$455,3,0)</f>
        <v>29</v>
      </c>
      <c r="F729" s="25" t="n">
        <v>1</v>
      </c>
      <c r="G729" s="22" t="n">
        <f aca="false">E729-F729</f>
        <v>28</v>
      </c>
      <c r="H729" s="30" t="n">
        <v>43938</v>
      </c>
      <c r="I729" s="9" t="n">
        <v>1</v>
      </c>
      <c r="J729" s="29" t="n">
        <v>43955</v>
      </c>
      <c r="K729" s="26" t="n">
        <f aca="false">G729+I729</f>
        <v>29</v>
      </c>
    </row>
    <row r="730" customFormat="false" ht="13.8" hidden="false" customHeight="false" outlineLevel="0" collapsed="false">
      <c r="A730" s="4" t="s">
        <v>196</v>
      </c>
      <c r="B730" s="5" t="str">
        <f aca="false">VLOOKUP(A730,'TAKIM LİSTESİ'!$B$2:$D$455,2,0)</f>
        <v>Ø 18.5matkap ucu</v>
      </c>
      <c r="C730" s="15"/>
      <c r="D730" s="28" t="s">
        <v>65</v>
      </c>
      <c r="E730" s="16" t="n">
        <f aca="false">VLOOKUP(A730,'TAKIM LİSTESİ'!$B$2:$D$455,3,0)</f>
        <v>3</v>
      </c>
      <c r="F730" s="25" t="n">
        <v>1</v>
      </c>
      <c r="G730" s="22" t="n">
        <f aca="false">E730-F730</f>
        <v>2</v>
      </c>
      <c r="H730" s="30" t="n">
        <v>43938</v>
      </c>
      <c r="I730" s="9" t="n">
        <v>1</v>
      </c>
      <c r="J730" s="29" t="n">
        <v>43955</v>
      </c>
      <c r="K730" s="26" t="n">
        <f aca="false">G730+I730</f>
        <v>3</v>
      </c>
    </row>
    <row r="731" customFormat="false" ht="13.8" hidden="false" customHeight="false" outlineLevel="0" collapsed="false">
      <c r="A731" s="4" t="s">
        <v>55</v>
      </c>
      <c r="B731" s="5" t="str">
        <f aca="false">VLOOKUP(A731,'TAKIM LİSTESİ'!$B$2:$D$455,2,0)</f>
        <v>Ø 4.8 matkap</v>
      </c>
      <c r="C731" s="15"/>
      <c r="D731" s="28" t="s">
        <v>39</v>
      </c>
      <c r="E731" s="16" t="n">
        <f aca="false">VLOOKUP(A731,'TAKIM LİSTESİ'!$B$2:$D$455,3,0)</f>
        <v>30</v>
      </c>
      <c r="F731" s="25" t="n">
        <v>1</v>
      </c>
      <c r="G731" s="22" t="n">
        <f aca="false">E731-F731</f>
        <v>29</v>
      </c>
      <c r="H731" s="30" t="n">
        <v>43941</v>
      </c>
      <c r="I731" s="9" t="n">
        <v>1</v>
      </c>
      <c r="J731" s="29" t="n">
        <v>43955</v>
      </c>
      <c r="K731" s="26" t="n">
        <f aca="false">G731+I731</f>
        <v>30</v>
      </c>
    </row>
    <row r="732" customFormat="false" ht="13.8" hidden="false" customHeight="false" outlineLevel="0" collapsed="false">
      <c r="A732" s="4" t="s">
        <v>34</v>
      </c>
      <c r="B732" s="5" t="str">
        <f aca="false">VLOOKUP(A732,'TAKIM LİSTESİ'!$B$2:$D$455,2,0)</f>
        <v>Ø 6.35 Rayba</v>
      </c>
      <c r="C732" s="15"/>
      <c r="D732" s="28" t="s">
        <v>61</v>
      </c>
      <c r="E732" s="16" t="n">
        <f aca="false">VLOOKUP(A732,'TAKIM LİSTESİ'!$B$2:$D$455,3,0)</f>
        <v>5</v>
      </c>
      <c r="F732" s="25" t="n">
        <v>1</v>
      </c>
      <c r="G732" s="22" t="n">
        <f aca="false">E732-F732</f>
        <v>4</v>
      </c>
      <c r="H732" s="30" t="n">
        <v>43941</v>
      </c>
      <c r="I732" s="9" t="n">
        <v>1</v>
      </c>
      <c r="J732" s="29" t="n">
        <v>43956</v>
      </c>
      <c r="K732" s="26" t="n">
        <f aca="false">G732+I732</f>
        <v>5</v>
      </c>
    </row>
    <row r="733" customFormat="false" ht="13.8" hidden="false" customHeight="false" outlineLevel="0" collapsed="false">
      <c r="A733" s="4" t="s">
        <v>34</v>
      </c>
      <c r="B733" s="5" t="str">
        <f aca="false">VLOOKUP(A733,'TAKIM LİSTESİ'!$B$2:$D$455,2,0)</f>
        <v>Ø 6.35 Rayba</v>
      </c>
      <c r="C733" s="15"/>
      <c r="D733" s="28" t="s">
        <v>48</v>
      </c>
      <c r="E733" s="16" t="n">
        <f aca="false">VLOOKUP(A733,'TAKIM LİSTESİ'!$B$2:$D$455,3,0)</f>
        <v>5</v>
      </c>
      <c r="F733" s="25" t="n">
        <v>1</v>
      </c>
      <c r="G733" s="22" t="n">
        <f aca="false">E733-F733</f>
        <v>4</v>
      </c>
      <c r="H733" s="30" t="n">
        <v>43941</v>
      </c>
      <c r="I733" s="9" t="n">
        <v>1</v>
      </c>
      <c r="J733" s="29" t="n">
        <v>43956</v>
      </c>
      <c r="K733" s="26" t="n">
        <f aca="false">G733+I733</f>
        <v>5</v>
      </c>
    </row>
    <row r="734" customFormat="false" ht="13.8" hidden="false" customHeight="false" outlineLevel="0" collapsed="false">
      <c r="A734" s="4" t="s">
        <v>144</v>
      </c>
      <c r="B734" s="5" t="str">
        <f aca="false">VLOOKUP(A734,'TAKIM LİSTESİ'!$B$2:$D$455,2,0)</f>
        <v>Ø 6.2matkap</v>
      </c>
      <c r="C734" s="15"/>
      <c r="D734" s="28" t="s">
        <v>48</v>
      </c>
      <c r="E734" s="16" t="n">
        <f aca="false">VLOOKUP(A734,'TAKIM LİSTESİ'!$B$2:$D$455,3,0)</f>
        <v>15</v>
      </c>
      <c r="F734" s="25" t="n">
        <v>1</v>
      </c>
      <c r="G734" s="22" t="n">
        <f aca="false">E734-F734</f>
        <v>14</v>
      </c>
      <c r="H734" s="30" t="n">
        <v>43941</v>
      </c>
      <c r="I734" s="9" t="n">
        <v>1</v>
      </c>
      <c r="J734" s="29" t="n">
        <v>43956</v>
      </c>
      <c r="K734" s="26" t="n">
        <f aca="false">G734+I734</f>
        <v>15</v>
      </c>
    </row>
    <row r="735" customFormat="false" ht="13.8" hidden="false" customHeight="false" outlineLevel="0" collapsed="false">
      <c r="A735" s="4" t="s">
        <v>144</v>
      </c>
      <c r="B735" s="5" t="str">
        <f aca="false">VLOOKUP(A735,'TAKIM LİSTESİ'!$B$2:$D$455,2,0)</f>
        <v>Ø 6.2matkap</v>
      </c>
      <c r="C735" s="15"/>
      <c r="D735" s="28" t="s">
        <v>61</v>
      </c>
      <c r="E735" s="16" t="n">
        <f aca="false">VLOOKUP(A735,'TAKIM LİSTESİ'!$B$2:$D$455,3,0)</f>
        <v>15</v>
      </c>
      <c r="F735" s="25" t="n">
        <v>1</v>
      </c>
      <c r="G735" s="22" t="n">
        <f aca="false">E735-F735</f>
        <v>14</v>
      </c>
      <c r="H735" s="30" t="n">
        <v>43941</v>
      </c>
      <c r="I735" s="9" t="n">
        <v>1</v>
      </c>
      <c r="J735" s="29" t="n">
        <v>43956</v>
      </c>
      <c r="K735" s="26" t="n">
        <f aca="false">G735+I735</f>
        <v>15</v>
      </c>
    </row>
    <row r="736" customFormat="false" ht="13.8" hidden="false" customHeight="false" outlineLevel="0" collapsed="false">
      <c r="A736" s="4" t="s">
        <v>197</v>
      </c>
      <c r="B736" s="5" t="str">
        <f aca="false">VLOOKUP(A736,'TAKIM LİSTESİ'!$B$2:$D$455,2,0)</f>
        <v>Ø  5 Rayba</v>
      </c>
      <c r="C736" s="15"/>
      <c r="D736" s="28" t="s">
        <v>39</v>
      </c>
      <c r="E736" s="16" t="n">
        <f aca="false">VLOOKUP(A736,'TAKIM LİSTESİ'!$B$2:$D$455,3,0)</f>
        <v>10</v>
      </c>
      <c r="F736" s="25" t="n">
        <v>1</v>
      </c>
      <c r="G736" s="22" t="n">
        <f aca="false">E736-F736</f>
        <v>9</v>
      </c>
      <c r="H736" s="30" t="n">
        <v>43941</v>
      </c>
      <c r="I736" s="9" t="n">
        <v>1</v>
      </c>
      <c r="J736" s="29" t="n">
        <v>43957</v>
      </c>
      <c r="K736" s="26" t="n">
        <f aca="false">G736+I736</f>
        <v>10</v>
      </c>
    </row>
    <row r="737" customFormat="false" ht="13.8" hidden="false" customHeight="false" outlineLevel="0" collapsed="false">
      <c r="A737" s="4" t="s">
        <v>184</v>
      </c>
      <c r="B737" s="5" t="str">
        <f aca="false">VLOOKUP(A737,'TAKIM LİSTESİ'!$B$2:$D$455,2,0)</f>
        <v>Ø 13.8 matkap ucu</v>
      </c>
      <c r="C737" s="15"/>
      <c r="D737" s="28" t="s">
        <v>39</v>
      </c>
      <c r="E737" s="16" t="n">
        <f aca="false">VLOOKUP(A737,'TAKIM LİSTESİ'!$B$2:$D$455,3,0)</f>
        <v>4</v>
      </c>
      <c r="F737" s="25" t="n">
        <v>1</v>
      </c>
      <c r="G737" s="22" t="n">
        <f aca="false">E737-F737</f>
        <v>3</v>
      </c>
      <c r="H737" s="30" t="n">
        <v>43941</v>
      </c>
      <c r="I737" s="9" t="n">
        <v>1</v>
      </c>
      <c r="J737" s="29" t="n">
        <v>43957</v>
      </c>
      <c r="K737" s="26" t="n">
        <f aca="false">G737+I737</f>
        <v>4</v>
      </c>
    </row>
    <row r="738" customFormat="false" ht="13.8" hidden="false" customHeight="false" outlineLevel="0" collapsed="false">
      <c r="A738" s="4" t="s">
        <v>183</v>
      </c>
      <c r="B738" s="5" t="str">
        <f aca="false">VLOOKUP(A738,'TAKIM LİSTESİ'!$B$2:$D$455,2,0)</f>
        <v>Ø 12.7 Rayba</v>
      </c>
      <c r="C738" s="15"/>
      <c r="D738" s="28" t="s">
        <v>39</v>
      </c>
      <c r="E738" s="16" t="n">
        <f aca="false">VLOOKUP(A738,'TAKIM LİSTESİ'!$B$2:$D$455,3,0)</f>
        <v>6</v>
      </c>
      <c r="F738" s="25" t="n">
        <v>1</v>
      </c>
      <c r="G738" s="22" t="n">
        <f aca="false">E738-F738</f>
        <v>5</v>
      </c>
      <c r="H738" s="30" t="n">
        <v>43941</v>
      </c>
      <c r="I738" s="9" t="n">
        <v>1</v>
      </c>
      <c r="J738" s="29" t="n">
        <v>43957</v>
      </c>
      <c r="K738" s="26" t="n">
        <f aca="false">G738+I738</f>
        <v>6</v>
      </c>
    </row>
    <row r="739" customFormat="false" ht="13.8" hidden="false" customHeight="false" outlineLevel="0" collapsed="false">
      <c r="A739" s="4" t="s">
        <v>60</v>
      </c>
      <c r="B739" s="5" t="str">
        <f aca="false">VLOOKUP(A739,'TAKIM LİSTESİ'!$B$2:$D$455,2,0)</f>
        <v>Ø 5 çelik standart parmak freze</v>
      </c>
      <c r="C739" s="15"/>
      <c r="D739" s="28" t="s">
        <v>23</v>
      </c>
      <c r="E739" s="16" t="n">
        <f aca="false">VLOOKUP(A739,'TAKIM LİSTESİ'!$B$2:$D$455,3,0)</f>
        <v>42</v>
      </c>
      <c r="F739" s="25" t="n">
        <v>1</v>
      </c>
      <c r="G739" s="22" t="n">
        <f aca="false">E739-F739</f>
        <v>41</v>
      </c>
      <c r="H739" s="30" t="n">
        <v>43941</v>
      </c>
      <c r="I739" s="9" t="n">
        <v>1</v>
      </c>
      <c r="J739" s="29" t="n">
        <v>43957</v>
      </c>
      <c r="K739" s="26" t="n">
        <f aca="false">G739+I739</f>
        <v>42</v>
      </c>
    </row>
    <row r="740" customFormat="false" ht="13.8" hidden="false" customHeight="false" outlineLevel="0" collapsed="false">
      <c r="A740" s="4" t="s">
        <v>40</v>
      </c>
      <c r="B740" s="5" t="str">
        <f aca="false">VLOOKUP(A740,'TAKIM LİSTESİ'!$B$2:$D$455,2,0)</f>
        <v>Ø 6alm küre parmak freze</v>
      </c>
      <c r="C740" s="15"/>
      <c r="D740" s="28" t="s">
        <v>106</v>
      </c>
      <c r="E740" s="16" t="n">
        <f aca="false">VLOOKUP(A740,'TAKIM LİSTESİ'!$B$2:$D$455,3,0)</f>
        <v>6</v>
      </c>
      <c r="F740" s="25" t="n">
        <v>1</v>
      </c>
      <c r="G740" s="22" t="n">
        <f aca="false">E740-F740</f>
        <v>5</v>
      </c>
      <c r="H740" s="30" t="n">
        <v>43941</v>
      </c>
      <c r="I740" s="9" t="n">
        <v>1</v>
      </c>
      <c r="J740" s="29" t="n">
        <v>43956</v>
      </c>
      <c r="K740" s="26" t="n">
        <f aca="false">G740+I740</f>
        <v>6</v>
      </c>
    </row>
    <row r="741" customFormat="false" ht="13.8" hidden="false" customHeight="false" outlineLevel="0" collapsed="false">
      <c r="A741" s="4" t="s">
        <v>16</v>
      </c>
      <c r="B741" s="5" t="str">
        <f aca="false">VLOOKUP(A741,'TAKIM LİSTESİ'!$B$2:$D$455,2,0)</f>
        <v>Ø 10 alm küre parmak freze</v>
      </c>
      <c r="C741" s="15"/>
      <c r="D741" s="28" t="s">
        <v>61</v>
      </c>
      <c r="E741" s="16" t="n">
        <f aca="false">VLOOKUP(A741,'TAKIM LİSTESİ'!$B$2:$D$455,3,0)</f>
        <v>10</v>
      </c>
      <c r="F741" s="25" t="n">
        <v>1</v>
      </c>
      <c r="G741" s="22" t="n">
        <f aca="false">E741-F741</f>
        <v>9</v>
      </c>
      <c r="H741" s="30" t="n">
        <v>43941</v>
      </c>
      <c r="I741" s="9" t="n">
        <v>1</v>
      </c>
      <c r="J741" s="29" t="n">
        <v>43956</v>
      </c>
      <c r="K741" s="26" t="n">
        <f aca="false">G741+I741</f>
        <v>10</v>
      </c>
    </row>
    <row r="742" customFormat="false" ht="13.8" hidden="false" customHeight="false" outlineLevel="0" collapsed="false">
      <c r="A742" s="4" t="s">
        <v>52</v>
      </c>
      <c r="B742" s="5" t="str">
        <f aca="false">VLOOKUP(A742,'TAKIM LİSTESİ'!$B$2:$D$455,2,0)</f>
        <v>Ø 5 çelik uzun parmak freze</v>
      </c>
      <c r="C742" s="15"/>
      <c r="D742" s="28" t="s">
        <v>100</v>
      </c>
      <c r="E742" s="16" t="n">
        <f aca="false">VLOOKUP(A742,'TAKIM LİSTESİ'!$B$2:$D$455,3,0)</f>
        <v>9</v>
      </c>
      <c r="F742" s="25" t="n">
        <v>1</v>
      </c>
      <c r="G742" s="22" t="n">
        <f aca="false">E742-F742</f>
        <v>8</v>
      </c>
      <c r="H742" s="30" t="n">
        <v>43941</v>
      </c>
      <c r="I742" s="9" t="n">
        <v>1</v>
      </c>
      <c r="J742" s="29" t="n">
        <v>43956</v>
      </c>
      <c r="K742" s="26" t="n">
        <f aca="false">G742+I742</f>
        <v>9</v>
      </c>
    </row>
    <row r="743" customFormat="false" ht="13.8" hidden="false" customHeight="false" outlineLevel="0" collapsed="false">
      <c r="A743" s="4" t="s">
        <v>96</v>
      </c>
      <c r="B743" s="5" t="str">
        <f aca="false">VLOOKUP(A743,'TAKIM LİSTESİ'!$B$2:$D$455,2,0)</f>
        <v>Ø 16.0 matkap ucu</v>
      </c>
      <c r="C743" s="15"/>
      <c r="D743" s="28" t="s">
        <v>87</v>
      </c>
      <c r="E743" s="16" t="n">
        <f aca="false">VLOOKUP(A743,'TAKIM LİSTESİ'!$B$2:$D$455,3,0)</f>
        <v>4</v>
      </c>
      <c r="F743" s="25" t="n">
        <v>1</v>
      </c>
      <c r="G743" s="22" t="n">
        <f aca="false">E743-F743</f>
        <v>3</v>
      </c>
      <c r="H743" s="30" t="n">
        <v>43941</v>
      </c>
      <c r="I743" s="9" t="n">
        <v>1</v>
      </c>
      <c r="J743" s="29" t="n">
        <v>43956</v>
      </c>
      <c r="K743" s="26" t="n">
        <f aca="false">G743+I743</f>
        <v>4</v>
      </c>
    </row>
    <row r="744" customFormat="false" ht="13.8" hidden="false" customHeight="false" outlineLevel="0" collapsed="false">
      <c r="A744" s="4" t="s">
        <v>40</v>
      </c>
      <c r="B744" s="5" t="str">
        <f aca="false">VLOOKUP(A744,'TAKIM LİSTESİ'!$B$2:$D$455,2,0)</f>
        <v>Ø 6alm küre parmak freze</v>
      </c>
      <c r="C744" s="15"/>
      <c r="D744" s="28" t="s">
        <v>39</v>
      </c>
      <c r="E744" s="16" t="n">
        <f aca="false">VLOOKUP(A744,'TAKIM LİSTESİ'!$B$2:$D$455,3,0)</f>
        <v>6</v>
      </c>
      <c r="F744" s="25" t="n">
        <v>1</v>
      </c>
      <c r="G744" s="22" t="n">
        <f aca="false">E744-F744</f>
        <v>5</v>
      </c>
      <c r="H744" s="30" t="n">
        <v>43941</v>
      </c>
      <c r="I744" s="9" t="n">
        <v>1</v>
      </c>
      <c r="J744" s="29" t="n">
        <v>43956</v>
      </c>
      <c r="K744" s="26" t="n">
        <f aca="false">G744+I744</f>
        <v>6</v>
      </c>
    </row>
    <row r="745" customFormat="false" ht="13.8" hidden="false" customHeight="false" outlineLevel="0" collapsed="false">
      <c r="A745" s="4" t="s">
        <v>121</v>
      </c>
      <c r="B745" s="5" t="str">
        <f aca="false">VLOOKUP(A745,'TAKIM LİSTESİ'!$B$2:$D$455,2,0)</f>
        <v>Ø 8.5 matkap</v>
      </c>
      <c r="C745" s="15"/>
      <c r="D745" s="28" t="s">
        <v>23</v>
      </c>
      <c r="E745" s="16" t="n">
        <f aca="false">VLOOKUP(A745,'TAKIM LİSTESİ'!$B$2:$D$455,3,0)</f>
        <v>13</v>
      </c>
      <c r="F745" s="25" t="n">
        <v>1</v>
      </c>
      <c r="G745" s="22" t="n">
        <f aca="false">E745-F745</f>
        <v>12</v>
      </c>
      <c r="H745" s="30" t="n">
        <v>43941</v>
      </c>
      <c r="I745" s="9" t="n">
        <v>1</v>
      </c>
      <c r="J745" s="29" t="n">
        <v>43951</v>
      </c>
      <c r="K745" s="26" t="n">
        <f aca="false">G745+I745</f>
        <v>13</v>
      </c>
    </row>
    <row r="746" customFormat="false" ht="13.8" hidden="false" customHeight="false" outlineLevel="0" collapsed="false">
      <c r="A746" s="4" t="s">
        <v>187</v>
      </c>
      <c r="B746" s="5" t="str">
        <f aca="false">VLOOKUP(A746,'TAKIM LİSTESİ'!$B$2:$D$455,2,0)</f>
        <v>Ø 6.6 matkap</v>
      </c>
      <c r="C746" s="15"/>
      <c r="D746" s="28" t="s">
        <v>23</v>
      </c>
      <c r="E746" s="16" t="n">
        <f aca="false">VLOOKUP(A746,'TAKIM LİSTESİ'!$B$2:$D$455,3,0)</f>
        <v>23</v>
      </c>
      <c r="F746" s="25" t="n">
        <v>1</v>
      </c>
      <c r="G746" s="22" t="n">
        <f aca="false">E746-F746</f>
        <v>22</v>
      </c>
      <c r="H746" s="30" t="n">
        <v>43941</v>
      </c>
      <c r="I746" s="9" t="n">
        <v>1</v>
      </c>
      <c r="J746" s="29" t="n">
        <v>43951</v>
      </c>
      <c r="K746" s="26" t="n">
        <f aca="false">G746+I746</f>
        <v>23</v>
      </c>
    </row>
    <row r="747" customFormat="false" ht="13.8" hidden="false" customHeight="false" outlineLevel="0" collapsed="false">
      <c r="A747" s="4" t="s">
        <v>90</v>
      </c>
      <c r="B747" s="5" t="str">
        <f aca="false">VLOOKUP(A747,'TAKIM LİSTESİ'!$B$2:$D$455,2,0)</f>
        <v>Ø 1.5 küre parmak freze</v>
      </c>
      <c r="C747" s="15"/>
      <c r="D747" s="28" t="s">
        <v>23</v>
      </c>
      <c r="E747" s="16" t="n">
        <f aca="false">VLOOKUP(A747,'TAKIM LİSTESİ'!$B$2:$D$455,3,0)</f>
        <v>33</v>
      </c>
      <c r="F747" s="25" t="n">
        <v>1</v>
      </c>
      <c r="G747" s="22" t="n">
        <f aca="false">E747-F747</f>
        <v>32</v>
      </c>
      <c r="H747" s="30" t="n">
        <v>43941</v>
      </c>
      <c r="I747" s="9" t="n">
        <v>1</v>
      </c>
      <c r="J747" s="29" t="n">
        <v>43951</v>
      </c>
      <c r="K747" s="26" t="n">
        <f aca="false">G747+I747</f>
        <v>33</v>
      </c>
    </row>
    <row r="748" customFormat="false" ht="13.8" hidden="false" customHeight="false" outlineLevel="0" collapsed="false">
      <c r="A748" s="4" t="s">
        <v>80</v>
      </c>
      <c r="B748" s="5" t="str">
        <f aca="false">VLOOKUP(A748,'TAKIM LİSTESİ'!$B$2:$D$455,2,0)</f>
        <v>Ø 3 çelik şaftlı parmak freze</v>
      </c>
      <c r="C748" s="15"/>
      <c r="D748" s="28" t="s">
        <v>23</v>
      </c>
      <c r="E748" s="16" t="n">
        <f aca="false">VLOOKUP(A748,'TAKIM LİSTESİ'!$B$2:$D$455,3,0)</f>
        <v>4</v>
      </c>
      <c r="F748" s="25" t="n">
        <v>1</v>
      </c>
      <c r="G748" s="22" t="n">
        <f aca="false">E748-F748</f>
        <v>3</v>
      </c>
      <c r="H748" s="30" t="n">
        <v>43941</v>
      </c>
      <c r="I748" s="9" t="n">
        <v>1</v>
      </c>
      <c r="J748" s="29" t="n">
        <v>43951</v>
      </c>
      <c r="K748" s="26" t="n">
        <f aca="false">G748+I748</f>
        <v>4</v>
      </c>
    </row>
    <row r="749" customFormat="false" ht="13.8" hidden="false" customHeight="false" outlineLevel="0" collapsed="false">
      <c r="A749" s="4" t="s">
        <v>198</v>
      </c>
      <c r="B749" s="5" t="str">
        <f aca="false">VLOOKUP(A749,'TAKIM LİSTESİ'!$B$2:$D$455,2,0)</f>
        <v>Ø 3 çelik uzun parmak freze</v>
      </c>
      <c r="C749" s="15"/>
      <c r="D749" s="28" t="s">
        <v>23</v>
      </c>
      <c r="E749" s="16" t="n">
        <f aca="false">VLOOKUP(A749,'TAKIM LİSTESİ'!$B$2:$D$455,3,0)</f>
        <v>2</v>
      </c>
      <c r="F749" s="25" t="n">
        <v>1</v>
      </c>
      <c r="G749" s="22" t="n">
        <f aca="false">E749-F749</f>
        <v>1</v>
      </c>
      <c r="H749" s="30" t="n">
        <v>43941</v>
      </c>
      <c r="I749" s="9" t="n">
        <v>1</v>
      </c>
      <c r="J749" s="29" t="n">
        <v>43951</v>
      </c>
      <c r="K749" s="26" t="n">
        <f aca="false">G749+I749</f>
        <v>2</v>
      </c>
    </row>
    <row r="750" customFormat="false" ht="13.8" hidden="false" customHeight="false" outlineLevel="0" collapsed="false">
      <c r="A750" s="4" t="s">
        <v>14</v>
      </c>
      <c r="B750" s="5" t="str">
        <f aca="false">VLOOKUP(A750,'TAKIM LİSTESİ'!$B$2:$D$455,2,0)</f>
        <v>Ø 5 çelik küre parmak freze</v>
      </c>
      <c r="C750" s="15"/>
      <c r="D750" s="28" t="s">
        <v>61</v>
      </c>
      <c r="E750" s="16" t="n">
        <f aca="false">VLOOKUP(A750,'TAKIM LİSTESİ'!$B$2:$D$455,3,0)</f>
        <v>8</v>
      </c>
      <c r="F750" s="25" t="n">
        <v>1</v>
      </c>
      <c r="G750" s="22" t="n">
        <f aca="false">E750-F750</f>
        <v>7</v>
      </c>
      <c r="H750" s="30" t="n">
        <v>43942</v>
      </c>
      <c r="I750" s="9" t="n">
        <v>1</v>
      </c>
      <c r="J750" s="29" t="n">
        <v>43956</v>
      </c>
      <c r="K750" s="26" t="n">
        <f aca="false">G750+I750</f>
        <v>8</v>
      </c>
    </row>
    <row r="751" customFormat="false" ht="13.8" hidden="false" customHeight="false" outlineLevel="0" collapsed="false">
      <c r="A751" s="4" t="s">
        <v>24</v>
      </c>
      <c r="B751" s="5" t="str">
        <f aca="false">VLOOKUP(A751,'TAKIM LİSTESİ'!$B$2:$D$455,2,0)</f>
        <v>Ø 8 çelik küre parmak freze</v>
      </c>
      <c r="C751" s="15"/>
      <c r="D751" s="28" t="s">
        <v>48</v>
      </c>
      <c r="E751" s="16" t="n">
        <f aca="false">VLOOKUP(A751,'TAKIM LİSTESİ'!$B$2:$D$455,3,0)</f>
        <v>20</v>
      </c>
      <c r="F751" s="25" t="n">
        <v>1</v>
      </c>
      <c r="G751" s="22" t="n">
        <f aca="false">E751-F751</f>
        <v>19</v>
      </c>
      <c r="H751" s="30" t="n">
        <v>43942</v>
      </c>
      <c r="I751" s="9" t="n">
        <v>1</v>
      </c>
      <c r="J751" s="29" t="n">
        <v>43955</v>
      </c>
      <c r="K751" s="26" t="n">
        <f aca="false">G751+I751</f>
        <v>20</v>
      </c>
    </row>
    <row r="752" customFormat="false" ht="13.8" hidden="false" customHeight="false" outlineLevel="0" collapsed="false">
      <c r="A752" s="4" t="s">
        <v>172</v>
      </c>
      <c r="B752" s="5" t="str">
        <f aca="false">VLOOKUP(A752,'TAKIM LİSTESİ'!$B$2:$D$455,2,0)</f>
        <v>Ø 8 çelik uzunparmak freze</v>
      </c>
      <c r="C752" s="15"/>
      <c r="D752" s="28" t="s">
        <v>100</v>
      </c>
      <c r="E752" s="16" t="n">
        <f aca="false">VLOOKUP(A752,'TAKIM LİSTESİ'!$B$2:$D$455,3,0)</f>
        <v>10</v>
      </c>
      <c r="F752" s="25" t="n">
        <v>1</v>
      </c>
      <c r="G752" s="22" t="n">
        <f aca="false">E752-F752</f>
        <v>9</v>
      </c>
      <c r="H752" s="30" t="n">
        <v>43942</v>
      </c>
      <c r="I752" s="9" t="n">
        <v>1</v>
      </c>
      <c r="J752" s="29" t="n">
        <v>43955</v>
      </c>
      <c r="K752" s="26" t="n">
        <f aca="false">G752+I752</f>
        <v>10</v>
      </c>
    </row>
    <row r="753" customFormat="false" ht="13.8" hidden="false" customHeight="false" outlineLevel="0" collapsed="false">
      <c r="A753" s="4" t="s">
        <v>62</v>
      </c>
      <c r="B753" s="5" t="str">
        <f aca="false">VLOOKUP(A753,'TAKIM LİSTESİ'!$B$2:$D$455,2,0)</f>
        <v>Ø 6 çelik parmak freze</v>
      </c>
      <c r="C753" s="15"/>
      <c r="D753" s="28" t="s">
        <v>100</v>
      </c>
      <c r="E753" s="16" t="n">
        <f aca="false">VLOOKUP(A753,'TAKIM LİSTESİ'!$B$2:$D$455,3,0)</f>
        <v>23</v>
      </c>
      <c r="F753" s="25" t="n">
        <v>1</v>
      </c>
      <c r="G753" s="22" t="n">
        <f aca="false">E753-F753</f>
        <v>22</v>
      </c>
      <c r="H753" s="30" t="n">
        <v>43942</v>
      </c>
      <c r="I753" s="9" t="n">
        <v>1</v>
      </c>
      <c r="J753" s="29" t="n">
        <v>43955</v>
      </c>
      <c r="K753" s="26" t="n">
        <f aca="false">G753+I753</f>
        <v>23</v>
      </c>
    </row>
    <row r="754" customFormat="false" ht="13.8" hidden="false" customHeight="false" outlineLevel="0" collapsed="false">
      <c r="A754" s="4" t="s">
        <v>198</v>
      </c>
      <c r="B754" s="5" t="str">
        <f aca="false">VLOOKUP(A754,'TAKIM LİSTESİ'!$B$2:$D$455,2,0)</f>
        <v>Ø 3 çelik uzun parmak freze</v>
      </c>
      <c r="C754" s="15"/>
      <c r="D754" s="28" t="s">
        <v>35</v>
      </c>
      <c r="E754" s="16" t="n">
        <f aca="false">VLOOKUP(A754,'TAKIM LİSTESİ'!$B$2:$D$455,3,0)</f>
        <v>2</v>
      </c>
      <c r="F754" s="25" t="n">
        <v>1</v>
      </c>
      <c r="G754" s="22" t="n">
        <f aca="false">E754-F754</f>
        <v>1</v>
      </c>
      <c r="H754" s="30" t="n">
        <v>43942</v>
      </c>
      <c r="I754" s="9" t="n">
        <v>1</v>
      </c>
      <c r="J754" s="29" t="n">
        <v>43956</v>
      </c>
      <c r="K754" s="26" t="n">
        <f aca="false">G754+I754</f>
        <v>2</v>
      </c>
    </row>
    <row r="755" customFormat="false" ht="13.8" hidden="false" customHeight="false" outlineLevel="0" collapsed="false">
      <c r="A755" s="4" t="s">
        <v>16</v>
      </c>
      <c r="B755" s="5" t="str">
        <f aca="false">VLOOKUP(A755,'TAKIM LİSTESİ'!$B$2:$D$455,2,0)</f>
        <v>Ø 10 alm küre parmak freze</v>
      </c>
      <c r="C755" s="15"/>
      <c r="D755" s="28" t="s">
        <v>23</v>
      </c>
      <c r="E755" s="16" t="n">
        <f aca="false">VLOOKUP(A755,'TAKIM LİSTESİ'!$B$2:$D$455,3,0)</f>
        <v>10</v>
      </c>
      <c r="F755" s="25" t="n">
        <v>1</v>
      </c>
      <c r="G755" s="22" t="n">
        <f aca="false">E755-F755</f>
        <v>9</v>
      </c>
      <c r="H755" s="30" t="n">
        <v>43943</v>
      </c>
      <c r="I755" s="9" t="n">
        <v>1</v>
      </c>
      <c r="J755" s="29" t="n">
        <v>43956</v>
      </c>
      <c r="K755" s="26" t="n">
        <f aca="false">G755+I755</f>
        <v>10</v>
      </c>
    </row>
    <row r="756" customFormat="false" ht="13.8" hidden="false" customHeight="false" outlineLevel="0" collapsed="false">
      <c r="A756" s="4" t="s">
        <v>47</v>
      </c>
      <c r="B756" s="5" t="str">
        <f aca="false">VLOOKUP(A756,'TAKIM LİSTESİ'!$B$2:$D$455,2,0)</f>
        <v>Ø  10 çelik küre parmak freze</v>
      </c>
      <c r="C756" s="15"/>
      <c r="D756" s="28" t="s">
        <v>61</v>
      </c>
      <c r="E756" s="16" t="n">
        <f aca="false">VLOOKUP(A756,'TAKIM LİSTESİ'!$B$2:$D$455,3,0)</f>
        <v>17</v>
      </c>
      <c r="F756" s="25" t="n">
        <v>1</v>
      </c>
      <c r="G756" s="22" t="n">
        <f aca="false">E756-F756</f>
        <v>16</v>
      </c>
      <c r="H756" s="30" t="n">
        <v>43943</v>
      </c>
      <c r="I756" s="9" t="n">
        <v>1</v>
      </c>
      <c r="J756" s="29" t="n">
        <v>43957</v>
      </c>
      <c r="K756" s="26" t="n">
        <f aca="false">G756+I756</f>
        <v>17</v>
      </c>
    </row>
    <row r="757" customFormat="false" ht="13.8" hidden="false" customHeight="false" outlineLevel="0" collapsed="false">
      <c r="A757" s="4" t="s">
        <v>138</v>
      </c>
      <c r="B757" s="5" t="str">
        <f aca="false">VLOOKUP(A757,'TAKIM LİSTESİ'!$B$2:$D$455,2,0)</f>
        <v>Ø 10.0 matkap</v>
      </c>
      <c r="C757" s="15"/>
      <c r="D757" s="28" t="s">
        <v>106</v>
      </c>
      <c r="E757" s="16" t="n">
        <f aca="false">VLOOKUP(A757,'TAKIM LİSTESİ'!$B$2:$D$455,3,0)</f>
        <v>13</v>
      </c>
      <c r="F757" s="25" t="n">
        <v>1</v>
      </c>
      <c r="G757" s="22" t="n">
        <f aca="false">E757-F757</f>
        <v>12</v>
      </c>
      <c r="H757" s="30" t="n">
        <v>43943</v>
      </c>
      <c r="I757" s="9" t="n">
        <v>1</v>
      </c>
      <c r="J757" s="29" t="n">
        <v>43957</v>
      </c>
      <c r="K757" s="26" t="n">
        <f aca="false">G757+I757</f>
        <v>13</v>
      </c>
    </row>
    <row r="758" customFormat="false" ht="13.8" hidden="false" customHeight="false" outlineLevel="0" collapsed="false">
      <c r="A758" s="4" t="s">
        <v>71</v>
      </c>
      <c r="B758" s="5" t="str">
        <f aca="false">VLOOKUP(A758,'TAKIM LİSTESİ'!$B$2:$D$455,2,0)</f>
        <v>Ø 10 alm parmak freze</v>
      </c>
      <c r="C758" s="15"/>
      <c r="D758" s="28" t="s">
        <v>106</v>
      </c>
      <c r="E758" s="16" t="n">
        <f aca="false">VLOOKUP(A758,'TAKIM LİSTESİ'!$B$2:$D$455,3,0)</f>
        <v>29</v>
      </c>
      <c r="F758" s="25" t="n">
        <v>1</v>
      </c>
      <c r="G758" s="22" t="n">
        <f aca="false">E758-F758</f>
        <v>28</v>
      </c>
      <c r="H758" s="30" t="n">
        <v>43943</v>
      </c>
      <c r="I758" s="9" t="n">
        <v>1</v>
      </c>
      <c r="J758" s="29" t="n">
        <v>43957</v>
      </c>
      <c r="K758" s="26" t="n">
        <f aca="false">G758+I758</f>
        <v>29</v>
      </c>
    </row>
    <row r="759" customFormat="false" ht="13.8" hidden="false" customHeight="false" outlineLevel="0" collapsed="false">
      <c r="A759" s="4" t="s">
        <v>24</v>
      </c>
      <c r="B759" s="5" t="str">
        <f aca="false">VLOOKUP(A759,'TAKIM LİSTESİ'!$B$2:$D$455,2,0)</f>
        <v>Ø 8 çelik küre parmak freze</v>
      </c>
      <c r="C759" s="15"/>
      <c r="D759" s="28" t="s">
        <v>48</v>
      </c>
      <c r="E759" s="16" t="n">
        <f aca="false">VLOOKUP(A759,'TAKIM LİSTESİ'!$B$2:$D$455,3,0)</f>
        <v>20</v>
      </c>
      <c r="F759" s="25" t="n">
        <v>1</v>
      </c>
      <c r="G759" s="22" t="n">
        <f aca="false">E759-F759</f>
        <v>19</v>
      </c>
      <c r="H759" s="30" t="n">
        <v>43943</v>
      </c>
      <c r="I759" s="9" t="n">
        <v>1</v>
      </c>
      <c r="J759" s="29" t="n">
        <v>43957</v>
      </c>
      <c r="K759" s="26" t="n">
        <f aca="false">G759+I759</f>
        <v>20</v>
      </c>
    </row>
    <row r="760" customFormat="false" ht="13.8" hidden="false" customHeight="false" outlineLevel="0" collapsed="false">
      <c r="A760" s="4" t="s">
        <v>145</v>
      </c>
      <c r="B760" s="5" t="str">
        <f aca="false">VLOOKUP(A760,'TAKIM LİSTESİ'!$B$2:$D$455,2,0)</f>
        <v>Ø 5.2 matkap</v>
      </c>
      <c r="C760" s="15"/>
      <c r="D760" s="28" t="s">
        <v>48</v>
      </c>
      <c r="E760" s="16" t="n">
        <f aca="false">VLOOKUP(A760,'TAKIM LİSTESİ'!$B$2:$D$455,3,0)</f>
        <v>5</v>
      </c>
      <c r="F760" s="25" t="n">
        <v>1</v>
      </c>
      <c r="G760" s="22" t="n">
        <f aca="false">E760-F760</f>
        <v>4</v>
      </c>
      <c r="H760" s="30" t="n">
        <v>43943</v>
      </c>
      <c r="I760" s="9" t="n">
        <v>1</v>
      </c>
      <c r="J760" s="29" t="n">
        <v>43955</v>
      </c>
      <c r="K760" s="26" t="n">
        <f aca="false">G760+I760</f>
        <v>5</v>
      </c>
    </row>
    <row r="761" customFormat="false" ht="13.8" hidden="false" customHeight="false" outlineLevel="0" collapsed="false">
      <c r="A761" s="4" t="s">
        <v>117</v>
      </c>
      <c r="B761" s="5" t="str">
        <f aca="false">VLOOKUP(A761,'TAKIM LİSTESİ'!$B$2:$D$455,2,0)</f>
        <v>Ø 4.5 matkap</v>
      </c>
      <c r="C761" s="15"/>
      <c r="D761" s="28" t="s">
        <v>48</v>
      </c>
      <c r="E761" s="16" t="n">
        <f aca="false">VLOOKUP(A761,'TAKIM LİSTESİ'!$B$2:$D$455,3,0)</f>
        <v>23</v>
      </c>
      <c r="F761" s="25" t="n">
        <v>1</v>
      </c>
      <c r="G761" s="22" t="n">
        <f aca="false">E761-F761</f>
        <v>22</v>
      </c>
      <c r="H761" s="30" t="n">
        <v>43943</v>
      </c>
      <c r="I761" s="9" t="n">
        <v>1</v>
      </c>
      <c r="J761" s="29" t="n">
        <v>43955</v>
      </c>
      <c r="K761" s="26" t="n">
        <f aca="false">G761+I761</f>
        <v>23</v>
      </c>
    </row>
    <row r="762" customFormat="false" ht="13.8" hidden="false" customHeight="false" outlineLevel="0" collapsed="false">
      <c r="A762" s="4" t="s">
        <v>121</v>
      </c>
      <c r="B762" s="5" t="str">
        <f aca="false">VLOOKUP(A762,'TAKIM LİSTESİ'!$B$2:$D$455,2,0)</f>
        <v>Ø 8.5 matkap</v>
      </c>
      <c r="C762" s="15"/>
      <c r="D762" s="28" t="s">
        <v>48</v>
      </c>
      <c r="E762" s="16" t="n">
        <f aca="false">VLOOKUP(A762,'TAKIM LİSTESİ'!$B$2:$D$455,3,0)</f>
        <v>13</v>
      </c>
      <c r="F762" s="25" t="n">
        <v>1</v>
      </c>
      <c r="G762" s="22" t="n">
        <f aca="false">E762-F762</f>
        <v>12</v>
      </c>
      <c r="H762" s="30" t="n">
        <v>43943</v>
      </c>
      <c r="I762" s="9" t="n">
        <v>1</v>
      </c>
      <c r="J762" s="29" t="n">
        <v>43956</v>
      </c>
      <c r="K762" s="26" t="n">
        <f aca="false">G762+I762</f>
        <v>13</v>
      </c>
    </row>
    <row r="763" customFormat="false" ht="13.8" hidden="false" customHeight="false" outlineLevel="0" collapsed="false">
      <c r="A763" s="4" t="s">
        <v>26</v>
      </c>
      <c r="B763" s="5" t="str">
        <f aca="false">VLOOKUP(A763,'TAKIM LİSTESİ'!$B$2:$D$455,2,0)</f>
        <v>Ø 6 çelik küresel parmak freze</v>
      </c>
      <c r="C763" s="15"/>
      <c r="D763" s="28" t="s">
        <v>50</v>
      </c>
      <c r="E763" s="16" t="n">
        <f aca="false">VLOOKUP(A763,'TAKIM LİSTESİ'!$B$2:$D$455,3,0)</f>
        <v>13</v>
      </c>
      <c r="F763" s="25" t="n">
        <v>1</v>
      </c>
      <c r="G763" s="22" t="n">
        <f aca="false">E763-F763</f>
        <v>12</v>
      </c>
      <c r="H763" s="30" t="n">
        <v>43943</v>
      </c>
      <c r="I763" s="9" t="n">
        <v>1</v>
      </c>
      <c r="J763" s="29" t="n">
        <v>43956</v>
      </c>
      <c r="K763" s="26" t="n">
        <f aca="false">G763+I763</f>
        <v>13</v>
      </c>
    </row>
    <row r="764" customFormat="false" ht="13.8" hidden="false" customHeight="false" outlineLevel="0" collapsed="false">
      <c r="A764" s="4" t="s">
        <v>199</v>
      </c>
      <c r="B764" s="5" t="str">
        <f aca="false">VLOOKUP(A764,'TAKIM LİSTESİ'!$B$2:$D$455,2,0)</f>
        <v>Ø 6.7 matkap</v>
      </c>
      <c r="C764" s="15"/>
      <c r="D764" s="28" t="s">
        <v>39</v>
      </c>
      <c r="E764" s="16" t="n">
        <f aca="false">VLOOKUP(A764,'TAKIM LİSTESİ'!$B$2:$D$455,3,0)</f>
        <v>8</v>
      </c>
      <c r="F764" s="25" t="n">
        <v>1</v>
      </c>
      <c r="G764" s="22" t="n">
        <f aca="false">E764-F764</f>
        <v>7</v>
      </c>
      <c r="H764" s="30" t="n">
        <v>43943</v>
      </c>
      <c r="I764" s="9" t="n">
        <v>1</v>
      </c>
      <c r="J764" s="29" t="n">
        <v>43956</v>
      </c>
      <c r="K764" s="26" t="n">
        <f aca="false">G764+I764</f>
        <v>8</v>
      </c>
    </row>
    <row r="765" customFormat="false" ht="13.8" hidden="false" customHeight="false" outlineLevel="0" collapsed="false">
      <c r="A765" s="4" t="s">
        <v>199</v>
      </c>
      <c r="B765" s="5" t="str">
        <f aca="false">VLOOKUP(A765,'TAKIM LİSTESİ'!$B$2:$D$455,2,0)</f>
        <v>Ø 6.7 matkap</v>
      </c>
      <c r="C765" s="15"/>
      <c r="D765" s="28" t="s">
        <v>156</v>
      </c>
      <c r="E765" s="16" t="n">
        <f aca="false">VLOOKUP(A765,'TAKIM LİSTESİ'!$B$2:$D$455,3,0)</f>
        <v>8</v>
      </c>
      <c r="F765" s="25" t="n">
        <v>1</v>
      </c>
      <c r="G765" s="22" t="n">
        <f aca="false">E765-F765</f>
        <v>7</v>
      </c>
      <c r="H765" s="30" t="n">
        <v>43943</v>
      </c>
      <c r="I765" s="9" t="n">
        <v>1</v>
      </c>
      <c r="J765" s="29" t="n">
        <v>43957</v>
      </c>
      <c r="K765" s="26" t="n">
        <f aca="false">G765+I765</f>
        <v>8</v>
      </c>
    </row>
    <row r="766" customFormat="false" ht="13.8" hidden="false" customHeight="false" outlineLevel="0" collapsed="false">
      <c r="A766" s="4" t="s">
        <v>187</v>
      </c>
      <c r="B766" s="5" t="str">
        <f aca="false">VLOOKUP(A766,'TAKIM LİSTESİ'!$B$2:$D$455,2,0)</f>
        <v>Ø 6.6 matkap</v>
      </c>
      <c r="C766" s="15"/>
      <c r="D766" s="28" t="s">
        <v>48</v>
      </c>
      <c r="E766" s="16" t="n">
        <f aca="false">VLOOKUP(A766,'TAKIM LİSTESİ'!$B$2:$D$455,3,0)</f>
        <v>23</v>
      </c>
      <c r="F766" s="25" t="n">
        <v>1</v>
      </c>
      <c r="G766" s="22" t="n">
        <f aca="false">E766-F766</f>
        <v>22</v>
      </c>
      <c r="H766" s="30" t="n">
        <v>43943</v>
      </c>
      <c r="I766" s="32" t="n">
        <v>1</v>
      </c>
      <c r="J766" s="29" t="n">
        <v>43957</v>
      </c>
      <c r="K766" s="26" t="n">
        <f aca="false">G766+I766</f>
        <v>23</v>
      </c>
    </row>
    <row r="767" customFormat="false" ht="13.8" hidden="false" customHeight="false" outlineLevel="0" collapsed="false">
      <c r="A767" s="4" t="s">
        <v>190</v>
      </c>
      <c r="B767" s="5" t="str">
        <f aca="false">VLOOKUP(A767,'TAKIM LİSTESİ'!$B$2:$D$455,2,0)</f>
        <v>Ø 4 çelik şaftlı parmak freze</v>
      </c>
      <c r="C767" s="15"/>
      <c r="D767" s="28" t="s">
        <v>87</v>
      </c>
      <c r="E767" s="16" t="n">
        <f aca="false">VLOOKUP(A767,'TAKIM LİSTESİ'!$B$2:$D$455,3,0)</f>
        <v>5</v>
      </c>
      <c r="F767" s="25" t="n">
        <v>1</v>
      </c>
      <c r="G767" s="22" t="n">
        <f aca="false">E767-F767</f>
        <v>4</v>
      </c>
      <c r="H767" s="30" t="n">
        <v>43943</v>
      </c>
      <c r="I767" s="33" t="n">
        <v>1</v>
      </c>
      <c r="J767" s="29" t="n">
        <v>43957</v>
      </c>
      <c r="K767" s="26" t="n">
        <f aca="false">G767+I767</f>
        <v>5</v>
      </c>
    </row>
    <row r="768" customFormat="false" ht="13.8" hidden="false" customHeight="false" outlineLevel="0" collapsed="false">
      <c r="A768" s="4" t="s">
        <v>47</v>
      </c>
      <c r="B768" s="5" t="str">
        <f aca="false">VLOOKUP(A768,'TAKIM LİSTESİ'!$B$2:$D$455,2,0)</f>
        <v>Ø  10 çelik küre parmak freze</v>
      </c>
      <c r="C768" s="15"/>
      <c r="D768" s="28" t="s">
        <v>23</v>
      </c>
      <c r="E768" s="16" t="n">
        <f aca="false">VLOOKUP(A768,'TAKIM LİSTESİ'!$B$2:$D$455,3,0)</f>
        <v>17</v>
      </c>
      <c r="F768" s="25" t="n">
        <v>2</v>
      </c>
      <c r="G768" s="22" t="n">
        <f aca="false">E768-F768</f>
        <v>15</v>
      </c>
      <c r="H768" s="30" t="n">
        <v>43948</v>
      </c>
      <c r="I768" s="33" t="n">
        <v>2</v>
      </c>
      <c r="J768" s="29" t="n">
        <v>43958</v>
      </c>
      <c r="K768" s="26" t="n">
        <f aca="false">G768+I768</f>
        <v>17</v>
      </c>
    </row>
    <row r="769" customFormat="false" ht="13.8" hidden="false" customHeight="false" outlineLevel="0" collapsed="false">
      <c r="A769" s="4" t="s">
        <v>59</v>
      </c>
      <c r="B769" s="5" t="str">
        <f aca="false">VLOOKUP(A769,'TAKIM LİSTESİ'!$B$2:$D$455,2,0)</f>
        <v>Ø 3.2 matkap</v>
      </c>
      <c r="C769" s="15"/>
      <c r="D769" s="28" t="s">
        <v>156</v>
      </c>
      <c r="E769" s="16" t="n">
        <f aca="false">VLOOKUP(A769,'TAKIM LİSTESİ'!$B$2:$D$455,3,0)</f>
        <v>6</v>
      </c>
      <c r="F769" s="25" t="n">
        <v>1</v>
      </c>
      <c r="G769" s="22" t="n">
        <f aca="false">E769-F769</f>
        <v>5</v>
      </c>
      <c r="H769" s="30" t="n">
        <v>43948</v>
      </c>
      <c r="I769" s="33" t="n">
        <v>1</v>
      </c>
      <c r="J769" s="29" t="n">
        <v>43958</v>
      </c>
      <c r="K769" s="26" t="n">
        <f aca="false">G769+I769</f>
        <v>6</v>
      </c>
    </row>
    <row r="770" customFormat="false" ht="13.8" hidden="false" customHeight="false" outlineLevel="0" collapsed="false">
      <c r="A770" s="4" t="s">
        <v>125</v>
      </c>
      <c r="B770" s="5" t="str">
        <f aca="false">VLOOKUP(A770,'TAKIM LİSTESİ'!$B$2:$D$455,2,0)</f>
        <v>Ø 6 .0matkap</v>
      </c>
      <c r="C770" s="15"/>
      <c r="D770" s="28" t="s">
        <v>156</v>
      </c>
      <c r="E770" s="16" t="n">
        <f aca="false">VLOOKUP(A770,'TAKIM LİSTESİ'!$B$2:$D$455,3,0)</f>
        <v>4</v>
      </c>
      <c r="F770" s="25" t="n">
        <v>1</v>
      </c>
      <c r="G770" s="22" t="n">
        <f aca="false">E770-F770</f>
        <v>3</v>
      </c>
      <c r="H770" s="30" t="n">
        <v>43948</v>
      </c>
      <c r="I770" s="33" t="n">
        <v>1</v>
      </c>
      <c r="J770" s="29" t="n">
        <v>43958</v>
      </c>
      <c r="K770" s="26" t="n">
        <f aca="false">G770+I770</f>
        <v>4</v>
      </c>
    </row>
    <row r="771" customFormat="false" ht="13.8" hidden="false" customHeight="false" outlineLevel="0" collapsed="false">
      <c r="A771" s="4" t="s">
        <v>67</v>
      </c>
      <c r="B771" s="5" t="str">
        <f aca="false">VLOOKUP(A771,'TAKIM LİSTESİ'!$B$2:$D$455,2,0)</f>
        <v>Ø 5.0 matkap</v>
      </c>
      <c r="C771" s="15"/>
      <c r="D771" s="28" t="s">
        <v>39</v>
      </c>
      <c r="E771" s="16" t="n">
        <f aca="false">VLOOKUP(A771,'TAKIM LİSTESİ'!$B$2:$D$455,3,0)</f>
        <v>20</v>
      </c>
      <c r="F771" s="25" t="n">
        <v>1</v>
      </c>
      <c r="G771" s="22" t="n">
        <f aca="false">E771-F771</f>
        <v>19</v>
      </c>
      <c r="H771" s="30" t="n">
        <v>43948</v>
      </c>
      <c r="I771" s="33" t="n">
        <v>1</v>
      </c>
      <c r="J771" s="29" t="n">
        <v>43958</v>
      </c>
      <c r="K771" s="26" t="n">
        <f aca="false">G771+I771</f>
        <v>20</v>
      </c>
    </row>
    <row r="772" customFormat="false" ht="13.8" hidden="false" customHeight="false" outlineLevel="0" collapsed="false">
      <c r="A772" s="4" t="s">
        <v>67</v>
      </c>
      <c r="B772" s="5" t="str">
        <f aca="false">VLOOKUP(A772,'TAKIM LİSTESİ'!$B$2:$D$455,2,0)</f>
        <v>Ø 5.0 matkap</v>
      </c>
      <c r="C772" s="15"/>
      <c r="D772" s="28" t="s">
        <v>23</v>
      </c>
      <c r="E772" s="16" t="n">
        <f aca="false">VLOOKUP(A772,'TAKIM LİSTESİ'!$B$2:$D$455,3,0)</f>
        <v>20</v>
      </c>
      <c r="F772" s="25" t="n">
        <v>1</v>
      </c>
      <c r="G772" s="22" t="n">
        <f aca="false">E772-F772</f>
        <v>19</v>
      </c>
      <c r="H772" s="30" t="n">
        <v>43948</v>
      </c>
      <c r="I772" s="33" t="n">
        <v>1</v>
      </c>
      <c r="J772" s="29" t="n">
        <v>43958</v>
      </c>
      <c r="K772" s="26" t="n">
        <f aca="false">G772+I772</f>
        <v>20</v>
      </c>
    </row>
    <row r="773" customFormat="false" ht="13.8" hidden="false" customHeight="false" outlineLevel="0" collapsed="false">
      <c r="A773" s="4" t="s">
        <v>29</v>
      </c>
      <c r="B773" s="5" t="str">
        <f aca="false">VLOOKUP(A773,'TAKIM LİSTESİ'!$B$2:$D$455,2,0)</f>
        <v>Ø 8.0 matkap</v>
      </c>
      <c r="C773" s="15"/>
      <c r="D773" s="28" t="s">
        <v>23</v>
      </c>
      <c r="E773" s="16" t="n">
        <f aca="false">VLOOKUP(A773,'TAKIM LİSTESİ'!$B$2:$D$455,3,0)</f>
        <v>15</v>
      </c>
      <c r="F773" s="25" t="n">
        <v>1</v>
      </c>
      <c r="G773" s="22" t="n">
        <f aca="false">E773-F773</f>
        <v>14</v>
      </c>
      <c r="H773" s="30" t="n">
        <v>43948</v>
      </c>
      <c r="I773" s="33" t="n">
        <v>1</v>
      </c>
      <c r="J773" s="29" t="n">
        <v>43958</v>
      </c>
      <c r="K773" s="26" t="n">
        <f aca="false">G773+I773</f>
        <v>15</v>
      </c>
    </row>
    <row r="774" customFormat="false" ht="13.8" hidden="false" customHeight="false" outlineLevel="0" collapsed="false">
      <c r="A774" s="4" t="s">
        <v>117</v>
      </c>
      <c r="B774" s="5" t="str">
        <f aca="false">VLOOKUP(A774,'TAKIM LİSTESİ'!$B$2:$D$455,2,0)</f>
        <v>Ø 4.5 matkap</v>
      </c>
      <c r="C774" s="15"/>
      <c r="D774" s="28" t="s">
        <v>87</v>
      </c>
      <c r="E774" s="16" t="n">
        <f aca="false">VLOOKUP(A774,'TAKIM LİSTESİ'!$B$2:$D$455,3,0)</f>
        <v>23</v>
      </c>
      <c r="F774" s="25" t="n">
        <v>1</v>
      </c>
      <c r="G774" s="22" t="n">
        <f aca="false">E774-F774</f>
        <v>22</v>
      </c>
      <c r="H774" s="30" t="n">
        <v>43948</v>
      </c>
      <c r="I774" s="33" t="n">
        <v>1</v>
      </c>
      <c r="J774" s="29" t="n">
        <v>43959</v>
      </c>
      <c r="K774" s="26" t="n">
        <f aca="false">G774+I774</f>
        <v>23</v>
      </c>
    </row>
    <row r="775" customFormat="false" ht="13.8" hidden="false" customHeight="false" outlineLevel="0" collapsed="false">
      <c r="A775" s="4" t="s">
        <v>25</v>
      </c>
      <c r="B775" s="5" t="str">
        <f aca="false">VLOOKUP(A775,'TAKIM LİSTESİ'!$B$2:$D$455,2,0)</f>
        <v>Ø 12çelik uzun parmak freze</v>
      </c>
      <c r="C775" s="15"/>
      <c r="D775" s="28" t="s">
        <v>48</v>
      </c>
      <c r="E775" s="16" t="n">
        <f aca="false">VLOOKUP(A775,'TAKIM LİSTESİ'!$B$2:$D$455,3,0)</f>
        <v>3</v>
      </c>
      <c r="F775" s="25" t="n">
        <v>1</v>
      </c>
      <c r="G775" s="22" t="n">
        <f aca="false">E775-F775</f>
        <v>2</v>
      </c>
      <c r="H775" s="30" t="n">
        <v>43948</v>
      </c>
      <c r="I775" s="33" t="n">
        <v>1</v>
      </c>
      <c r="J775" s="29" t="n">
        <v>43959</v>
      </c>
      <c r="K775" s="26" t="n">
        <f aca="false">G775+I775</f>
        <v>3</v>
      </c>
    </row>
    <row r="776" customFormat="false" ht="13.8" hidden="false" customHeight="false" outlineLevel="0" collapsed="false">
      <c r="A776" s="4" t="s">
        <v>189</v>
      </c>
      <c r="B776" s="5" t="str">
        <f aca="false">VLOOKUP(A776,'TAKIM LİSTESİ'!$B$2:$D$455,2,0)</f>
        <v>Ø 2 çelik parmak freze</v>
      </c>
      <c r="C776" s="15"/>
      <c r="D776" s="28" t="s">
        <v>106</v>
      </c>
      <c r="E776" s="16" t="n">
        <f aca="false">VLOOKUP(A776,'TAKIM LİSTESİ'!$B$2:$D$455,3,0)</f>
        <v>39</v>
      </c>
      <c r="F776" s="25" t="n">
        <v>1</v>
      </c>
      <c r="G776" s="22" t="n">
        <f aca="false">E776-F776</f>
        <v>38</v>
      </c>
      <c r="H776" s="30" t="n">
        <v>43948</v>
      </c>
      <c r="I776" s="33" t="n">
        <v>1</v>
      </c>
      <c r="J776" s="29" t="n">
        <v>43959</v>
      </c>
      <c r="K776" s="26" t="n">
        <f aca="false">G776+I776</f>
        <v>39</v>
      </c>
    </row>
    <row r="777" customFormat="false" ht="13.8" hidden="false" customHeight="false" outlineLevel="0" collapsed="false">
      <c r="A777" s="4" t="s">
        <v>171</v>
      </c>
      <c r="B777" s="5" t="str">
        <f aca="false">VLOOKUP(A777,'TAKIM LİSTESİ'!$B$2:$D$455,2,0)</f>
        <v>Ø 3.0 matkap</v>
      </c>
      <c r="C777" s="15"/>
      <c r="D777" s="28" t="s">
        <v>106</v>
      </c>
      <c r="E777" s="16" t="n">
        <f aca="false">VLOOKUP(A777,'TAKIM LİSTESİ'!$B$2:$D$455,3,0)</f>
        <v>14</v>
      </c>
      <c r="F777" s="25" t="n">
        <v>1</v>
      </c>
      <c r="G777" s="22" t="n">
        <f aca="false">E777-F777</f>
        <v>13</v>
      </c>
      <c r="H777" s="30" t="n">
        <v>43948</v>
      </c>
      <c r="I777" s="33" t="n">
        <v>1</v>
      </c>
      <c r="J777" s="29" t="n">
        <v>43959</v>
      </c>
      <c r="K777" s="26" t="n">
        <f aca="false">G777+I777</f>
        <v>14</v>
      </c>
    </row>
    <row r="778" customFormat="false" ht="13.8" hidden="false" customHeight="false" outlineLevel="0" collapsed="false">
      <c r="A778" s="4" t="s">
        <v>95</v>
      </c>
      <c r="B778" s="5" t="str">
        <f aca="false">VLOOKUP(A778,'TAKIM LİSTESİ'!$B$2:$D$455,2,0)</f>
        <v>Ø 3 alm standart parmak freze</v>
      </c>
      <c r="C778" s="15"/>
      <c r="D778" s="28" t="s">
        <v>106</v>
      </c>
      <c r="E778" s="16" t="n">
        <f aca="false">VLOOKUP(A778,'TAKIM LİSTESİ'!$B$2:$D$455,3,0)</f>
        <v>5</v>
      </c>
      <c r="F778" s="25" t="n">
        <v>1</v>
      </c>
      <c r="G778" s="22" t="n">
        <f aca="false">E778-F778</f>
        <v>4</v>
      </c>
      <c r="H778" s="30" t="n">
        <v>43948</v>
      </c>
      <c r="I778" s="33" t="n">
        <v>1</v>
      </c>
      <c r="J778" s="29" t="n">
        <v>43959</v>
      </c>
      <c r="K778" s="26" t="n">
        <f aca="false">G778+I778</f>
        <v>5</v>
      </c>
    </row>
    <row r="779" customFormat="false" ht="13.8" hidden="false" customHeight="false" outlineLevel="0" collapsed="false">
      <c r="A779" s="4" t="s">
        <v>70</v>
      </c>
      <c r="B779" s="5" t="str">
        <f aca="false">VLOOKUP(A779,'TAKIM LİSTESİ'!$B$2:$D$455,2,0)</f>
        <v>Ø 4 alm standart parmak freze</v>
      </c>
      <c r="C779" s="15"/>
      <c r="D779" s="28" t="s">
        <v>106</v>
      </c>
      <c r="E779" s="16" t="n">
        <f aca="false">VLOOKUP(A779,'TAKIM LİSTESİ'!$B$2:$D$455,3,0)</f>
        <v>10</v>
      </c>
      <c r="F779" s="25" t="n">
        <v>1</v>
      </c>
      <c r="G779" s="22" t="n">
        <f aca="false">E779-F779</f>
        <v>9</v>
      </c>
      <c r="H779" s="30" t="n">
        <v>43948</v>
      </c>
      <c r="I779" s="33" t="n">
        <v>1</v>
      </c>
      <c r="J779" s="29" t="n">
        <v>43959</v>
      </c>
      <c r="K779" s="26" t="n">
        <f aca="false">G779+I779</f>
        <v>10</v>
      </c>
    </row>
    <row r="780" customFormat="false" ht="13.8" hidden="false" customHeight="false" outlineLevel="0" collapsed="false">
      <c r="A780" s="4" t="s">
        <v>157</v>
      </c>
      <c r="B780" s="5" t="str">
        <f aca="false">VLOOKUP(A780,'TAKIM LİSTESİ'!$B$2:$D$455,2,0)</f>
        <v>Ø 1.0 parmak freze</v>
      </c>
      <c r="C780" s="15"/>
      <c r="D780" s="28" t="s">
        <v>39</v>
      </c>
      <c r="E780" s="16" t="n">
        <f aca="false">VLOOKUP(A780,'TAKIM LİSTESİ'!$B$2:$D$455,3,0)</f>
        <v>35</v>
      </c>
      <c r="F780" s="25" t="n">
        <v>1</v>
      </c>
      <c r="G780" s="22" t="n">
        <f aca="false">E780-F780</f>
        <v>34</v>
      </c>
      <c r="H780" s="30" t="n">
        <v>43948</v>
      </c>
      <c r="I780" s="33" t="n">
        <v>1</v>
      </c>
      <c r="J780" s="29" t="n">
        <v>43962</v>
      </c>
      <c r="K780" s="26" t="n">
        <f aca="false">G780+I780</f>
        <v>35</v>
      </c>
    </row>
    <row r="781" customFormat="false" ht="13.8" hidden="false" customHeight="false" outlineLevel="0" collapsed="false">
      <c r="A781" s="4" t="s">
        <v>82</v>
      </c>
      <c r="B781" s="5" t="str">
        <f aca="false">VLOOKUP(A781,'TAKIM LİSTESİ'!$B$2:$D$455,2,0)</f>
        <v>Ø 1küre parmak freze</v>
      </c>
      <c r="C781" s="15"/>
      <c r="D781" s="28" t="s">
        <v>39</v>
      </c>
      <c r="E781" s="16" t="n">
        <f aca="false">VLOOKUP(A781,'TAKIM LİSTESİ'!$B$2:$D$455,3,0)</f>
        <v>30</v>
      </c>
      <c r="F781" s="25" t="n">
        <v>1</v>
      </c>
      <c r="G781" s="22" t="n">
        <f aca="false">E781-F781</f>
        <v>29</v>
      </c>
      <c r="H781" s="30" t="n">
        <v>43948</v>
      </c>
      <c r="I781" s="33" t="n">
        <v>1</v>
      </c>
      <c r="J781" s="29" t="n">
        <v>43962</v>
      </c>
      <c r="K781" s="26" t="n">
        <f aca="false">G781+I781</f>
        <v>30</v>
      </c>
    </row>
    <row r="782" customFormat="false" ht="13.8" hidden="false" customHeight="false" outlineLevel="0" collapsed="false">
      <c r="A782" s="4" t="s">
        <v>14</v>
      </c>
      <c r="B782" s="5" t="str">
        <f aca="false">VLOOKUP(A782,'TAKIM LİSTESİ'!$B$2:$D$455,2,0)</f>
        <v>Ø 5 çelik küre parmak freze</v>
      </c>
      <c r="C782" s="15"/>
      <c r="D782" s="28" t="s">
        <v>39</v>
      </c>
      <c r="E782" s="16" t="n">
        <f aca="false">VLOOKUP(A782,'TAKIM LİSTESİ'!$B$2:$D$455,3,0)</f>
        <v>8</v>
      </c>
      <c r="F782" s="25" t="n">
        <v>1</v>
      </c>
      <c r="G782" s="22" t="n">
        <f aca="false">E782-F782</f>
        <v>7</v>
      </c>
      <c r="H782" s="30" t="n">
        <v>43948</v>
      </c>
      <c r="I782" s="33" t="n">
        <v>1</v>
      </c>
      <c r="J782" s="29" t="n">
        <v>43962</v>
      </c>
      <c r="K782" s="26" t="n">
        <f aca="false">G782+I782</f>
        <v>8</v>
      </c>
    </row>
    <row r="783" customFormat="false" ht="13.8" hidden="false" customHeight="false" outlineLevel="0" collapsed="false">
      <c r="A783" s="4" t="s">
        <v>36</v>
      </c>
      <c r="B783" s="5" t="str">
        <f aca="false">VLOOKUP(A783,'TAKIM LİSTESİ'!$B$2:$D$455,2,0)</f>
        <v>Ø 5.8 matkap</v>
      </c>
      <c r="C783" s="15"/>
      <c r="D783" s="28" t="s">
        <v>100</v>
      </c>
      <c r="E783" s="16" t="n">
        <f aca="false">VLOOKUP(A783,'TAKIM LİSTESİ'!$B$2:$D$455,3,0)</f>
        <v>14</v>
      </c>
      <c r="F783" s="25" t="n">
        <v>1</v>
      </c>
      <c r="G783" s="22" t="n">
        <f aca="false">E783-F783</f>
        <v>13</v>
      </c>
      <c r="H783" s="30" t="n">
        <v>43948</v>
      </c>
      <c r="I783" s="33" t="n">
        <v>1</v>
      </c>
      <c r="J783" s="29" t="n">
        <v>43962</v>
      </c>
      <c r="K783" s="26" t="n">
        <f aca="false">G783+I783</f>
        <v>14</v>
      </c>
    </row>
    <row r="784" customFormat="false" ht="13.8" hidden="false" customHeight="false" outlineLevel="0" collapsed="false">
      <c r="A784" s="4" t="s">
        <v>63</v>
      </c>
      <c r="B784" s="5" t="str">
        <f aca="false">VLOOKUP(A784,'TAKIM LİSTESİ'!$B$2:$D$455,2,0)</f>
        <v>Ø 6 Rayba</v>
      </c>
      <c r="C784" s="15"/>
      <c r="D784" s="28" t="s">
        <v>100</v>
      </c>
      <c r="E784" s="16" t="n">
        <f aca="false">VLOOKUP(A784,'TAKIM LİSTESİ'!$B$2:$D$455,3,0)</f>
        <v>8</v>
      </c>
      <c r="F784" s="25" t="n">
        <v>1</v>
      </c>
      <c r="G784" s="22" t="n">
        <f aca="false">E784-F784</f>
        <v>7</v>
      </c>
      <c r="H784" s="30" t="n">
        <v>43948</v>
      </c>
      <c r="I784" s="33" t="n">
        <v>1</v>
      </c>
      <c r="J784" s="29" t="n">
        <v>43962</v>
      </c>
      <c r="K784" s="26" t="n">
        <f aca="false">G784+I784</f>
        <v>8</v>
      </c>
    </row>
    <row r="785" customFormat="false" ht="13.8" hidden="false" customHeight="false" outlineLevel="0" collapsed="false">
      <c r="A785" s="4" t="s">
        <v>14</v>
      </c>
      <c r="B785" s="5" t="str">
        <f aca="false">VLOOKUP(A785,'TAKIM LİSTESİ'!$B$2:$D$455,2,0)</f>
        <v>Ø 5 çelik küre parmak freze</v>
      </c>
      <c r="C785" s="15"/>
      <c r="D785" s="28" t="s">
        <v>156</v>
      </c>
      <c r="E785" s="16" t="n">
        <f aca="false">VLOOKUP(A785,'TAKIM LİSTESİ'!$B$2:$D$455,3,0)</f>
        <v>8</v>
      </c>
      <c r="F785" s="25" t="n">
        <v>1</v>
      </c>
      <c r="G785" s="22" t="n">
        <f aca="false">E785-F785</f>
        <v>7</v>
      </c>
      <c r="H785" s="30" t="n">
        <v>43949</v>
      </c>
      <c r="I785" s="33" t="n">
        <v>1</v>
      </c>
      <c r="J785" s="29" t="n">
        <v>43962</v>
      </c>
      <c r="K785" s="26" t="n">
        <f aca="false">G785+I785</f>
        <v>8</v>
      </c>
    </row>
    <row r="786" customFormat="false" ht="13.8" hidden="false" customHeight="false" outlineLevel="0" collapsed="false">
      <c r="A786" s="4" t="s">
        <v>171</v>
      </c>
      <c r="B786" s="5" t="str">
        <f aca="false">VLOOKUP(A786,'TAKIM LİSTESİ'!$B$2:$D$455,2,0)</f>
        <v>Ø 3.0 matkap</v>
      </c>
      <c r="C786" s="15"/>
      <c r="D786" s="28" t="s">
        <v>156</v>
      </c>
      <c r="E786" s="16" t="n">
        <f aca="false">VLOOKUP(A786,'TAKIM LİSTESİ'!$B$2:$D$455,3,0)</f>
        <v>14</v>
      </c>
      <c r="F786" s="25" t="n">
        <v>1</v>
      </c>
      <c r="G786" s="22" t="n">
        <f aca="false">E786-F786</f>
        <v>13</v>
      </c>
      <c r="H786" s="30" t="n">
        <v>43949</v>
      </c>
      <c r="I786" s="33" t="n">
        <v>1</v>
      </c>
      <c r="J786" s="29" t="n">
        <v>43963</v>
      </c>
      <c r="K786" s="26" t="n">
        <f aca="false">G786+I787</f>
        <v>14</v>
      </c>
    </row>
    <row r="787" customFormat="false" ht="13.8" hidden="false" customHeight="false" outlineLevel="0" collapsed="false">
      <c r="A787" s="4" t="s">
        <v>43</v>
      </c>
      <c r="B787" s="5" t="str">
        <f aca="false">VLOOKUP(A787,'TAKIM LİSTESİ'!$B$2:$D$455,2,0)</f>
        <v>Ø 9 Rayba</v>
      </c>
      <c r="C787" s="15"/>
      <c r="D787" s="28" t="s">
        <v>61</v>
      </c>
      <c r="E787" s="16" t="n">
        <f aca="false">VLOOKUP(A787,'TAKIM LİSTESİ'!$B$2:$D$455,3,0)</f>
        <v>1</v>
      </c>
      <c r="F787" s="25" t="n">
        <v>1</v>
      </c>
      <c r="G787" s="22" t="n">
        <f aca="false">E787-F787</f>
        <v>0</v>
      </c>
      <c r="H787" s="30" t="n">
        <v>43949</v>
      </c>
      <c r="I787" s="33" t="n">
        <v>1</v>
      </c>
      <c r="J787" s="29" t="n">
        <v>43963</v>
      </c>
      <c r="K787" s="26" t="n">
        <v>4</v>
      </c>
    </row>
    <row r="788" customFormat="false" ht="13.8" hidden="false" customHeight="false" outlineLevel="0" collapsed="false">
      <c r="A788" s="4" t="s">
        <v>25</v>
      </c>
      <c r="B788" s="5" t="str">
        <f aca="false">VLOOKUP(A788,'TAKIM LİSTESİ'!$B$2:$D$455,2,0)</f>
        <v>Ø 12çelik uzun parmak freze</v>
      </c>
      <c r="C788" s="15"/>
      <c r="D788" s="28" t="s">
        <v>87</v>
      </c>
      <c r="E788" s="16" t="n">
        <f aca="false">VLOOKUP(A788,'TAKIM LİSTESİ'!$B$2:$D$455,3,0)</f>
        <v>3</v>
      </c>
      <c r="F788" s="25" t="n">
        <v>1</v>
      </c>
      <c r="G788" s="22" t="n">
        <f aca="false">E788-F788</f>
        <v>2</v>
      </c>
      <c r="H788" s="30" t="n">
        <v>43949</v>
      </c>
      <c r="I788" s="33" t="n">
        <v>1</v>
      </c>
      <c r="J788" s="29" t="n">
        <v>43963</v>
      </c>
      <c r="K788" s="26" t="n">
        <f aca="false">G788+I788</f>
        <v>3</v>
      </c>
    </row>
    <row r="789" customFormat="false" ht="13.8" hidden="false" customHeight="false" outlineLevel="0" collapsed="false">
      <c r="A789" s="4" t="s">
        <v>26</v>
      </c>
      <c r="B789" s="5" t="str">
        <f aca="false">VLOOKUP(A789,'TAKIM LİSTESİ'!$B$2:$D$455,2,0)</f>
        <v>Ø 6 çelik küresel parmak freze</v>
      </c>
      <c r="C789" s="15"/>
      <c r="D789" s="28" t="s">
        <v>39</v>
      </c>
      <c r="E789" s="16" t="n">
        <f aca="false">VLOOKUP(A789,'TAKIM LİSTESİ'!$B$2:$D$455,3,0)</f>
        <v>13</v>
      </c>
      <c r="F789" s="25" t="n">
        <v>1</v>
      </c>
      <c r="G789" s="22" t="n">
        <f aca="false">E789-F789</f>
        <v>12</v>
      </c>
      <c r="H789" s="30" t="n">
        <v>43949</v>
      </c>
      <c r="I789" s="33" t="n">
        <v>1</v>
      </c>
      <c r="J789" s="29" t="n">
        <v>43963</v>
      </c>
      <c r="K789" s="26" t="n">
        <f aca="false">G789+I789</f>
        <v>13</v>
      </c>
    </row>
    <row r="790" customFormat="false" ht="13.8" hidden="false" customHeight="false" outlineLevel="0" collapsed="false">
      <c r="A790" s="4" t="s">
        <v>25</v>
      </c>
      <c r="B790" s="5" t="str">
        <f aca="false">VLOOKUP(A790,'TAKIM LİSTESİ'!$B$2:$D$455,2,0)</f>
        <v>Ø 12çelik uzun parmak freze</v>
      </c>
      <c r="C790" s="15"/>
      <c r="D790" s="28" t="s">
        <v>23</v>
      </c>
      <c r="E790" s="16" t="n">
        <f aca="false">VLOOKUP(A790,'TAKIM LİSTESİ'!$B$2:$D$455,3,0)</f>
        <v>3</v>
      </c>
      <c r="F790" s="25" t="n">
        <v>1</v>
      </c>
      <c r="G790" s="22" t="n">
        <v>1</v>
      </c>
      <c r="H790" s="30" t="n">
        <v>43949</v>
      </c>
      <c r="I790" s="33" t="n">
        <v>1</v>
      </c>
      <c r="J790" s="29" t="n">
        <v>43963</v>
      </c>
      <c r="K790" s="26" t="n">
        <f aca="false">G790+I790</f>
        <v>2</v>
      </c>
    </row>
    <row r="791" customFormat="false" ht="13.8" hidden="false" customHeight="false" outlineLevel="0" collapsed="false">
      <c r="A791" s="4" t="s">
        <v>47</v>
      </c>
      <c r="B791" s="5" t="str">
        <f aca="false">VLOOKUP(A791,'TAKIM LİSTESİ'!$B$2:$D$455,2,0)</f>
        <v>Ø  10 çelik küre parmak freze</v>
      </c>
      <c r="C791" s="15"/>
      <c r="D791" s="28" t="s">
        <v>23</v>
      </c>
      <c r="E791" s="16" t="n">
        <f aca="false">VLOOKUP(A791,'TAKIM LİSTESİ'!$B$2:$D$455,3,0)</f>
        <v>17</v>
      </c>
      <c r="F791" s="25" t="n">
        <v>1</v>
      </c>
      <c r="G791" s="22" t="n">
        <f aca="false">E791-F791</f>
        <v>16</v>
      </c>
      <c r="H791" s="30" t="n">
        <v>43949</v>
      </c>
      <c r="I791" s="33" t="n">
        <v>1</v>
      </c>
      <c r="J791" s="29" t="n">
        <v>43963</v>
      </c>
      <c r="K791" s="26" t="n">
        <f aca="false">G791+I791</f>
        <v>17</v>
      </c>
    </row>
    <row r="792" customFormat="false" ht="13.8" hidden="false" customHeight="false" outlineLevel="0" collapsed="false">
      <c r="A792" s="4" t="s">
        <v>96</v>
      </c>
      <c r="B792" s="5" t="str">
        <f aca="false">VLOOKUP(A792,'TAKIM LİSTESİ'!$B$2:$D$455,2,0)</f>
        <v>Ø 16.0 matkap ucu</v>
      </c>
      <c r="C792" s="15"/>
      <c r="D792" s="28" t="s">
        <v>50</v>
      </c>
      <c r="E792" s="16" t="n">
        <f aca="false">VLOOKUP(A792,'TAKIM LİSTESİ'!$B$2:$D$455,3,0)</f>
        <v>4</v>
      </c>
      <c r="F792" s="25" t="n">
        <v>1</v>
      </c>
      <c r="G792" s="22" t="n">
        <f aca="false">E792-F792</f>
        <v>3</v>
      </c>
      <c r="H792" s="30" t="n">
        <v>43949</v>
      </c>
      <c r="I792" s="33" t="n">
        <v>1</v>
      </c>
      <c r="J792" s="29" t="n">
        <v>43963</v>
      </c>
      <c r="K792" s="26" t="n">
        <f aca="false">G792+I792</f>
        <v>4</v>
      </c>
    </row>
    <row r="793" customFormat="false" ht="13.8" hidden="false" customHeight="false" outlineLevel="0" collapsed="false">
      <c r="A793" s="4" t="s">
        <v>14</v>
      </c>
      <c r="B793" s="5" t="str">
        <f aca="false">VLOOKUP(A793,'TAKIM LİSTESİ'!$B$2:$D$455,2,0)</f>
        <v>Ø 5 çelik küre parmak freze</v>
      </c>
      <c r="C793" s="15"/>
      <c r="D793" s="28" t="s">
        <v>87</v>
      </c>
      <c r="E793" s="16" t="n">
        <f aca="false">VLOOKUP(A793,'TAKIM LİSTESİ'!$B$2:$D$455,3,0)</f>
        <v>8</v>
      </c>
      <c r="F793" s="25" t="n">
        <v>1</v>
      </c>
      <c r="G793" s="22" t="n">
        <f aca="false">E793-F793</f>
        <v>7</v>
      </c>
      <c r="H793" s="30" t="n">
        <v>43949</v>
      </c>
      <c r="I793" s="33" t="n">
        <v>1</v>
      </c>
      <c r="J793" s="29" t="n">
        <v>43964</v>
      </c>
      <c r="K793" s="26" t="n">
        <f aca="false">G793+I793</f>
        <v>8</v>
      </c>
    </row>
    <row r="794" customFormat="false" ht="13.8" hidden="false" customHeight="false" outlineLevel="0" collapsed="false">
      <c r="A794" s="4" t="s">
        <v>200</v>
      </c>
      <c r="B794" s="5" t="str">
        <f aca="false">VLOOKUP(A794,'TAKIM LİSTESİ'!$B$2:$D$455,2,0)</f>
        <v>Ø 17.5 matkap ucu</v>
      </c>
      <c r="C794" s="15"/>
      <c r="D794" s="28" t="s">
        <v>39</v>
      </c>
      <c r="E794" s="16" t="n">
        <f aca="false">VLOOKUP(A794,'TAKIM LİSTESİ'!$B$2:$D$455,3,0)</f>
        <v>3</v>
      </c>
      <c r="F794" s="25" t="n">
        <v>1</v>
      </c>
      <c r="G794" s="22" t="n">
        <f aca="false">E794-F794</f>
        <v>2</v>
      </c>
      <c r="H794" s="30" t="n">
        <v>43950</v>
      </c>
      <c r="I794" s="33" t="n">
        <v>1</v>
      </c>
      <c r="J794" s="29" t="n">
        <v>43964</v>
      </c>
      <c r="K794" s="26" t="n">
        <f aca="false">G794+I794</f>
        <v>3</v>
      </c>
    </row>
    <row r="795" customFormat="false" ht="13.8" hidden="false" customHeight="false" outlineLevel="0" collapsed="false">
      <c r="A795" s="4" t="s">
        <v>201</v>
      </c>
      <c r="B795" s="5" t="str">
        <f aca="false">VLOOKUP(A795,'TAKIM LİSTESİ'!$B$2:$D$455,2,0)</f>
        <v>Ø 3 alm şaftlı parmak freze</v>
      </c>
      <c r="C795" s="15"/>
      <c r="D795" s="28" t="s">
        <v>39</v>
      </c>
      <c r="E795" s="16" t="n">
        <f aca="false">VLOOKUP(A795,'TAKIM LİSTESİ'!$B$2:$D$455,3,0)</f>
        <v>9</v>
      </c>
      <c r="F795" s="25" t="n">
        <v>1</v>
      </c>
      <c r="G795" s="22" t="n">
        <f aca="false">E795-F795</f>
        <v>8</v>
      </c>
      <c r="H795" s="30" t="n">
        <v>43950</v>
      </c>
      <c r="I795" s="33" t="n">
        <v>1</v>
      </c>
      <c r="J795" s="29" t="n">
        <v>43964</v>
      </c>
      <c r="K795" s="26" t="n">
        <f aca="false">G795+I795</f>
        <v>9</v>
      </c>
    </row>
    <row r="796" customFormat="false" ht="13.8" hidden="false" customHeight="false" outlineLevel="0" collapsed="false">
      <c r="A796" s="4" t="s">
        <v>19</v>
      </c>
      <c r="B796" s="5" t="str">
        <f aca="false">VLOOKUP(A796,'TAKIM LİSTESİ'!$B$2:$D$455,2,0)</f>
        <v>Ø 10.2 matkap</v>
      </c>
      <c r="C796" s="15"/>
      <c r="D796" s="28" t="s">
        <v>156</v>
      </c>
      <c r="E796" s="16" t="n">
        <f aca="false">VLOOKUP(A796,'TAKIM LİSTESİ'!$B$2:$D$455,3,0)</f>
        <v>13</v>
      </c>
      <c r="F796" s="25" t="n">
        <v>1</v>
      </c>
      <c r="G796" s="22" t="n">
        <f aca="false">E796-F796</f>
        <v>12</v>
      </c>
      <c r="H796" s="30" t="n">
        <v>43950</v>
      </c>
      <c r="I796" s="33" t="n">
        <v>1</v>
      </c>
      <c r="J796" s="29" t="n">
        <v>43964</v>
      </c>
      <c r="K796" s="26" t="n">
        <f aca="false">G796+I796</f>
        <v>13</v>
      </c>
    </row>
    <row r="797" customFormat="false" ht="13.8" hidden="false" customHeight="false" outlineLevel="0" collapsed="false">
      <c r="A797" s="4" t="s">
        <v>28</v>
      </c>
      <c r="B797" s="5" t="str">
        <f aca="false">VLOOKUP(A797,'TAKIM LİSTESİ'!$B$2:$D$455,2,0)</f>
        <v>Ø 12.2 matkap</v>
      </c>
      <c r="C797" s="15"/>
      <c r="D797" s="28" t="s">
        <v>156</v>
      </c>
      <c r="E797" s="16" t="n">
        <f aca="false">VLOOKUP(A797,'TAKIM LİSTESİ'!$B$2:$D$455,3,0)</f>
        <v>8</v>
      </c>
      <c r="F797" s="25" t="n">
        <v>1</v>
      </c>
      <c r="G797" s="22" t="n">
        <f aca="false">E797-F797</f>
        <v>7</v>
      </c>
      <c r="H797" s="30" t="n">
        <v>43950</v>
      </c>
      <c r="I797" s="33" t="n">
        <v>1</v>
      </c>
      <c r="J797" s="29" t="n">
        <v>43965</v>
      </c>
      <c r="K797" s="26" t="n">
        <f aca="false">G797+I797</f>
        <v>8</v>
      </c>
    </row>
    <row r="798" customFormat="false" ht="13.8" hidden="false" customHeight="false" outlineLevel="0" collapsed="false">
      <c r="A798" s="4" t="s">
        <v>22</v>
      </c>
      <c r="B798" s="5" t="str">
        <f aca="false">VLOOKUP(A798,'TAKIM LİSTESİ'!$B$2:$D$455,2,0)</f>
        <v>Ø 10 çelik parmak freze</v>
      </c>
      <c r="C798" s="15"/>
      <c r="D798" s="28" t="s">
        <v>87</v>
      </c>
      <c r="E798" s="16" t="n">
        <f aca="false">VLOOKUP(A798,'TAKIM LİSTESİ'!$B$2:$D$455,3,0)</f>
        <v>52</v>
      </c>
      <c r="F798" s="25" t="n">
        <v>1</v>
      </c>
      <c r="G798" s="22" t="n">
        <f aca="false">E798-F798</f>
        <v>51</v>
      </c>
      <c r="H798" s="30" t="n">
        <v>43950</v>
      </c>
      <c r="I798" s="33" t="n">
        <v>1</v>
      </c>
      <c r="J798" s="29" t="n">
        <v>43965</v>
      </c>
      <c r="K798" s="26" t="n">
        <f aca="false">G798+I798</f>
        <v>52</v>
      </c>
    </row>
    <row r="799" customFormat="false" ht="13.8" hidden="false" customHeight="false" outlineLevel="0" collapsed="false">
      <c r="A799" s="4" t="s">
        <v>154</v>
      </c>
      <c r="B799" s="5" t="str">
        <f aca="false">VLOOKUP(A799,'TAKIM LİSTESİ'!$B$2:$D$455,2,0)</f>
        <v>Ø 17.0 matkap ucu</v>
      </c>
      <c r="C799" s="15"/>
      <c r="D799" s="28" t="s">
        <v>87</v>
      </c>
      <c r="E799" s="16" t="n">
        <f aca="false">VLOOKUP(A799,'TAKIM LİSTESİ'!$B$2:$D$455,3,0)</f>
        <v>2</v>
      </c>
      <c r="F799" s="25" t="n">
        <v>1</v>
      </c>
      <c r="G799" s="22" t="n">
        <f aca="false">E799-F799</f>
        <v>1</v>
      </c>
      <c r="H799" s="30" t="n">
        <v>43950</v>
      </c>
      <c r="I799" s="33" t="n">
        <v>1</v>
      </c>
      <c r="J799" s="29" t="n">
        <v>43965</v>
      </c>
      <c r="K799" s="26" t="n">
        <f aca="false">G799+I799</f>
        <v>2</v>
      </c>
    </row>
    <row r="800" customFormat="false" ht="13.8" hidden="false" customHeight="false" outlineLevel="0" collapsed="false">
      <c r="A800" s="4" t="s">
        <v>202</v>
      </c>
      <c r="B800" s="5" t="str">
        <f aca="false">VLOOKUP(A800,'TAKIM LİSTESİ'!$B$2:$D$455,2,0)</f>
        <v>Ø 8.3 matkap</v>
      </c>
      <c r="C800" s="15"/>
      <c r="D800" s="28" t="s">
        <v>87</v>
      </c>
      <c r="E800" s="16" t="n">
        <f aca="false">VLOOKUP(A800,'TAKIM LİSTESİ'!$B$2:$D$455,3,0)</f>
        <v>7</v>
      </c>
      <c r="F800" s="25" t="n">
        <v>1</v>
      </c>
      <c r="G800" s="22" t="n">
        <f aca="false">E800-F800</f>
        <v>6</v>
      </c>
      <c r="H800" s="30" t="n">
        <v>43950</v>
      </c>
      <c r="I800" s="33" t="n">
        <v>1</v>
      </c>
      <c r="J800" s="29" t="n">
        <v>43965</v>
      </c>
      <c r="K800" s="26" t="n">
        <f aca="false">G800+I800</f>
        <v>7</v>
      </c>
    </row>
    <row r="801" customFormat="false" ht="13.8" hidden="false" customHeight="false" outlineLevel="0" collapsed="false">
      <c r="A801" s="4" t="s">
        <v>174</v>
      </c>
      <c r="B801" s="5" t="str">
        <f aca="false">VLOOKUP(A801,'TAKIM LİSTESİ'!$B$2:$D$455,2,0)</f>
        <v>Ø 12 alm parmak freze</v>
      </c>
      <c r="C801" s="15"/>
      <c r="D801" s="28" t="s">
        <v>156</v>
      </c>
      <c r="E801" s="16" t="n">
        <f aca="false">VLOOKUP(A801,'TAKIM LİSTESİ'!$B$2:$D$455,3,0)</f>
        <v>22</v>
      </c>
      <c r="F801" s="25" t="n">
        <v>1</v>
      </c>
      <c r="G801" s="22" t="n">
        <f aca="false">E801-F801</f>
        <v>21</v>
      </c>
      <c r="H801" s="30" t="n">
        <v>43950</v>
      </c>
      <c r="I801" s="33" t="n">
        <v>1</v>
      </c>
      <c r="J801" s="29" t="n">
        <v>43965</v>
      </c>
      <c r="K801" s="26" t="n">
        <f aca="false">G801+I801</f>
        <v>22</v>
      </c>
    </row>
    <row r="802" customFormat="false" ht="13.8" hidden="false" customHeight="false" outlineLevel="0" collapsed="false">
      <c r="A802" s="4" t="s">
        <v>203</v>
      </c>
      <c r="B802" s="5" t="str">
        <f aca="false">VLOOKUP(A802,'TAKIM LİSTESİ'!$B$2:$D$455,2,0)</f>
        <v>Ø 16 alm parmak freze</v>
      </c>
      <c r="C802" s="15"/>
      <c r="D802" s="28" t="s">
        <v>156</v>
      </c>
      <c r="E802" s="16" t="n">
        <f aca="false">VLOOKUP(A802,'TAKIM LİSTESİ'!$B$2:$D$455,3,0)</f>
        <v>5</v>
      </c>
      <c r="F802" s="25" t="n">
        <v>1</v>
      </c>
      <c r="G802" s="22" t="n">
        <f aca="false">E802-F802</f>
        <v>4</v>
      </c>
      <c r="H802" s="30" t="n">
        <v>43951</v>
      </c>
      <c r="I802" s="33" t="n">
        <v>1</v>
      </c>
      <c r="J802" s="29" t="n">
        <v>43965</v>
      </c>
      <c r="K802" s="26" t="n">
        <f aca="false">G802+I802</f>
        <v>5</v>
      </c>
    </row>
    <row r="803" customFormat="false" ht="13.8" hidden="false" customHeight="false" outlineLevel="0" collapsed="false">
      <c r="A803" s="4" t="s">
        <v>19</v>
      </c>
      <c r="B803" s="5" t="str">
        <f aca="false">VLOOKUP(A803,'TAKIM LİSTESİ'!$B$2:$D$455,2,0)</f>
        <v>Ø 10.2 matkap</v>
      </c>
      <c r="C803" s="15"/>
      <c r="D803" s="28" t="s">
        <v>156</v>
      </c>
      <c r="E803" s="16" t="n">
        <f aca="false">VLOOKUP(A803,'TAKIM LİSTESİ'!$B$2:$D$455,3,0)</f>
        <v>13</v>
      </c>
      <c r="F803" s="25" t="n">
        <v>1</v>
      </c>
      <c r="G803" s="22" t="n">
        <f aca="false">E803-F803</f>
        <v>12</v>
      </c>
      <c r="H803" s="30" t="n">
        <v>43951</v>
      </c>
      <c r="I803" s="33" t="n">
        <v>1</v>
      </c>
      <c r="J803" s="29" t="n">
        <v>43965</v>
      </c>
      <c r="K803" s="26" t="n">
        <f aca="false">G803+I803</f>
        <v>13</v>
      </c>
    </row>
    <row r="804" customFormat="false" ht="13.8" hidden="false" customHeight="false" outlineLevel="0" collapsed="false">
      <c r="A804" s="4" t="s">
        <v>77</v>
      </c>
      <c r="B804" s="5" t="str">
        <f aca="false">VLOOKUP(A804,'TAKIM LİSTESİ'!$B$2:$D$455,2,0)</f>
        <v>Ø 14.0 matkap ucu</v>
      </c>
      <c r="C804" s="15"/>
      <c r="D804" s="31" t="s">
        <v>65</v>
      </c>
      <c r="E804" s="16" t="n">
        <f aca="false">VLOOKUP(A804,'TAKIM LİSTESİ'!$B$2:$D$455,3,0)</f>
        <v>7</v>
      </c>
      <c r="F804" s="25" t="n">
        <v>1</v>
      </c>
      <c r="G804" s="22" t="n">
        <f aca="false">E804-F804</f>
        <v>6</v>
      </c>
      <c r="H804" s="30" t="n">
        <v>43951</v>
      </c>
      <c r="I804" s="33" t="n">
        <v>1</v>
      </c>
      <c r="J804" s="29" t="n">
        <v>43965</v>
      </c>
      <c r="K804" s="26" t="n">
        <f aca="false">G804+I804</f>
        <v>7</v>
      </c>
    </row>
    <row r="805" customFormat="false" ht="13.8" hidden="false" customHeight="false" outlineLevel="0" collapsed="false">
      <c r="A805" s="4" t="s">
        <v>204</v>
      </c>
      <c r="B805" s="5" t="str">
        <f aca="false">VLOOKUP(A805,'TAKIM LİSTESİ'!$B$2:$D$455,2,0)</f>
        <v>Haypit tarama çelik Ø 17</v>
      </c>
      <c r="C805" s="15"/>
      <c r="D805" s="31" t="s">
        <v>87</v>
      </c>
      <c r="E805" s="16" t="n">
        <f aca="false">VLOOKUP(A805,'TAKIM LİSTESİ'!$B$2:$D$455,3,0)</f>
        <v>3</v>
      </c>
      <c r="F805" s="25" t="n">
        <v>1</v>
      </c>
      <c r="G805" s="22" t="n">
        <f aca="false">E805-F805</f>
        <v>2</v>
      </c>
      <c r="H805" s="30" t="n">
        <v>43951</v>
      </c>
      <c r="I805" s="33" t="n">
        <v>1</v>
      </c>
      <c r="J805" s="29" t="n">
        <v>43965</v>
      </c>
      <c r="K805" s="26" t="n">
        <f aca="false">G805+I805</f>
        <v>3</v>
      </c>
    </row>
    <row r="806" customFormat="false" ht="13.8" hidden="false" customHeight="false" outlineLevel="0" collapsed="false">
      <c r="A806" s="4" t="s">
        <v>204</v>
      </c>
      <c r="B806" s="5" t="str">
        <f aca="false">VLOOKUP(A806,'TAKIM LİSTESİ'!$B$2:$D$455,2,0)</f>
        <v>Haypit tarama çelik Ø 17</v>
      </c>
      <c r="C806" s="15"/>
      <c r="D806" s="31" t="s">
        <v>50</v>
      </c>
      <c r="E806" s="16" t="n">
        <f aca="false">VLOOKUP(A806,'TAKIM LİSTESİ'!$B$2:$D$455,3,0)</f>
        <v>3</v>
      </c>
      <c r="F806" s="25" t="n">
        <v>1</v>
      </c>
      <c r="G806" s="22" t="n">
        <f aca="false">E806-F806</f>
        <v>2</v>
      </c>
      <c r="H806" s="30" t="n">
        <v>43951</v>
      </c>
      <c r="I806" s="33" t="n">
        <v>1</v>
      </c>
      <c r="J806" s="29" t="n">
        <v>43965</v>
      </c>
      <c r="K806" s="26" t="n">
        <f aca="false">G806+I806</f>
        <v>3</v>
      </c>
    </row>
    <row r="807" customFormat="false" ht="13.8" hidden="false" customHeight="false" outlineLevel="0" collapsed="false">
      <c r="A807" s="4" t="s">
        <v>204</v>
      </c>
      <c r="B807" s="5" t="str">
        <f aca="false">VLOOKUP(A807,'TAKIM LİSTESİ'!$B$2:$D$455,2,0)</f>
        <v>Haypit tarama çelik Ø 17</v>
      </c>
      <c r="C807" s="15"/>
      <c r="D807" s="31" t="s">
        <v>23</v>
      </c>
      <c r="E807" s="16" t="n">
        <f aca="false">VLOOKUP(A807,'TAKIM LİSTESİ'!$B$2:$D$455,3,0)</f>
        <v>3</v>
      </c>
      <c r="F807" s="25" t="n">
        <v>1</v>
      </c>
      <c r="G807" s="22" t="n">
        <f aca="false">E807-F807</f>
        <v>2</v>
      </c>
      <c r="H807" s="30" t="n">
        <v>43951</v>
      </c>
      <c r="I807" s="33" t="n">
        <v>1</v>
      </c>
      <c r="J807" s="29" t="n">
        <v>43965</v>
      </c>
      <c r="K807" s="26" t="n">
        <f aca="false">G807+I807</f>
        <v>3</v>
      </c>
    </row>
    <row r="808" customFormat="false" ht="13.8" hidden="false" customHeight="false" outlineLevel="0" collapsed="false">
      <c r="A808" s="4" t="s">
        <v>25</v>
      </c>
      <c r="B808" s="5" t="str">
        <f aca="false">VLOOKUP(A808,'TAKIM LİSTESİ'!$B$2:$D$455,2,0)</f>
        <v>Ø 12çelik uzun parmak freze</v>
      </c>
      <c r="C808" s="15"/>
      <c r="D808" s="31" t="s">
        <v>61</v>
      </c>
      <c r="E808" s="16" t="n">
        <f aca="false">VLOOKUP(A808,'TAKIM LİSTESİ'!$B$2:$D$455,3,0)</f>
        <v>3</v>
      </c>
      <c r="F808" s="25" t="n">
        <v>1</v>
      </c>
      <c r="G808" s="22" t="n">
        <f aca="false">E808-F808</f>
        <v>2</v>
      </c>
      <c r="H808" s="30" t="n">
        <v>43955</v>
      </c>
      <c r="I808" s="33" t="n">
        <v>1</v>
      </c>
      <c r="J808" s="29" t="n">
        <v>43971</v>
      </c>
      <c r="K808" s="26" t="n">
        <f aca="false">G808+I808</f>
        <v>3</v>
      </c>
    </row>
    <row r="809" customFormat="false" ht="13.8" hidden="false" customHeight="false" outlineLevel="0" collapsed="false">
      <c r="A809" s="4" t="s">
        <v>85</v>
      </c>
      <c r="B809" s="5" t="str">
        <f aca="false">VLOOKUP(A809,'TAKIM LİSTESİ'!$B$2:$D$455,2,0)</f>
        <v>Ø 12 çelik parmak freze</v>
      </c>
      <c r="C809" s="15"/>
      <c r="D809" s="31" t="s">
        <v>23</v>
      </c>
      <c r="E809" s="16" t="n">
        <f aca="false">VLOOKUP(A809,'TAKIM LİSTESİ'!$B$2:$D$455,3,0)</f>
        <v>19</v>
      </c>
      <c r="F809" s="25" t="n">
        <v>1</v>
      </c>
      <c r="G809" s="22" t="n">
        <f aca="false">E809-F809</f>
        <v>18</v>
      </c>
      <c r="H809" s="30" t="n">
        <v>43955</v>
      </c>
      <c r="I809" s="33" t="n">
        <v>1</v>
      </c>
      <c r="J809" s="29" t="n">
        <v>43971</v>
      </c>
      <c r="K809" s="34" t="n">
        <f aca="false">G809+I809</f>
        <v>19</v>
      </c>
    </row>
    <row r="810" customFormat="false" ht="13.8" hidden="false" customHeight="false" outlineLevel="0" collapsed="false">
      <c r="A810" s="14" t="s">
        <v>121</v>
      </c>
      <c r="B810" s="35" t="str">
        <f aca="false">VLOOKUP(A810,'TAKIM LİSTESİ'!$B$2:$D$455,2,0)</f>
        <v>Ø 8.5 matkap</v>
      </c>
      <c r="C810" s="20"/>
      <c r="D810" s="36" t="s">
        <v>48</v>
      </c>
      <c r="E810" s="16" t="n">
        <f aca="false">VLOOKUP(A810,'TAKIM LİSTESİ'!$B$2:$D$455,3,0)</f>
        <v>13</v>
      </c>
      <c r="F810" s="25" t="n">
        <v>1</v>
      </c>
      <c r="G810" s="22" t="n">
        <f aca="false">E810-F810</f>
        <v>12</v>
      </c>
      <c r="H810" s="30" t="n">
        <v>43955</v>
      </c>
      <c r="I810" s="33" t="n">
        <v>1</v>
      </c>
      <c r="J810" s="29" t="n">
        <v>43971</v>
      </c>
      <c r="K810" s="37" t="n">
        <f aca="false">G810+I810</f>
        <v>13</v>
      </c>
    </row>
    <row r="811" customFormat="false" ht="13.8" hidden="false" customHeight="false" outlineLevel="0" collapsed="false">
      <c r="A811" s="16" t="s">
        <v>187</v>
      </c>
      <c r="B811" s="38" t="str">
        <f aca="false">VLOOKUP(A811,'TAKIM LİSTESİ'!$B$2:$D$455,2,0)</f>
        <v>Ø 6.6 matkap</v>
      </c>
      <c r="C811" s="16"/>
      <c r="D811" s="31" t="s">
        <v>48</v>
      </c>
      <c r="E811" s="16" t="n">
        <f aca="false">VLOOKUP(A811,'TAKIM LİSTESİ'!$B$2:$D$455,3,0)</f>
        <v>23</v>
      </c>
      <c r="F811" s="25" t="n">
        <v>1</v>
      </c>
      <c r="G811" s="22" t="n">
        <f aca="false">E811-F811</f>
        <v>22</v>
      </c>
      <c r="H811" s="30" t="n">
        <v>43955</v>
      </c>
      <c r="I811" s="33" t="n">
        <v>1</v>
      </c>
      <c r="J811" s="29" t="n">
        <v>43971</v>
      </c>
      <c r="K811" s="37" t="n">
        <f aca="false">G811+I811</f>
        <v>23</v>
      </c>
    </row>
    <row r="812" customFormat="false" ht="13.8" hidden="false" customHeight="false" outlineLevel="0" collapsed="false">
      <c r="A812" s="16" t="s">
        <v>205</v>
      </c>
      <c r="B812" s="38" t="str">
        <f aca="false">VLOOKUP(A812,'TAKIM LİSTESİ'!$B$2:$D$455,2,0)</f>
        <v>Ø 16.5 matkap ucu</v>
      </c>
      <c r="C812" s="16"/>
      <c r="D812" s="31" t="s">
        <v>35</v>
      </c>
      <c r="E812" s="16" t="n">
        <f aca="false">VLOOKUP(A812,'TAKIM LİSTESİ'!$B$2:$D$455,3,0)</f>
        <v>3</v>
      </c>
      <c r="F812" s="39" t="n">
        <v>1</v>
      </c>
      <c r="G812" s="22" t="n">
        <f aca="false">E812-F812</f>
        <v>2</v>
      </c>
      <c r="H812" s="30" t="n">
        <v>43955</v>
      </c>
      <c r="I812" s="33" t="n">
        <v>1</v>
      </c>
      <c r="J812" s="29" t="n">
        <v>43971</v>
      </c>
      <c r="K812" s="37" t="n">
        <f aca="false">G812+I812</f>
        <v>3</v>
      </c>
    </row>
    <row r="813" customFormat="false" ht="13.8" hidden="false" customHeight="false" outlineLevel="0" collapsed="false">
      <c r="A813" s="16" t="s">
        <v>11</v>
      </c>
      <c r="B813" s="38" t="str">
        <f aca="false">VLOOKUP(A813,'TAKIM LİSTESİ'!$B$2:$D$455,2,0)</f>
        <v>Ø  4 çelik standart parmak freze</v>
      </c>
      <c r="C813" s="16"/>
      <c r="D813" s="31" t="s">
        <v>50</v>
      </c>
      <c r="E813" s="16" t="n">
        <f aca="false">VLOOKUP(A813,'TAKIM LİSTESİ'!$B$2:$D$455,3,0)</f>
        <v>17</v>
      </c>
      <c r="F813" s="39" t="n">
        <v>1</v>
      </c>
      <c r="G813" s="22" t="n">
        <f aca="false">E813-F813</f>
        <v>16</v>
      </c>
      <c r="H813" s="30" t="n">
        <v>43955</v>
      </c>
      <c r="I813" s="33" t="n">
        <v>1</v>
      </c>
      <c r="J813" s="29" t="n">
        <v>43971</v>
      </c>
      <c r="K813" s="37" t="n">
        <f aca="false">G813+I813</f>
        <v>17</v>
      </c>
    </row>
    <row r="814" customFormat="false" ht="13.8" hidden="false" customHeight="false" outlineLevel="0" collapsed="false">
      <c r="A814" s="16" t="s">
        <v>125</v>
      </c>
      <c r="B814" s="38" t="str">
        <f aca="false">VLOOKUP(A814,'TAKIM LİSTESİ'!$B$2:$D$455,2,0)</f>
        <v>Ø 6 .0matkap</v>
      </c>
      <c r="C814" s="16"/>
      <c r="D814" s="38" t="s">
        <v>50</v>
      </c>
      <c r="E814" s="16" t="n">
        <f aca="false">VLOOKUP(A814,'TAKIM LİSTESİ'!$B$2:$D$455,3,0)</f>
        <v>4</v>
      </c>
      <c r="F814" s="40" t="n">
        <v>1</v>
      </c>
      <c r="G814" s="22" t="n">
        <f aca="false">E814-F814</f>
        <v>3</v>
      </c>
      <c r="H814" s="30" t="n">
        <v>43955</v>
      </c>
      <c r="I814" s="33" t="n">
        <v>1</v>
      </c>
      <c r="J814" s="29" t="n">
        <v>43971</v>
      </c>
      <c r="K814" s="37" t="n">
        <f aca="false">G814+I814</f>
        <v>4</v>
      </c>
    </row>
    <row r="815" customFormat="false" ht="13.8" hidden="false" customHeight="false" outlineLevel="0" collapsed="false">
      <c r="A815" s="16" t="s">
        <v>62</v>
      </c>
      <c r="B815" s="38" t="str">
        <f aca="false">VLOOKUP(A815,'TAKIM LİSTESİ'!$B$2:$D$455,2,0)</f>
        <v>Ø 6 çelik parmak freze</v>
      </c>
      <c r="C815" s="16"/>
      <c r="D815" s="38" t="s">
        <v>65</v>
      </c>
      <c r="E815" s="16" t="n">
        <f aca="false">VLOOKUP(A815,'TAKIM LİSTESİ'!$B$2:$D$455,3,0)</f>
        <v>23</v>
      </c>
      <c r="F815" s="40" t="n">
        <v>1</v>
      </c>
      <c r="G815" s="22" t="n">
        <f aca="false">E815-F815</f>
        <v>22</v>
      </c>
      <c r="H815" s="30" t="n">
        <v>43955</v>
      </c>
      <c r="I815" s="33" t="n">
        <v>1</v>
      </c>
      <c r="J815" s="29" t="n">
        <v>43971</v>
      </c>
      <c r="K815" s="37" t="n">
        <f aca="false">G815+I815</f>
        <v>23</v>
      </c>
    </row>
    <row r="816" customFormat="false" ht="13.8" hidden="false" customHeight="false" outlineLevel="0" collapsed="false">
      <c r="A816" s="16" t="s">
        <v>51</v>
      </c>
      <c r="B816" s="38" t="str">
        <f aca="false">VLOOKUP(A816,'TAKIM LİSTESİ'!$B$2:$D$455,2,0)</f>
        <v>Ø 3 çelik standart parmak freze</v>
      </c>
      <c r="C816" s="16"/>
      <c r="D816" s="38" t="s">
        <v>65</v>
      </c>
      <c r="E816" s="16" t="n">
        <f aca="false">VLOOKUP(A816,'TAKIM LİSTESİ'!$B$2:$D$455,3,0)</f>
        <v>38</v>
      </c>
      <c r="F816" s="40" t="n">
        <v>1</v>
      </c>
      <c r="G816" s="22" t="n">
        <f aca="false">E816-F816</f>
        <v>37</v>
      </c>
      <c r="H816" s="30" t="n">
        <v>43955</v>
      </c>
      <c r="I816" s="33" t="n">
        <v>1</v>
      </c>
      <c r="J816" s="29" t="n">
        <v>43972</v>
      </c>
      <c r="K816" s="37" t="n">
        <f aca="false">G816+I816</f>
        <v>38</v>
      </c>
    </row>
    <row r="817" customFormat="false" ht="13.8" hidden="false" customHeight="false" outlineLevel="0" collapsed="false">
      <c r="A817" s="16" t="s">
        <v>188</v>
      </c>
      <c r="B817" s="38" t="str">
        <f aca="false">VLOOKUP(A817,'TAKIM LİSTESİ'!$B$2:$D$455,2,0)</f>
        <v>Ø 3 çelik küresel parmak freze</v>
      </c>
      <c r="C817" s="16"/>
      <c r="D817" s="38" t="s">
        <v>65</v>
      </c>
      <c r="E817" s="16" t="n">
        <f aca="false">VLOOKUP(A817,'TAKIM LİSTESİ'!$B$2:$D$455,3,0)</f>
        <v>33</v>
      </c>
      <c r="F817" s="40" t="n">
        <v>1</v>
      </c>
      <c r="G817" s="22" t="n">
        <f aca="false">E817-F817</f>
        <v>32</v>
      </c>
      <c r="H817" s="30" t="n">
        <v>43955</v>
      </c>
      <c r="I817" s="33" t="n">
        <v>1</v>
      </c>
      <c r="J817" s="29" t="n">
        <v>43972</v>
      </c>
      <c r="K817" s="37" t="n">
        <f aca="false">G817+I817</f>
        <v>33</v>
      </c>
    </row>
    <row r="818" customFormat="false" ht="13.8" hidden="false" customHeight="false" outlineLevel="0" collapsed="false">
      <c r="A818" s="16" t="s">
        <v>22</v>
      </c>
      <c r="B818" s="38" t="str">
        <f aca="false">VLOOKUP(A818,'TAKIM LİSTESİ'!$B$2:$D$455,2,0)</f>
        <v>Ø 10 çelik parmak freze</v>
      </c>
      <c r="C818" s="16"/>
      <c r="D818" s="38" t="s">
        <v>87</v>
      </c>
      <c r="E818" s="16" t="n">
        <f aca="false">VLOOKUP(A818,'TAKIM LİSTESİ'!$B$2:$D$455,3,0)</f>
        <v>52</v>
      </c>
      <c r="F818" s="40" t="n">
        <v>1</v>
      </c>
      <c r="G818" s="22" t="n">
        <f aca="false">E818-F818</f>
        <v>51</v>
      </c>
      <c r="H818" s="30" t="n">
        <v>43956</v>
      </c>
      <c r="I818" s="33" t="n">
        <v>1</v>
      </c>
      <c r="J818" s="29" t="n">
        <v>43972</v>
      </c>
      <c r="K818" s="37" t="n">
        <f aca="false">G818+I818</f>
        <v>52</v>
      </c>
    </row>
    <row r="819" customFormat="false" ht="13.8" hidden="false" customHeight="false" outlineLevel="0" collapsed="false">
      <c r="A819" s="16" t="s">
        <v>25</v>
      </c>
      <c r="B819" s="38" t="str">
        <f aca="false">VLOOKUP(A819,'TAKIM LİSTESİ'!$B$2:$D$455,2,0)</f>
        <v>Ø 12çelik uzun parmak freze</v>
      </c>
      <c r="C819" s="16"/>
      <c r="D819" s="38" t="s">
        <v>61</v>
      </c>
      <c r="E819" s="16" t="n">
        <f aca="false">VLOOKUP(A819,'TAKIM LİSTESİ'!$B$2:$D$455,3,0)</f>
        <v>3</v>
      </c>
      <c r="F819" s="40" t="n">
        <v>1</v>
      </c>
      <c r="G819" s="22" t="n">
        <f aca="false">E819-F819</f>
        <v>2</v>
      </c>
      <c r="H819" s="30" t="n">
        <v>43956</v>
      </c>
      <c r="I819" s="33" t="n">
        <v>1</v>
      </c>
      <c r="J819" s="29" t="n">
        <v>43958</v>
      </c>
      <c r="K819" s="37" t="n">
        <f aca="false">G819+I819</f>
        <v>3</v>
      </c>
    </row>
    <row r="820" customFormat="false" ht="13.8" hidden="false" customHeight="false" outlineLevel="0" collapsed="false">
      <c r="A820" s="16" t="s">
        <v>128</v>
      </c>
      <c r="B820" s="38" t="str">
        <f aca="false">VLOOKUP(A820,'TAKIM LİSTESİ'!$B$2:$D$455,2,0)</f>
        <v>Ø 5 çelik şaftlı parmak freze</v>
      </c>
      <c r="C820" s="16"/>
      <c r="D820" s="38" t="s">
        <v>106</v>
      </c>
      <c r="E820" s="16" t="n">
        <f aca="false">VLOOKUP(A820,'TAKIM LİSTESİ'!$B$2:$D$455,3,0)</f>
        <v>7</v>
      </c>
      <c r="F820" s="40" t="n">
        <v>1</v>
      </c>
      <c r="G820" s="22" t="n">
        <f aca="false">E820-F820</f>
        <v>6</v>
      </c>
      <c r="H820" s="30" t="n">
        <v>43956</v>
      </c>
      <c r="I820" s="33" t="n">
        <v>1</v>
      </c>
      <c r="J820" s="29" t="n">
        <v>43959</v>
      </c>
      <c r="K820" s="37" t="n">
        <f aca="false">G820+I820</f>
        <v>7</v>
      </c>
    </row>
    <row r="821" customFormat="false" ht="13.8" hidden="false" customHeight="false" outlineLevel="0" collapsed="false">
      <c r="A821" s="16" t="s">
        <v>113</v>
      </c>
      <c r="B821" s="38" t="str">
        <f aca="false">VLOOKUP(A821,'TAKIM LİSTESİ'!$B$2:$D$455,2,0)</f>
        <v>Ø 8 alm parmak freze</v>
      </c>
      <c r="C821" s="16"/>
      <c r="D821" s="38" t="s">
        <v>106</v>
      </c>
      <c r="E821" s="16" t="n">
        <f aca="false">VLOOKUP(A821,'TAKIM LİSTESİ'!$B$2:$D$455,3,0)</f>
        <v>36</v>
      </c>
      <c r="F821" s="40" t="n">
        <v>1</v>
      </c>
      <c r="G821" s="22" t="n">
        <f aca="false">E821-F821</f>
        <v>35</v>
      </c>
      <c r="H821" s="30" t="n">
        <v>43956</v>
      </c>
      <c r="I821" s="33" t="n">
        <v>1</v>
      </c>
      <c r="J821" s="29" t="n">
        <v>43959</v>
      </c>
      <c r="K821" s="37" t="n">
        <f aca="false">G821+I821</f>
        <v>36</v>
      </c>
    </row>
    <row r="822" customFormat="false" ht="13.8" hidden="false" customHeight="false" outlineLevel="0" collapsed="false">
      <c r="A822" s="16" t="s">
        <v>62</v>
      </c>
      <c r="B822" s="38" t="str">
        <f aca="false">VLOOKUP(A822,'TAKIM LİSTESİ'!$B$2:$D$455,2,0)</f>
        <v>Ø 6 çelik parmak freze</v>
      </c>
      <c r="C822" s="16"/>
      <c r="D822" s="38" t="s">
        <v>39</v>
      </c>
      <c r="E822" s="16" t="n">
        <f aca="false">VLOOKUP(A822,'TAKIM LİSTESİ'!$B$2:$D$455,3,0)</f>
        <v>23</v>
      </c>
      <c r="F822" s="40" t="n">
        <v>1</v>
      </c>
      <c r="G822" s="22" t="n">
        <f aca="false">E822-F822</f>
        <v>22</v>
      </c>
      <c r="H822" s="30" t="n">
        <v>43957</v>
      </c>
      <c r="I822" s="33" t="n">
        <v>1</v>
      </c>
      <c r="J822" s="29" t="n">
        <v>43959</v>
      </c>
      <c r="K822" s="37" t="n">
        <f aca="false">G822+I822</f>
        <v>23</v>
      </c>
    </row>
    <row r="823" customFormat="false" ht="13.8" hidden="false" customHeight="false" outlineLevel="0" collapsed="false">
      <c r="A823" s="16" t="s">
        <v>67</v>
      </c>
      <c r="B823" s="38" t="str">
        <f aca="false">VLOOKUP(A823,'TAKIM LİSTESİ'!$B$2:$D$455,2,0)</f>
        <v>Ø 5.0 matkap</v>
      </c>
      <c r="C823" s="16"/>
      <c r="D823" s="38" t="s">
        <v>65</v>
      </c>
      <c r="E823" s="16" t="n">
        <f aca="false">VLOOKUP(A823,'TAKIM LİSTESİ'!$B$2:$D$455,3,0)</f>
        <v>20</v>
      </c>
      <c r="F823" s="40" t="n">
        <v>1</v>
      </c>
      <c r="G823" s="22" t="n">
        <f aca="false">E823-F823</f>
        <v>19</v>
      </c>
      <c r="H823" s="30" t="n">
        <v>43957</v>
      </c>
      <c r="I823" s="33" t="n">
        <v>1</v>
      </c>
      <c r="J823" s="29" t="n">
        <v>43962</v>
      </c>
      <c r="K823" s="37" t="n">
        <f aca="false">G823+I823</f>
        <v>20</v>
      </c>
    </row>
    <row r="824" customFormat="false" ht="13.8" hidden="false" customHeight="false" outlineLevel="0" collapsed="false">
      <c r="A824" s="16" t="s">
        <v>206</v>
      </c>
      <c r="B824" s="38" t="str">
        <f aca="false">VLOOKUP(A824,'TAKIM LİSTESİ'!$B$2:$D$455,2,0)</f>
        <v>Ø 52 tarama çelik</v>
      </c>
      <c r="C824" s="16"/>
      <c r="D824" s="38" t="s">
        <v>48</v>
      </c>
      <c r="E824" s="16" t="n">
        <f aca="false">VLOOKUP(A824,'TAKIM LİSTESİ'!$B$2:$D$455,3,0)</f>
        <v>4</v>
      </c>
      <c r="F824" s="40" t="n">
        <v>1</v>
      </c>
      <c r="G824" s="22" t="n">
        <f aca="false">E824-F824</f>
        <v>3</v>
      </c>
      <c r="H824" s="30" t="n">
        <v>43955</v>
      </c>
      <c r="I824" s="33" t="n">
        <v>1</v>
      </c>
      <c r="J824" s="29" t="n">
        <v>43962</v>
      </c>
      <c r="K824" s="37" t="n">
        <f aca="false">G824+I824</f>
        <v>4</v>
      </c>
    </row>
    <row r="825" customFormat="false" ht="13.8" hidden="false" customHeight="false" outlineLevel="0" collapsed="false">
      <c r="A825" s="16" t="s">
        <v>206</v>
      </c>
      <c r="B825" s="38" t="str">
        <f aca="false">VLOOKUP(A825,'TAKIM LİSTESİ'!$B$2:$D$455,2,0)</f>
        <v>Ø 52 tarama çelik</v>
      </c>
      <c r="C825" s="16"/>
      <c r="D825" s="38" t="s">
        <v>23</v>
      </c>
      <c r="E825" s="16" t="n">
        <f aca="false">VLOOKUP(A825,'TAKIM LİSTESİ'!$B$2:$D$455,3,0)</f>
        <v>4</v>
      </c>
      <c r="F825" s="40" t="n">
        <v>1</v>
      </c>
      <c r="G825" s="22" t="n">
        <f aca="false">E825-F825</f>
        <v>3</v>
      </c>
      <c r="H825" s="30" t="n">
        <v>43955</v>
      </c>
      <c r="I825" s="33" t="n">
        <v>1</v>
      </c>
      <c r="J825" s="29" t="n">
        <v>43962</v>
      </c>
      <c r="K825" s="37" t="n">
        <f aca="false">G825+I825</f>
        <v>4</v>
      </c>
    </row>
    <row r="826" customFormat="false" ht="13.8" hidden="false" customHeight="false" outlineLevel="0" collapsed="false">
      <c r="A826" s="16" t="s">
        <v>206</v>
      </c>
      <c r="B826" s="38" t="str">
        <f aca="false">VLOOKUP(A826,'TAKIM LİSTESİ'!$B$2:$D$455,2,0)</f>
        <v>Ø 52 tarama çelik</v>
      </c>
      <c r="C826" s="16"/>
      <c r="D826" s="38" t="s">
        <v>156</v>
      </c>
      <c r="E826" s="16" t="n">
        <f aca="false">VLOOKUP(A826,'TAKIM LİSTESİ'!$B$2:$D$455,3,0)</f>
        <v>4</v>
      </c>
      <c r="F826" s="40" t="n">
        <v>1</v>
      </c>
      <c r="G826" s="22" t="n">
        <f aca="false">E826-F826</f>
        <v>3</v>
      </c>
      <c r="H826" s="30" t="n">
        <v>43955</v>
      </c>
      <c r="I826" s="33" t="n">
        <v>1</v>
      </c>
      <c r="J826" s="29" t="n">
        <v>43962</v>
      </c>
      <c r="K826" s="37" t="n">
        <f aca="false">G826+I826</f>
        <v>4</v>
      </c>
    </row>
    <row r="827" customFormat="false" ht="13.8" hidden="false" customHeight="false" outlineLevel="0" collapsed="false">
      <c r="A827" s="16" t="s">
        <v>206</v>
      </c>
      <c r="B827" s="38" t="str">
        <f aca="false">VLOOKUP(A827,'TAKIM LİSTESİ'!$B$2:$D$455,2,0)</f>
        <v>Ø 52 tarama çelik</v>
      </c>
      <c r="C827" s="16"/>
      <c r="D827" s="38" t="s">
        <v>87</v>
      </c>
      <c r="E827" s="16" t="n">
        <f aca="false">VLOOKUP(A827,'TAKIM LİSTESİ'!$B$2:$D$455,3,0)</f>
        <v>4</v>
      </c>
      <c r="F827" s="40" t="n">
        <v>1</v>
      </c>
      <c r="G827" s="22" t="n">
        <f aca="false">E827-F827</f>
        <v>3</v>
      </c>
      <c r="H827" s="30" t="n">
        <v>43955</v>
      </c>
      <c r="I827" s="33" t="n">
        <v>1</v>
      </c>
      <c r="J827" s="29" t="n">
        <v>43962</v>
      </c>
      <c r="K827" s="37" t="n">
        <f aca="false">G827+I827</f>
        <v>4</v>
      </c>
    </row>
    <row r="828" customFormat="false" ht="13.8" hidden="false" customHeight="false" outlineLevel="0" collapsed="false">
      <c r="A828" s="16" t="s">
        <v>206</v>
      </c>
      <c r="B828" s="38" t="str">
        <f aca="false">VLOOKUP(A828,'TAKIM LİSTESİ'!$B$2:$D$455,2,0)</f>
        <v>Ø 52 tarama çelik</v>
      </c>
      <c r="C828" s="16"/>
      <c r="D828" s="38" t="s">
        <v>100</v>
      </c>
      <c r="E828" s="16" t="n">
        <f aca="false">VLOOKUP(A828,'TAKIM LİSTESİ'!$B$2:$D$455,3,0)</f>
        <v>4</v>
      </c>
      <c r="F828" s="40" t="n">
        <v>1</v>
      </c>
      <c r="G828" s="22" t="n">
        <f aca="false">E828-F828</f>
        <v>3</v>
      </c>
      <c r="H828" s="30" t="n">
        <v>43955</v>
      </c>
      <c r="I828" s="33" t="n">
        <v>1</v>
      </c>
      <c r="J828" s="29" t="n">
        <v>43962</v>
      </c>
      <c r="K828" s="37" t="n">
        <f aca="false">G828+I828</f>
        <v>4</v>
      </c>
    </row>
    <row r="829" customFormat="false" ht="13.8" hidden="false" customHeight="false" outlineLevel="0" collapsed="false">
      <c r="A829" s="16" t="s">
        <v>85</v>
      </c>
      <c r="B829" s="38" t="str">
        <f aca="false">VLOOKUP(A829,'TAKIM LİSTESİ'!$B$2:$D$455,2,0)</f>
        <v>Ø 12 çelik parmak freze</v>
      </c>
      <c r="C829" s="16"/>
      <c r="D829" s="38" t="s">
        <v>50</v>
      </c>
      <c r="E829" s="16" t="n">
        <f aca="false">VLOOKUP(A829,'TAKIM LİSTESİ'!$B$2:$D$455,3,0)</f>
        <v>19</v>
      </c>
      <c r="F829" s="40" t="n">
        <v>1</v>
      </c>
      <c r="G829" s="22" t="n">
        <f aca="false">E829-F829</f>
        <v>18</v>
      </c>
      <c r="H829" s="30" t="n">
        <v>43957</v>
      </c>
      <c r="I829" s="33" t="n">
        <v>1</v>
      </c>
      <c r="J829" s="29" t="n">
        <v>43962</v>
      </c>
      <c r="K829" s="37" t="n">
        <f aca="false">G829+I829</f>
        <v>19</v>
      </c>
    </row>
    <row r="830" customFormat="false" ht="13.8" hidden="false" customHeight="false" outlineLevel="0" collapsed="false">
      <c r="A830" s="16" t="s">
        <v>135</v>
      </c>
      <c r="B830" s="38" t="str">
        <f aca="false">VLOOKUP(A830,'TAKIM LİSTESİ'!$B$2:$D$455,2,0)</f>
        <v>Ø 3.4 matkap</v>
      </c>
      <c r="C830" s="16"/>
      <c r="D830" s="38" t="s">
        <v>106</v>
      </c>
      <c r="E830" s="16" t="n">
        <f aca="false">VLOOKUP(A830,'TAKIM LİSTESİ'!$B$2:$D$455,3,0)</f>
        <v>8</v>
      </c>
      <c r="F830" s="40" t="n">
        <v>1</v>
      </c>
      <c r="G830" s="22" t="n">
        <f aca="false">E830-F830</f>
        <v>7</v>
      </c>
      <c r="H830" s="30" t="n">
        <v>43957</v>
      </c>
      <c r="I830" s="33" t="n">
        <v>1</v>
      </c>
      <c r="J830" s="29" t="n">
        <v>43963</v>
      </c>
      <c r="K830" s="37" t="n">
        <f aca="false">G830+I830</f>
        <v>8</v>
      </c>
    </row>
    <row r="831" customFormat="false" ht="13.8" hidden="false" customHeight="false" outlineLevel="0" collapsed="false">
      <c r="A831" s="16" t="s">
        <v>67</v>
      </c>
      <c r="B831" s="38" t="str">
        <f aca="false">VLOOKUP(A831,'TAKIM LİSTESİ'!$B$2:$D$455,2,0)</f>
        <v>Ø 5.0 matkap</v>
      </c>
      <c r="C831" s="16"/>
      <c r="D831" s="38" t="s">
        <v>87</v>
      </c>
      <c r="E831" s="16" t="n">
        <f aca="false">VLOOKUP(A831,'TAKIM LİSTESİ'!$B$2:$D$455,3,0)</f>
        <v>20</v>
      </c>
      <c r="F831" s="40" t="n">
        <v>1</v>
      </c>
      <c r="G831" s="22" t="n">
        <f aca="false">E831-F831</f>
        <v>19</v>
      </c>
      <c r="H831" s="30" t="n">
        <v>43957</v>
      </c>
      <c r="I831" s="33" t="n">
        <v>1</v>
      </c>
      <c r="J831" s="29" t="n">
        <v>43963</v>
      </c>
      <c r="K831" s="37" t="n">
        <f aca="false">G831+I831</f>
        <v>20</v>
      </c>
    </row>
    <row r="832" customFormat="false" ht="13.8" hidden="false" customHeight="false" outlineLevel="0" collapsed="false">
      <c r="A832" s="16" t="s">
        <v>127</v>
      </c>
      <c r="B832" s="38" t="str">
        <f aca="false">VLOOKUP(A832,'TAKIM LİSTESİ'!$B$2:$D$455,2,0)</f>
        <v>Ø 4 alm şaftlı parmak freze</v>
      </c>
      <c r="C832" s="16"/>
      <c r="D832" s="38" t="s">
        <v>106</v>
      </c>
      <c r="E832" s="16" t="n">
        <f aca="false">VLOOKUP(A832,'TAKIM LİSTESİ'!$B$2:$D$455,3,0)</f>
        <v>5</v>
      </c>
      <c r="F832" s="40" t="n">
        <v>1</v>
      </c>
      <c r="G832" s="22" t="n">
        <f aca="false">E832-F832</f>
        <v>4</v>
      </c>
      <c r="H832" s="30" t="n">
        <v>43957</v>
      </c>
      <c r="I832" s="33" t="n">
        <v>1</v>
      </c>
      <c r="J832" s="29" t="n">
        <v>43963</v>
      </c>
      <c r="K832" s="37" t="n">
        <f aca="false">G832+I832</f>
        <v>5</v>
      </c>
    </row>
    <row r="833" customFormat="false" ht="13.8" hidden="false" customHeight="false" outlineLevel="0" collapsed="false">
      <c r="A833" s="16" t="s">
        <v>207</v>
      </c>
      <c r="B833" s="38" t="str">
        <f aca="false">VLOOKUP(A833,'TAKIM LİSTESİ'!$B$2:$D$455,2,0)</f>
        <v>Ø 4.1 matkap</v>
      </c>
      <c r="C833" s="16"/>
      <c r="D833" s="38" t="s">
        <v>106</v>
      </c>
      <c r="E833" s="16" t="n">
        <f aca="false">VLOOKUP(A833,'TAKIM LİSTESİ'!$B$2:$D$455,3,0)</f>
        <v>6</v>
      </c>
      <c r="F833" s="40" t="n">
        <v>1</v>
      </c>
      <c r="G833" s="22" t="n">
        <f aca="false">E833-F833</f>
        <v>5</v>
      </c>
      <c r="H833" s="30" t="n">
        <v>43957</v>
      </c>
      <c r="I833" s="33" t="n">
        <v>1</v>
      </c>
      <c r="J833" s="29" t="n">
        <v>43963</v>
      </c>
      <c r="K833" s="37" t="n">
        <f aca="false">G833+I833</f>
        <v>6</v>
      </c>
    </row>
    <row r="834" customFormat="false" ht="13.8" hidden="false" customHeight="false" outlineLevel="0" collapsed="false">
      <c r="A834" s="16" t="s">
        <v>157</v>
      </c>
      <c r="B834" s="38" t="str">
        <f aca="false">VLOOKUP(A834,'TAKIM LİSTESİ'!$B$2:$D$455,2,0)</f>
        <v>Ø 1.0 parmak freze</v>
      </c>
      <c r="C834" s="16"/>
      <c r="D834" s="38" t="s">
        <v>39</v>
      </c>
      <c r="E834" s="16" t="n">
        <f aca="false">VLOOKUP(A834,'TAKIM LİSTESİ'!$B$2:$D$455,3,0)</f>
        <v>35</v>
      </c>
      <c r="F834" s="40" t="n">
        <v>1</v>
      </c>
      <c r="G834" s="22" t="n">
        <f aca="false">E834-F834</f>
        <v>34</v>
      </c>
      <c r="H834" s="30" t="n">
        <v>43958</v>
      </c>
      <c r="I834" s="33" t="n">
        <v>1</v>
      </c>
      <c r="J834" s="29" t="n">
        <v>43963</v>
      </c>
      <c r="K834" s="37" t="n">
        <f aca="false">G834+I834</f>
        <v>35</v>
      </c>
    </row>
    <row r="835" customFormat="false" ht="13.8" hidden="false" customHeight="false" outlineLevel="0" collapsed="false">
      <c r="A835" s="16" t="s">
        <v>185</v>
      </c>
      <c r="B835" s="38" t="str">
        <f aca="false">VLOOKUP(A835,'TAKIM LİSTESİ'!$B$2:$D$455,2,0)</f>
        <v>Ø 0.6 parmak freze</v>
      </c>
      <c r="C835" s="16"/>
      <c r="D835" s="38" t="s">
        <v>39</v>
      </c>
      <c r="E835" s="16" t="n">
        <f aca="false">VLOOKUP(A835,'TAKIM LİSTESİ'!$B$2:$D$455,3,0)</f>
        <v>2</v>
      </c>
      <c r="F835" s="40" t="n">
        <v>1</v>
      </c>
      <c r="G835" s="22" t="n">
        <f aca="false">E835-F835</f>
        <v>1</v>
      </c>
      <c r="H835" s="30" t="n">
        <v>43958</v>
      </c>
      <c r="I835" s="33" t="n">
        <v>1</v>
      </c>
      <c r="J835" s="29" t="n">
        <v>43963</v>
      </c>
      <c r="K835" s="37" t="n">
        <f aca="false">G835+I835</f>
        <v>2</v>
      </c>
    </row>
    <row r="836" customFormat="false" ht="13.8" hidden="false" customHeight="false" outlineLevel="0" collapsed="false">
      <c r="A836" s="16" t="s">
        <v>208</v>
      </c>
      <c r="B836" s="38" t="str">
        <f aca="false">VLOOKUP(A836,'TAKIM LİSTESİ'!$B$2:$D$455,2,0)</f>
        <v>Ø1.6 matkap</v>
      </c>
      <c r="C836" s="16"/>
      <c r="D836" s="38" t="s">
        <v>39</v>
      </c>
      <c r="E836" s="16" t="n">
        <f aca="false">VLOOKUP(A836,'TAKIM LİSTESİ'!$B$2:$D$455,3,0)</f>
        <v>17</v>
      </c>
      <c r="F836" s="40" t="n">
        <v>1</v>
      </c>
      <c r="G836" s="22" t="n">
        <f aca="false">E836-F836</f>
        <v>16</v>
      </c>
      <c r="H836" s="30" t="n">
        <v>43958</v>
      </c>
      <c r="I836" s="33" t="n">
        <v>1</v>
      </c>
      <c r="J836" s="29" t="n">
        <v>43963</v>
      </c>
      <c r="K836" s="37" t="n">
        <f aca="false">G836+I836</f>
        <v>17</v>
      </c>
    </row>
    <row r="837" customFormat="false" ht="13.8" hidden="false" customHeight="false" outlineLevel="0" collapsed="false">
      <c r="A837" s="16" t="s">
        <v>181</v>
      </c>
      <c r="B837" s="38" t="str">
        <f aca="false">VLOOKUP(A837,'TAKIM LİSTESİ'!$B$2:$D$455,2,0)</f>
        <v>Ø 2.1 matkap</v>
      </c>
      <c r="C837" s="16"/>
      <c r="D837" s="38" t="s">
        <v>39</v>
      </c>
      <c r="E837" s="16" t="n">
        <f aca="false">VLOOKUP(A837,'TAKIM LİSTESİ'!$B$2:$D$455,3,0)</f>
        <v>15</v>
      </c>
      <c r="F837" s="40" t="n">
        <v>1</v>
      </c>
      <c r="G837" s="22" t="n">
        <f aca="false">E837-F837</f>
        <v>14</v>
      </c>
      <c r="H837" s="30" t="n">
        <v>43958</v>
      </c>
      <c r="I837" s="33" t="n">
        <v>1</v>
      </c>
      <c r="J837" s="29" t="n">
        <v>43964</v>
      </c>
      <c r="K837" s="37" t="n">
        <f aca="false">G837+I837</f>
        <v>15</v>
      </c>
    </row>
    <row r="838" customFormat="false" ht="13.8" hidden="false" customHeight="false" outlineLevel="0" collapsed="false">
      <c r="A838" s="16" t="s">
        <v>192</v>
      </c>
      <c r="B838" s="38" t="str">
        <f aca="false">VLOOKUP(A838,'TAKIM LİSTESİ'!$B$2:$D$455,2,0)</f>
        <v>Ø 2.6 matkap</v>
      </c>
      <c r="C838" s="16"/>
      <c r="D838" s="38" t="s">
        <v>39</v>
      </c>
      <c r="E838" s="16" t="n">
        <f aca="false">VLOOKUP(A838,'TAKIM LİSTESİ'!$B$2:$D$455,3,0)</f>
        <v>11</v>
      </c>
      <c r="F838" s="40" t="n">
        <v>1</v>
      </c>
      <c r="G838" s="22" t="n">
        <f aca="false">E838-F838</f>
        <v>10</v>
      </c>
      <c r="H838" s="30" t="n">
        <v>43958</v>
      </c>
      <c r="I838" s="33" t="n">
        <v>1</v>
      </c>
      <c r="J838" s="29" t="n">
        <v>43965</v>
      </c>
      <c r="K838" s="37" t="n">
        <f aca="false">G838+I838</f>
        <v>11</v>
      </c>
    </row>
    <row r="839" customFormat="false" ht="13.8" hidden="false" customHeight="false" outlineLevel="0" collapsed="false">
      <c r="A839" s="16" t="s">
        <v>209</v>
      </c>
      <c r="B839" s="38" t="str">
        <f aca="false">VLOOKUP(A839,'TAKIM LİSTESİ'!$B$2:$D$455,2,0)</f>
        <v>Ø 0.5 matkap</v>
      </c>
      <c r="C839" s="16"/>
      <c r="D839" s="38" t="s">
        <v>39</v>
      </c>
      <c r="E839" s="16" t="n">
        <f aca="false">VLOOKUP(A839,'TAKIM LİSTESİ'!$B$2:$D$455,3,0)</f>
        <v>5</v>
      </c>
      <c r="F839" s="40" t="n">
        <v>1</v>
      </c>
      <c r="G839" s="22" t="n">
        <f aca="false">E839-F839</f>
        <v>4</v>
      </c>
      <c r="H839" s="30" t="n">
        <v>43958</v>
      </c>
      <c r="I839" s="33" t="n">
        <v>1</v>
      </c>
      <c r="J839" s="29" t="n">
        <v>43965</v>
      </c>
      <c r="K839" s="37" t="n">
        <f aca="false">G839+I839</f>
        <v>5</v>
      </c>
    </row>
    <row r="840" customFormat="false" ht="13.8" hidden="false" customHeight="false" outlineLevel="0" collapsed="false">
      <c r="A840" s="16" t="s">
        <v>181</v>
      </c>
      <c r="B840" s="38" t="str">
        <f aca="false">VLOOKUP(A840,'TAKIM LİSTESİ'!$B$2:$D$455,2,0)</f>
        <v>Ø 2.1 matkap</v>
      </c>
      <c r="C840" s="16"/>
      <c r="D840" s="38" t="s">
        <v>156</v>
      </c>
      <c r="E840" s="16" t="n">
        <f aca="false">VLOOKUP(A840,'TAKIM LİSTESİ'!$B$2:$D$455,3,0)</f>
        <v>15</v>
      </c>
      <c r="F840" s="40" t="n">
        <v>1</v>
      </c>
      <c r="G840" s="22" t="n">
        <f aca="false">E840-F840</f>
        <v>14</v>
      </c>
      <c r="H840" s="30" t="n">
        <v>43958</v>
      </c>
      <c r="I840" s="33" t="n">
        <v>1</v>
      </c>
      <c r="J840" s="29" t="n">
        <v>43964</v>
      </c>
      <c r="K840" s="37" t="n">
        <f aca="false">G840+I840</f>
        <v>15</v>
      </c>
    </row>
    <row r="841" customFormat="false" ht="13.8" hidden="false" customHeight="false" outlineLevel="0" collapsed="false">
      <c r="A841" s="16" t="s">
        <v>210</v>
      </c>
      <c r="B841" s="38" t="str">
        <f aca="false">VLOOKUP(A841,'TAKIM LİSTESİ'!$B$2:$D$455,2,0)</f>
        <v>Ø 2.3 matkap</v>
      </c>
      <c r="C841" s="16"/>
      <c r="D841" s="38" t="s">
        <v>156</v>
      </c>
      <c r="E841" s="16" t="n">
        <f aca="false">VLOOKUP(A841,'TAKIM LİSTESİ'!$B$2:$D$455,3,0)</f>
        <v>12</v>
      </c>
      <c r="F841" s="40" t="n">
        <v>1</v>
      </c>
      <c r="G841" s="22" t="n">
        <f aca="false">E841-F841</f>
        <v>11</v>
      </c>
      <c r="H841" s="30" t="n">
        <v>43958</v>
      </c>
      <c r="I841" s="33" t="n">
        <v>1</v>
      </c>
      <c r="J841" s="29" t="n">
        <v>43964</v>
      </c>
      <c r="K841" s="37" t="n">
        <f aca="false">G841+I841</f>
        <v>12</v>
      </c>
    </row>
    <row r="842" customFormat="false" ht="13.8" hidden="false" customHeight="false" outlineLevel="0" collapsed="false">
      <c r="A842" s="16" t="s">
        <v>104</v>
      </c>
      <c r="B842" s="38" t="str">
        <f aca="false">VLOOKUP(A842,'TAKIM LİSTESİ'!$B$2:$D$455,2,0)</f>
        <v>Ø 2.7 matkap</v>
      </c>
      <c r="C842" s="16"/>
      <c r="D842" s="38" t="s">
        <v>156</v>
      </c>
      <c r="E842" s="16" t="n">
        <f aca="false">VLOOKUP(A842,'TAKIM LİSTESİ'!$B$2:$D$455,3,0)</f>
        <v>12</v>
      </c>
      <c r="F842" s="40" t="n">
        <v>1</v>
      </c>
      <c r="G842" s="22" t="n">
        <f aca="false">E842-F842</f>
        <v>11</v>
      </c>
      <c r="H842" s="30" t="n">
        <v>43958</v>
      </c>
      <c r="I842" s="33" t="n">
        <v>1</v>
      </c>
      <c r="J842" s="29" t="n">
        <v>43963</v>
      </c>
      <c r="K842" s="37" t="n">
        <f aca="false">G842+I842</f>
        <v>12</v>
      </c>
    </row>
    <row r="843" customFormat="false" ht="13.8" hidden="false" customHeight="false" outlineLevel="0" collapsed="false">
      <c r="A843" s="16" t="s">
        <v>171</v>
      </c>
      <c r="B843" s="38" t="str">
        <f aca="false">VLOOKUP(A843,'TAKIM LİSTESİ'!$B$2:$D$455,2,0)</f>
        <v>Ø 3.0 matkap</v>
      </c>
      <c r="C843" s="16"/>
      <c r="D843" s="38" t="s">
        <v>156</v>
      </c>
      <c r="E843" s="16" t="n">
        <f aca="false">VLOOKUP(A843,'TAKIM LİSTESİ'!$B$2:$D$455,3,0)</f>
        <v>14</v>
      </c>
      <c r="F843" s="40" t="n">
        <v>1</v>
      </c>
      <c r="G843" s="22" t="n">
        <f aca="false">E843-F843</f>
        <v>13</v>
      </c>
      <c r="H843" s="30" t="n">
        <v>43958</v>
      </c>
      <c r="I843" s="33" t="n">
        <v>1</v>
      </c>
      <c r="J843" s="29" t="n">
        <v>43963</v>
      </c>
      <c r="K843" s="37" t="n">
        <f aca="false">G843+I843</f>
        <v>14</v>
      </c>
    </row>
    <row r="844" customFormat="false" ht="13.8" hidden="false" customHeight="false" outlineLevel="0" collapsed="false">
      <c r="A844" s="16" t="s">
        <v>59</v>
      </c>
      <c r="B844" s="38" t="str">
        <f aca="false">VLOOKUP(A844,'TAKIM LİSTESİ'!$B$2:$D$455,2,0)</f>
        <v>Ø 3.2 matkap</v>
      </c>
      <c r="C844" s="16"/>
      <c r="D844" s="38" t="s">
        <v>156</v>
      </c>
      <c r="E844" s="16" t="n">
        <f aca="false">VLOOKUP(A844,'TAKIM LİSTESİ'!$B$2:$D$455,3,0)</f>
        <v>6</v>
      </c>
      <c r="F844" s="40" t="n">
        <v>1</v>
      </c>
      <c r="G844" s="22" t="n">
        <f aca="false">E844-F844</f>
        <v>5</v>
      </c>
      <c r="H844" s="30" t="n">
        <v>43958</v>
      </c>
      <c r="I844" s="33" t="n">
        <v>1</v>
      </c>
      <c r="J844" s="29" t="n">
        <v>43965</v>
      </c>
      <c r="K844" s="37" t="n">
        <f aca="false">G844+I844</f>
        <v>6</v>
      </c>
    </row>
    <row r="845" customFormat="false" ht="13.8" hidden="false" customHeight="false" outlineLevel="0" collapsed="false">
      <c r="A845" s="16" t="s">
        <v>189</v>
      </c>
      <c r="B845" s="38" t="str">
        <f aca="false">VLOOKUP(A845,'TAKIM LİSTESİ'!$B$2:$D$455,2,0)</f>
        <v>Ø 2 çelik parmak freze</v>
      </c>
      <c r="C845" s="16"/>
      <c r="D845" s="38" t="s">
        <v>156</v>
      </c>
      <c r="E845" s="16" t="n">
        <f aca="false">VLOOKUP(A845,'TAKIM LİSTESİ'!$B$2:$D$455,3,0)</f>
        <v>39</v>
      </c>
      <c r="F845" s="40" t="n">
        <v>1</v>
      </c>
      <c r="G845" s="22" t="n">
        <f aca="false">E845-F845</f>
        <v>38</v>
      </c>
      <c r="H845" s="30" t="n">
        <v>43958</v>
      </c>
      <c r="I845" s="33" t="n">
        <v>1</v>
      </c>
      <c r="J845" s="29" t="n">
        <v>43962</v>
      </c>
      <c r="K845" s="37" t="n">
        <f aca="false">G845+I845</f>
        <v>39</v>
      </c>
    </row>
    <row r="846" customFormat="false" ht="13.8" hidden="false" customHeight="false" outlineLevel="0" collapsed="false">
      <c r="A846" s="16" t="s">
        <v>157</v>
      </c>
      <c r="B846" s="38" t="str">
        <f aca="false">VLOOKUP(A846,'TAKIM LİSTESİ'!$B$2:$D$455,2,0)</f>
        <v>Ø 1.0 parmak freze</v>
      </c>
      <c r="C846" s="16"/>
      <c r="D846" s="38" t="s">
        <v>156</v>
      </c>
      <c r="E846" s="16" t="n">
        <f aca="false">VLOOKUP(A846,'TAKIM LİSTESİ'!$B$2:$D$455,3,0)</f>
        <v>35</v>
      </c>
      <c r="F846" s="40" t="n">
        <v>1</v>
      </c>
      <c r="G846" s="22" t="n">
        <f aca="false">E846-F846</f>
        <v>34</v>
      </c>
      <c r="H846" s="30" t="n">
        <v>43958</v>
      </c>
      <c r="I846" s="33" t="n">
        <v>1</v>
      </c>
      <c r="J846" s="29" t="n">
        <v>43962</v>
      </c>
      <c r="K846" s="37" t="n">
        <f aca="false">G846+I846</f>
        <v>35</v>
      </c>
    </row>
    <row r="847" customFormat="false" ht="13.8" hidden="false" customHeight="false" outlineLevel="0" collapsed="false">
      <c r="A847" s="16" t="s">
        <v>95</v>
      </c>
      <c r="B847" s="38" t="str">
        <f aca="false">VLOOKUP(A847,'TAKIM LİSTESİ'!$B$2:$D$455,2,0)</f>
        <v>Ø 3 alm standart parmak freze</v>
      </c>
      <c r="C847" s="16"/>
      <c r="D847" s="38" t="s">
        <v>156</v>
      </c>
      <c r="E847" s="16" t="n">
        <f aca="false">VLOOKUP(A847,'TAKIM LİSTESİ'!$B$2:$D$455,3,0)</f>
        <v>5</v>
      </c>
      <c r="F847" s="40" t="n">
        <v>1</v>
      </c>
      <c r="G847" s="22" t="n">
        <f aca="false">E847-F847</f>
        <v>4</v>
      </c>
      <c r="H847" s="30" t="n">
        <v>43958</v>
      </c>
      <c r="I847" s="33" t="n">
        <v>1</v>
      </c>
      <c r="J847" s="29" t="n">
        <v>43963</v>
      </c>
      <c r="K847" s="37" t="n">
        <f aca="false">G847+I847</f>
        <v>5</v>
      </c>
    </row>
    <row r="848" customFormat="false" ht="13.8" hidden="false" customHeight="false" outlineLevel="0" collapsed="false">
      <c r="A848" s="16" t="s">
        <v>34</v>
      </c>
      <c r="B848" s="38" t="str">
        <f aca="false">VLOOKUP(A848,'TAKIM LİSTESİ'!$B$2:$D$455,2,0)</f>
        <v>Ø 6.35 Rayba</v>
      </c>
      <c r="C848" s="16"/>
      <c r="D848" s="38" t="s">
        <v>35</v>
      </c>
      <c r="E848" s="16" t="n">
        <f aca="false">VLOOKUP(A848,'TAKIM LİSTESİ'!$B$2:$D$455,3,0)</f>
        <v>5</v>
      </c>
      <c r="F848" s="40" t="n">
        <v>1</v>
      </c>
      <c r="G848" s="22" t="n">
        <f aca="false">E848-F848</f>
        <v>4</v>
      </c>
      <c r="H848" s="30" t="n">
        <v>43958</v>
      </c>
      <c r="I848" s="33" t="n">
        <v>1</v>
      </c>
      <c r="J848" s="29" t="n">
        <v>43964</v>
      </c>
      <c r="K848" s="37" t="n">
        <f aca="false">G848+I848</f>
        <v>5</v>
      </c>
    </row>
    <row r="849" customFormat="false" ht="13.8" hidden="false" customHeight="false" outlineLevel="0" collapsed="false">
      <c r="A849" s="16" t="s">
        <v>58</v>
      </c>
      <c r="B849" s="38" t="str">
        <f aca="false">VLOOKUP(A849,'TAKIM LİSTESİ'!$B$2:$D$455,2,0)</f>
        <v>Ø 6.3 matkap</v>
      </c>
      <c r="C849" s="16"/>
      <c r="D849" s="38" t="s">
        <v>35</v>
      </c>
      <c r="E849" s="16" t="n">
        <f aca="false">VLOOKUP(A849,'TAKIM LİSTESİ'!$B$2:$D$455,3,0)</f>
        <v>9</v>
      </c>
      <c r="F849" s="40" t="n">
        <v>1</v>
      </c>
      <c r="G849" s="22" t="n">
        <f aca="false">E849-F849</f>
        <v>8</v>
      </c>
      <c r="H849" s="30" t="n">
        <v>43958</v>
      </c>
      <c r="I849" s="33" t="n">
        <v>1</v>
      </c>
      <c r="J849" s="29" t="n">
        <v>43965</v>
      </c>
      <c r="K849" s="37" t="n">
        <f aca="false">G849+I849</f>
        <v>9</v>
      </c>
    </row>
    <row r="850" customFormat="false" ht="13.8" hidden="false" customHeight="false" outlineLevel="0" collapsed="false">
      <c r="A850" s="16" t="s">
        <v>189</v>
      </c>
      <c r="B850" s="38" t="str">
        <f aca="false">VLOOKUP(A850,'TAKIM LİSTESİ'!$B$2:$D$455,2,0)</f>
        <v>Ø 2 çelik parmak freze</v>
      </c>
      <c r="C850" s="16"/>
      <c r="D850" s="38" t="s">
        <v>39</v>
      </c>
      <c r="E850" s="16" t="n">
        <f aca="false">VLOOKUP(A850,'TAKIM LİSTESİ'!$B$2:$D$455,3,0)</f>
        <v>39</v>
      </c>
      <c r="F850" s="40" t="n">
        <v>1</v>
      </c>
      <c r="G850" s="22" t="n">
        <f aca="false">E850-F850</f>
        <v>38</v>
      </c>
      <c r="H850" s="30" t="n">
        <v>43958</v>
      </c>
      <c r="I850" s="33" t="n">
        <v>1</v>
      </c>
      <c r="J850" s="29" t="n">
        <v>43962</v>
      </c>
      <c r="K850" s="37" t="n">
        <f aca="false">G850+I850</f>
        <v>39</v>
      </c>
    </row>
    <row r="851" customFormat="false" ht="13.8" hidden="false" customHeight="false" outlineLevel="0" collapsed="false">
      <c r="A851" s="16" t="s">
        <v>54</v>
      </c>
      <c r="B851" s="38" t="str">
        <f aca="false">VLOOKUP(A851,'TAKIM LİSTESİ'!$B$2:$D$455,2,0)</f>
        <v>Ø 3.1 matkap</v>
      </c>
      <c r="C851" s="16"/>
      <c r="D851" s="38" t="s">
        <v>65</v>
      </c>
      <c r="E851" s="16" t="n">
        <f aca="false">VLOOKUP(A851,'TAKIM LİSTESİ'!$B$2:$D$455,3,0)</f>
        <v>25</v>
      </c>
      <c r="F851" s="40" t="n">
        <v>1</v>
      </c>
      <c r="G851" s="22" t="n">
        <f aca="false">E851-F851</f>
        <v>24</v>
      </c>
      <c r="H851" s="30" t="n">
        <v>43959</v>
      </c>
      <c r="I851" s="33" t="n">
        <v>1</v>
      </c>
      <c r="J851" s="29" t="n">
        <v>43962</v>
      </c>
      <c r="K851" s="37" t="n">
        <f aca="false">G851+I851</f>
        <v>25</v>
      </c>
    </row>
    <row r="852" customFormat="false" ht="13.8" hidden="false" customHeight="false" outlineLevel="0" collapsed="false">
      <c r="A852" s="16" t="s">
        <v>171</v>
      </c>
      <c r="B852" s="38" t="str">
        <f aca="false">VLOOKUP(A852,'TAKIM LİSTESİ'!$B$2:$D$455,2,0)</f>
        <v>Ø 3.0 matkap</v>
      </c>
      <c r="C852" s="16"/>
      <c r="D852" s="38" t="s">
        <v>48</v>
      </c>
      <c r="E852" s="16" t="n">
        <f aca="false">VLOOKUP(A852,'TAKIM LİSTESİ'!$B$2:$D$455,3,0)</f>
        <v>14</v>
      </c>
      <c r="F852" s="40" t="n">
        <v>1</v>
      </c>
      <c r="G852" s="22" t="n">
        <f aca="false">E852-F852</f>
        <v>13</v>
      </c>
      <c r="H852" s="30" t="n">
        <v>43959</v>
      </c>
      <c r="I852" s="33" t="n">
        <v>1</v>
      </c>
      <c r="J852" s="29" t="n">
        <v>43962</v>
      </c>
      <c r="K852" s="37" t="n">
        <f aca="false">G852+I852</f>
        <v>14</v>
      </c>
    </row>
    <row r="853" customFormat="false" ht="13.8" hidden="false" customHeight="false" outlineLevel="0" collapsed="false">
      <c r="A853" s="16" t="s">
        <v>26</v>
      </c>
      <c r="B853" s="38" t="str">
        <f aca="false">VLOOKUP(A853,'TAKIM LİSTESİ'!$B$2:$D$455,2,0)</f>
        <v>Ø 6 çelik küresel parmak freze</v>
      </c>
      <c r="C853" s="16"/>
      <c r="D853" s="38" t="s">
        <v>50</v>
      </c>
      <c r="E853" s="16" t="n">
        <f aca="false">VLOOKUP(A853,'TAKIM LİSTESİ'!$B$2:$D$455,3,0)</f>
        <v>13</v>
      </c>
      <c r="F853" s="40" t="n">
        <v>1</v>
      </c>
      <c r="G853" s="22" t="n">
        <f aca="false">E853-F853</f>
        <v>12</v>
      </c>
      <c r="H853" s="30" t="n">
        <v>43959</v>
      </c>
      <c r="I853" s="33" t="n">
        <v>1</v>
      </c>
      <c r="J853" s="29" t="n">
        <v>43965</v>
      </c>
      <c r="K853" s="37" t="n">
        <f aca="false">G853+I853</f>
        <v>13</v>
      </c>
    </row>
    <row r="854" customFormat="false" ht="13.8" hidden="false" customHeight="false" outlineLevel="0" collapsed="false">
      <c r="A854" s="16" t="s">
        <v>22</v>
      </c>
      <c r="B854" s="38" t="str">
        <f aca="false">VLOOKUP(A854,'TAKIM LİSTESİ'!$B$2:$D$455,2,0)</f>
        <v>Ø 10 çelik parmak freze</v>
      </c>
      <c r="C854" s="16"/>
      <c r="D854" s="38" t="s">
        <v>23</v>
      </c>
      <c r="E854" s="16" t="n">
        <f aca="false">VLOOKUP(A854,'TAKIM LİSTESİ'!$B$2:$D$455,3,0)</f>
        <v>52</v>
      </c>
      <c r="F854" s="40" t="n">
        <v>2</v>
      </c>
      <c r="G854" s="22" t="n">
        <f aca="false">E854-F854</f>
        <v>50</v>
      </c>
      <c r="H854" s="30" t="n">
        <v>43959</v>
      </c>
      <c r="I854" s="33" t="n">
        <v>1</v>
      </c>
      <c r="J854" s="29" t="n">
        <v>43965</v>
      </c>
      <c r="K854" s="37" t="n">
        <f aca="false">G854+I854</f>
        <v>51</v>
      </c>
    </row>
    <row r="855" customFormat="false" ht="13.8" hidden="false" customHeight="false" outlineLevel="0" collapsed="false">
      <c r="A855" s="16" t="s">
        <v>18</v>
      </c>
      <c r="B855" s="38" t="str">
        <f aca="false">VLOOKUP(A855,'TAKIM LİSTESİ'!$B$2:$D$455,2,0)</f>
        <v>Ø 2.5 matkap</v>
      </c>
      <c r="C855" s="16"/>
      <c r="D855" s="38" t="s">
        <v>23</v>
      </c>
      <c r="E855" s="16" t="n">
        <f aca="false">VLOOKUP(A855,'TAKIM LİSTESİ'!$B$2:$D$455,3,0)</f>
        <v>12</v>
      </c>
      <c r="F855" s="40" t="n">
        <v>1</v>
      </c>
      <c r="G855" s="22" t="n">
        <f aca="false">E855-F855</f>
        <v>11</v>
      </c>
      <c r="H855" s="30" t="n">
        <v>43959</v>
      </c>
      <c r="I855" s="33" t="n">
        <v>1</v>
      </c>
      <c r="J855" s="29" t="n">
        <v>43966</v>
      </c>
      <c r="K855" s="37" t="n">
        <f aca="false">G855+I855</f>
        <v>12</v>
      </c>
    </row>
    <row r="856" customFormat="false" ht="13.8" hidden="false" customHeight="false" outlineLevel="0" collapsed="false">
      <c r="A856" s="16" t="s">
        <v>121</v>
      </c>
      <c r="B856" s="38" t="str">
        <f aca="false">VLOOKUP(A856,'TAKIM LİSTESİ'!$B$2:$D$455,2,0)</f>
        <v>Ø 8.5 matkap</v>
      </c>
      <c r="C856" s="16"/>
      <c r="D856" s="38" t="s">
        <v>23</v>
      </c>
      <c r="E856" s="16" t="n">
        <f aca="false">VLOOKUP(A856,'TAKIM LİSTESİ'!$B$2:$D$455,3,0)</f>
        <v>13</v>
      </c>
      <c r="F856" s="40" t="n">
        <v>1</v>
      </c>
      <c r="G856" s="22" t="n">
        <f aca="false">E856-F856</f>
        <v>12</v>
      </c>
      <c r="H856" s="30" t="n">
        <v>43959</v>
      </c>
      <c r="I856" s="33" t="n">
        <v>1</v>
      </c>
      <c r="J856" s="29" t="n">
        <v>43966</v>
      </c>
      <c r="K856" s="37" t="n">
        <f aca="false">G856+I856</f>
        <v>13</v>
      </c>
    </row>
    <row r="857" customFormat="false" ht="13.8" hidden="false" customHeight="false" outlineLevel="0" collapsed="false">
      <c r="A857" s="16" t="s">
        <v>177</v>
      </c>
      <c r="B857" s="38" t="str">
        <f aca="false">VLOOKUP(A857,'TAKIM LİSTESİ'!$B$2:$D$455,2,0)</f>
        <v>Ø 9.52 Rayba</v>
      </c>
      <c r="C857" s="16"/>
      <c r="D857" s="38" t="s">
        <v>50</v>
      </c>
      <c r="E857" s="16" t="n">
        <f aca="false">VLOOKUP(A857,'TAKIM LİSTESİ'!$B$2:$D$455,3,0)</f>
        <v>5</v>
      </c>
      <c r="F857" s="40" t="n">
        <v>1</v>
      </c>
      <c r="G857" s="22" t="n">
        <f aca="false">E857-F857</f>
        <v>4</v>
      </c>
      <c r="H857" s="30" t="n">
        <v>43959</v>
      </c>
      <c r="I857" s="33" t="n">
        <v>1</v>
      </c>
      <c r="J857" s="29" t="n">
        <v>43966</v>
      </c>
      <c r="K857" s="37" t="n">
        <f aca="false">G857+I857</f>
        <v>5</v>
      </c>
    </row>
    <row r="858" customFormat="false" ht="13.8" hidden="false" customHeight="false" outlineLevel="0" collapsed="false">
      <c r="A858" s="16" t="s">
        <v>85</v>
      </c>
      <c r="B858" s="38" t="str">
        <f aca="false">VLOOKUP(A858,'TAKIM LİSTESİ'!$B$2:$D$455,2,0)</f>
        <v>Ø 12 çelik parmak freze</v>
      </c>
      <c r="C858" s="16"/>
      <c r="D858" s="38" t="s">
        <v>48</v>
      </c>
      <c r="E858" s="16" t="n">
        <f aca="false">VLOOKUP(A858,'TAKIM LİSTESİ'!$B$2:$D$455,3,0)</f>
        <v>19</v>
      </c>
      <c r="F858" s="40" t="n">
        <v>1</v>
      </c>
      <c r="G858" s="22" t="n">
        <f aca="false">E858-F858</f>
        <v>18</v>
      </c>
      <c r="H858" s="30" t="n">
        <v>43959</v>
      </c>
      <c r="I858" s="33" t="n">
        <v>1</v>
      </c>
      <c r="J858" s="29" t="n">
        <v>43963</v>
      </c>
      <c r="K858" s="37" t="n">
        <f aca="false">G858+I858</f>
        <v>19</v>
      </c>
    </row>
    <row r="859" customFormat="false" ht="13.8" hidden="false" customHeight="false" outlineLevel="0" collapsed="false">
      <c r="A859" s="16" t="s">
        <v>59</v>
      </c>
      <c r="B859" s="38" t="str">
        <f aca="false">VLOOKUP(A859,'TAKIM LİSTESİ'!$B$2:$D$455,2,0)</f>
        <v>Ø 3.2 matkap</v>
      </c>
      <c r="C859" s="16"/>
      <c r="D859" s="38" t="s">
        <v>48</v>
      </c>
      <c r="E859" s="16" t="n">
        <f aca="false">VLOOKUP(A859,'TAKIM LİSTESİ'!$B$2:$D$455,3,0)</f>
        <v>6</v>
      </c>
      <c r="F859" s="40" t="n">
        <v>1</v>
      </c>
      <c r="G859" s="22" t="n">
        <f aca="false">E859-F859</f>
        <v>5</v>
      </c>
      <c r="H859" s="30" t="n">
        <v>43959</v>
      </c>
      <c r="I859" s="33" t="n">
        <v>1</v>
      </c>
      <c r="J859" s="29" t="n">
        <v>43963</v>
      </c>
      <c r="K859" s="37" t="n">
        <f aca="false">G859+I859</f>
        <v>6</v>
      </c>
    </row>
    <row r="860" customFormat="false" ht="13.8" hidden="false" customHeight="false" outlineLevel="0" collapsed="false">
      <c r="A860" s="16" t="s">
        <v>158</v>
      </c>
      <c r="B860" s="38" t="str">
        <f aca="false">VLOOKUP(A860,'TAKIM LİSTESİ'!$B$2:$D$455,2,0)</f>
        <v>Ø 12 çelik küre parmak freze</v>
      </c>
      <c r="C860" s="16"/>
      <c r="D860" s="38" t="s">
        <v>106</v>
      </c>
      <c r="E860" s="16" t="n">
        <f aca="false">VLOOKUP(A860,'TAKIM LİSTESİ'!$B$2:$D$455,3,0)</f>
        <v>28</v>
      </c>
      <c r="F860" s="40" t="n">
        <v>2</v>
      </c>
      <c r="G860" s="22" t="n">
        <f aca="false">E860-F860</f>
        <v>26</v>
      </c>
      <c r="H860" s="30" t="n">
        <v>43962</v>
      </c>
      <c r="I860" s="33" t="n">
        <v>1</v>
      </c>
      <c r="J860" s="29" t="n">
        <v>43965</v>
      </c>
      <c r="K860" s="37" t="n">
        <f aca="false">G860+I860</f>
        <v>27</v>
      </c>
    </row>
    <row r="861" customFormat="false" ht="13.8" hidden="false" customHeight="false" outlineLevel="0" collapsed="false">
      <c r="A861" s="16" t="s">
        <v>130</v>
      </c>
      <c r="B861" s="38" t="str">
        <f aca="false">VLOOKUP(A861,'TAKIM LİSTESİ'!$B$2:$D$455,2,0)</f>
        <v>Ø 9.0 matkap</v>
      </c>
      <c r="C861" s="16"/>
      <c r="D861" s="38" t="s">
        <v>211</v>
      </c>
      <c r="E861" s="16" t="n">
        <f aca="false">VLOOKUP(A861,'TAKIM LİSTESİ'!$B$2:$D$455,3,0)</f>
        <v>13</v>
      </c>
      <c r="F861" s="40" t="n">
        <v>1</v>
      </c>
      <c r="G861" s="22" t="n">
        <f aca="false">E861-F861</f>
        <v>12</v>
      </c>
      <c r="H861" s="30" t="n">
        <v>43962</v>
      </c>
      <c r="I861" s="33" t="n">
        <v>1</v>
      </c>
      <c r="J861" s="29" t="n">
        <v>43965</v>
      </c>
      <c r="K861" s="37" t="n">
        <f aca="false">G861+I861</f>
        <v>13</v>
      </c>
    </row>
    <row r="862" customFormat="false" ht="13.8" hidden="false" customHeight="false" outlineLevel="0" collapsed="false">
      <c r="A862" s="16" t="s">
        <v>85</v>
      </c>
      <c r="B862" s="38" t="str">
        <f aca="false">VLOOKUP(A862,'TAKIM LİSTESİ'!$B$2:$D$455,2,0)</f>
        <v>Ø 12 çelik parmak freze</v>
      </c>
      <c r="C862" s="16"/>
      <c r="D862" s="38" t="s">
        <v>106</v>
      </c>
      <c r="E862" s="16" t="n">
        <f aca="false">VLOOKUP(A862,'TAKIM LİSTESİ'!$B$2:$D$455,3,0)</f>
        <v>19</v>
      </c>
      <c r="F862" s="40" t="n">
        <v>1</v>
      </c>
      <c r="G862" s="22" t="n">
        <f aca="false">E862-F862</f>
        <v>18</v>
      </c>
      <c r="H862" s="30" t="n">
        <v>43962</v>
      </c>
      <c r="I862" s="33" t="n">
        <v>1</v>
      </c>
      <c r="J862" s="29" t="n">
        <v>43965</v>
      </c>
      <c r="K862" s="37" t="n">
        <f aca="false">G862+I862</f>
        <v>19</v>
      </c>
    </row>
    <row r="863" customFormat="false" ht="13.8" hidden="false" customHeight="false" outlineLevel="0" collapsed="false">
      <c r="A863" s="16" t="s">
        <v>97</v>
      </c>
      <c r="B863" s="38" t="str">
        <f aca="false">VLOOKUP(A863,'TAKIM LİSTESİ'!$B$2:$D$455,2,0)</f>
        <v>Ø 2 küre parmak freze</v>
      </c>
      <c r="C863" s="16"/>
      <c r="D863" s="38" t="s">
        <v>156</v>
      </c>
      <c r="E863" s="16" t="n">
        <v>10</v>
      </c>
      <c r="F863" s="40" t="n">
        <v>1</v>
      </c>
      <c r="G863" s="22" t="n">
        <f aca="false">E863-F863</f>
        <v>9</v>
      </c>
      <c r="H863" s="30" t="n">
        <v>43962</v>
      </c>
      <c r="I863" s="33" t="n">
        <v>1</v>
      </c>
      <c r="J863" s="29" t="n">
        <v>43966</v>
      </c>
      <c r="K863" s="37" t="n">
        <f aca="false">G863+I863</f>
        <v>10</v>
      </c>
    </row>
    <row r="864" customFormat="false" ht="13.8" hidden="false" customHeight="false" outlineLevel="0" collapsed="false">
      <c r="A864" s="16" t="s">
        <v>162</v>
      </c>
      <c r="B864" s="38" t="str">
        <f aca="false">VLOOKUP(A864,'TAKIM LİSTESİ'!$B$2:$D$455,2,0)</f>
        <v>Ø 5 alm şaftlı parmak freze</v>
      </c>
      <c r="C864" s="16"/>
      <c r="D864" s="38" t="s">
        <v>61</v>
      </c>
      <c r="E864" s="16" t="n">
        <f aca="false">VLOOKUP(A864,'TAKIM LİSTESİ'!$B$2:$D$455,3,0)</f>
        <v>37</v>
      </c>
      <c r="F864" s="40" t="n">
        <v>1</v>
      </c>
      <c r="G864" s="22" t="n">
        <f aca="false">E864-F864</f>
        <v>36</v>
      </c>
      <c r="H864" s="30" t="n">
        <v>43962</v>
      </c>
      <c r="I864" s="33" t="n">
        <v>1</v>
      </c>
      <c r="J864" s="29" t="n">
        <v>43966</v>
      </c>
      <c r="K864" s="37" t="n">
        <f aca="false">G864+I864</f>
        <v>37</v>
      </c>
    </row>
    <row r="865" customFormat="false" ht="13.8" hidden="false" customHeight="false" outlineLevel="0" collapsed="false">
      <c r="A865" s="16" t="s">
        <v>129</v>
      </c>
      <c r="B865" s="38" t="str">
        <f aca="false">VLOOKUP(A865,'TAKIM LİSTESİ'!$B$2:$D$455,2,0)</f>
        <v>Ø 1.5 çelik  parmak freze</v>
      </c>
      <c r="C865" s="16"/>
      <c r="D865" s="38" t="s">
        <v>106</v>
      </c>
      <c r="E865" s="16" t="n">
        <f aca="false">VLOOKUP(A865,'TAKIM LİSTESİ'!$B$2:$D$455,3,0)</f>
        <v>47</v>
      </c>
      <c r="F865" s="40" t="n">
        <v>1</v>
      </c>
      <c r="G865" s="22" t="n">
        <f aca="false">E865-F865</f>
        <v>46</v>
      </c>
      <c r="H865" s="30" t="n">
        <v>43962</v>
      </c>
      <c r="I865" s="33" t="n">
        <v>1</v>
      </c>
      <c r="J865" s="29" t="n">
        <v>43971</v>
      </c>
      <c r="K865" s="37" t="n">
        <f aca="false">G865+I865</f>
        <v>47</v>
      </c>
    </row>
    <row r="866" customFormat="false" ht="13.8" hidden="false" customHeight="false" outlineLevel="0" collapsed="false">
      <c r="A866" s="16" t="s">
        <v>189</v>
      </c>
      <c r="B866" s="38" t="str">
        <f aca="false">VLOOKUP(A866,'TAKIM LİSTESİ'!$B$2:$D$455,2,0)</f>
        <v>Ø 2 çelik parmak freze</v>
      </c>
      <c r="C866" s="16"/>
      <c r="D866" s="38" t="s">
        <v>106</v>
      </c>
      <c r="E866" s="16" t="n">
        <f aca="false">VLOOKUP(A866,'TAKIM LİSTESİ'!$B$2:$D$455,3,0)</f>
        <v>39</v>
      </c>
      <c r="F866" s="40" t="n">
        <v>1</v>
      </c>
      <c r="G866" s="22" t="n">
        <f aca="false">E866-F866</f>
        <v>38</v>
      </c>
      <c r="H866" s="30" t="n">
        <v>43962</v>
      </c>
      <c r="I866" s="33" t="n">
        <v>1</v>
      </c>
      <c r="J866" s="29" t="n">
        <v>43971</v>
      </c>
      <c r="K866" s="37" t="n">
        <f aca="false">G866+I866</f>
        <v>39</v>
      </c>
    </row>
    <row r="867" customFormat="false" ht="13.8" hidden="false" customHeight="false" outlineLevel="0" collapsed="false">
      <c r="A867" s="16" t="s">
        <v>51</v>
      </c>
      <c r="B867" s="38" t="str">
        <f aca="false">VLOOKUP(A867,'TAKIM LİSTESİ'!$B$2:$D$455,2,0)</f>
        <v>Ø 3 çelik standart parmak freze</v>
      </c>
      <c r="C867" s="16"/>
      <c r="D867" s="38" t="s">
        <v>106</v>
      </c>
      <c r="E867" s="16" t="n">
        <f aca="false">VLOOKUP(A867,'TAKIM LİSTESİ'!$B$2:$D$455,3,0)</f>
        <v>38</v>
      </c>
      <c r="F867" s="40" t="n">
        <v>1</v>
      </c>
      <c r="G867" s="22" t="n">
        <f aca="false">E867-F867</f>
        <v>37</v>
      </c>
      <c r="H867" s="30" t="n">
        <v>43962</v>
      </c>
      <c r="I867" s="33" t="n">
        <v>1</v>
      </c>
      <c r="J867" s="29" t="n">
        <v>43971</v>
      </c>
      <c r="K867" s="37" t="n">
        <f aca="false">G867+I867</f>
        <v>38</v>
      </c>
    </row>
    <row r="868" customFormat="false" ht="13.8" hidden="false" customHeight="false" outlineLevel="0" collapsed="false">
      <c r="A868" s="16" t="s">
        <v>11</v>
      </c>
      <c r="B868" s="38" t="str">
        <f aca="false">VLOOKUP(A868,'TAKIM LİSTESİ'!$B$2:$D$455,2,0)</f>
        <v>Ø  4 çelik standart parmak freze</v>
      </c>
      <c r="C868" s="16"/>
      <c r="D868" s="38" t="s">
        <v>106</v>
      </c>
      <c r="E868" s="16" t="n">
        <f aca="false">VLOOKUP(A868,'TAKIM LİSTESİ'!$B$2:$D$455,3,0)</f>
        <v>17</v>
      </c>
      <c r="F868" s="40" t="n">
        <v>1</v>
      </c>
      <c r="G868" s="22" t="n">
        <f aca="false">E868-F868</f>
        <v>16</v>
      </c>
      <c r="H868" s="30" t="n">
        <v>43962</v>
      </c>
      <c r="I868" s="33" t="n">
        <v>1</v>
      </c>
      <c r="J868" s="29" t="n">
        <v>43964</v>
      </c>
      <c r="K868" s="37" t="n">
        <f aca="false">G868+I868</f>
        <v>17</v>
      </c>
    </row>
    <row r="869" customFormat="false" ht="13.8" hidden="false" customHeight="false" outlineLevel="0" collapsed="false">
      <c r="A869" s="16" t="s">
        <v>62</v>
      </c>
      <c r="B869" s="38" t="str">
        <f aca="false">VLOOKUP(A869,'TAKIM LİSTESİ'!$B$2:$D$455,2,0)</f>
        <v>Ø 6 çelik parmak freze</v>
      </c>
      <c r="C869" s="16"/>
      <c r="D869" s="38" t="s">
        <v>106</v>
      </c>
      <c r="E869" s="16" t="n">
        <f aca="false">VLOOKUP(A869,'TAKIM LİSTESİ'!$B$2:$D$455,3,0)</f>
        <v>23</v>
      </c>
      <c r="F869" s="40" t="n">
        <v>1</v>
      </c>
      <c r="G869" s="22" t="n">
        <f aca="false">E869-F869</f>
        <v>22</v>
      </c>
      <c r="H869" s="30" t="n">
        <v>43962</v>
      </c>
      <c r="I869" s="33" t="n">
        <v>1</v>
      </c>
      <c r="J869" s="29" t="n">
        <v>43965</v>
      </c>
      <c r="K869" s="37" t="n">
        <f aca="false">G869+I869</f>
        <v>23</v>
      </c>
    </row>
    <row r="870" customFormat="false" ht="13.8" hidden="false" customHeight="false" outlineLevel="0" collapsed="false">
      <c r="A870" s="16" t="s">
        <v>67</v>
      </c>
      <c r="B870" s="38" t="str">
        <f aca="false">VLOOKUP(A870,'TAKIM LİSTESİ'!$B$2:$D$455,2,0)</f>
        <v>Ø 5.0 matkap</v>
      </c>
      <c r="C870" s="16"/>
      <c r="D870" s="38" t="s">
        <v>106</v>
      </c>
      <c r="E870" s="16" t="n">
        <f aca="false">VLOOKUP(A870,'TAKIM LİSTESİ'!$B$2:$D$455,3,0)</f>
        <v>20</v>
      </c>
      <c r="F870" s="40" t="n">
        <v>1</v>
      </c>
      <c r="G870" s="22" t="n">
        <f aca="false">E870-F870</f>
        <v>19</v>
      </c>
      <c r="H870" s="30" t="n">
        <v>43962</v>
      </c>
      <c r="I870" s="33" t="n">
        <v>1</v>
      </c>
      <c r="J870" s="29" t="n">
        <v>43966</v>
      </c>
      <c r="K870" s="37" t="n">
        <f aca="false">G870+I870</f>
        <v>20</v>
      </c>
    </row>
    <row r="871" customFormat="false" ht="13.8" hidden="false" customHeight="false" outlineLevel="0" collapsed="false">
      <c r="A871" s="16" t="s">
        <v>86</v>
      </c>
      <c r="B871" s="38" t="str">
        <f aca="false">VLOOKUP(A871,'TAKIM LİSTESİ'!$B$2:$D$455,2,0)</f>
        <v>Ø 5.1 matkap</v>
      </c>
      <c r="C871" s="16"/>
      <c r="D871" s="38" t="s">
        <v>106</v>
      </c>
      <c r="E871" s="16" t="n">
        <f aca="false">VLOOKUP(A871,'TAKIM LİSTESİ'!$B$2:$D$455,3,0)</f>
        <v>7</v>
      </c>
      <c r="F871" s="40" t="n">
        <v>1</v>
      </c>
      <c r="G871" s="22" t="n">
        <f aca="false">E871-F871</f>
        <v>6</v>
      </c>
      <c r="H871" s="30" t="n">
        <v>43962</v>
      </c>
      <c r="I871" s="33" t="n">
        <v>1</v>
      </c>
      <c r="J871" s="29" t="n">
        <v>43966</v>
      </c>
      <c r="K871" s="37" t="n">
        <f aca="false">G871+I871</f>
        <v>7</v>
      </c>
    </row>
    <row r="872" customFormat="false" ht="13.8" hidden="false" customHeight="false" outlineLevel="0" collapsed="false">
      <c r="A872" s="16" t="s">
        <v>85</v>
      </c>
      <c r="B872" s="38" t="str">
        <f aca="false">VLOOKUP(A872,'TAKIM LİSTESİ'!$B$2:$D$455,2,0)</f>
        <v>Ø 12 çelik parmak freze</v>
      </c>
      <c r="C872" s="16"/>
      <c r="D872" s="38" t="s">
        <v>23</v>
      </c>
      <c r="E872" s="16" t="n">
        <f aca="false">VLOOKUP(A872,'TAKIM LİSTESİ'!$B$2:$D$455,3,0)</f>
        <v>19</v>
      </c>
      <c r="F872" s="40" t="n">
        <v>2</v>
      </c>
      <c r="G872" s="22" t="n">
        <f aca="false">E872-F872</f>
        <v>17</v>
      </c>
      <c r="H872" s="30" t="n">
        <v>43962</v>
      </c>
      <c r="I872" s="33" t="n">
        <v>1</v>
      </c>
      <c r="J872" s="29" t="n">
        <v>43966</v>
      </c>
      <c r="K872" s="37" t="n">
        <f aca="false">G872+I872</f>
        <v>18</v>
      </c>
    </row>
    <row r="873" customFormat="false" ht="13.8" hidden="false" customHeight="false" outlineLevel="0" collapsed="false">
      <c r="A873" s="16" t="s">
        <v>212</v>
      </c>
      <c r="B873" s="38" t="s">
        <v>213</v>
      </c>
      <c r="C873" s="16"/>
      <c r="D873" s="38" t="s">
        <v>23</v>
      </c>
      <c r="E873" s="16" t="n">
        <v>2</v>
      </c>
      <c r="F873" s="40" t="n">
        <v>1</v>
      </c>
      <c r="G873" s="22" t="n">
        <f aca="false">E873-F873</f>
        <v>1</v>
      </c>
      <c r="H873" s="30" t="n">
        <v>43962</v>
      </c>
      <c r="I873" s="33" t="n">
        <v>1</v>
      </c>
      <c r="J873" s="29" t="n">
        <v>43966</v>
      </c>
      <c r="K873" s="37" t="n">
        <f aca="false">G873+I873</f>
        <v>2</v>
      </c>
    </row>
    <row r="874" customFormat="false" ht="13.8" hidden="false" customHeight="false" outlineLevel="0" collapsed="false">
      <c r="A874" s="16" t="s">
        <v>190</v>
      </c>
      <c r="B874" s="38" t="str">
        <f aca="false">VLOOKUP(A874,'TAKIM LİSTESİ'!$B$2:$D$455,2,0)</f>
        <v>Ø 4 çelik şaftlı parmak freze</v>
      </c>
      <c r="C874" s="16"/>
      <c r="D874" s="38" t="s">
        <v>61</v>
      </c>
      <c r="E874" s="16" t="n">
        <f aca="false">VLOOKUP(A874,'TAKIM LİSTESİ'!$B$2:$D$455,3,0)</f>
        <v>5</v>
      </c>
      <c r="F874" s="40" t="n">
        <v>1</v>
      </c>
      <c r="G874" s="22" t="n">
        <f aca="false">E874-F874</f>
        <v>4</v>
      </c>
      <c r="H874" s="30" t="n">
        <v>43963</v>
      </c>
      <c r="I874" s="33" t="n">
        <v>1</v>
      </c>
      <c r="J874" s="29" t="n">
        <v>43966</v>
      </c>
      <c r="K874" s="37" t="n">
        <f aca="false">G874+I874</f>
        <v>5</v>
      </c>
    </row>
    <row r="875" customFormat="false" ht="13.8" hidden="false" customHeight="false" outlineLevel="0" collapsed="false">
      <c r="A875" s="16" t="s">
        <v>20</v>
      </c>
      <c r="B875" s="38" t="str">
        <f aca="false">VLOOKUP(A875,'TAKIM LİSTESİ'!$B$2:$D$455,2,0)</f>
        <v>Ø 4 Rayba</v>
      </c>
      <c r="C875" s="16"/>
      <c r="D875" s="38" t="s">
        <v>61</v>
      </c>
      <c r="E875" s="16" t="n">
        <f aca="false">VLOOKUP(A875,'TAKIM LİSTESİ'!$B$2:$D$455,3,0)</f>
        <v>13</v>
      </c>
      <c r="F875" s="40" t="n">
        <v>1</v>
      </c>
      <c r="G875" s="22" t="n">
        <f aca="false">E875-F875</f>
        <v>12</v>
      </c>
      <c r="H875" s="30" t="n">
        <v>43963</v>
      </c>
      <c r="I875" s="33" t="n">
        <v>1</v>
      </c>
      <c r="J875" s="29" t="n">
        <v>43971</v>
      </c>
      <c r="K875" s="37" t="n">
        <f aca="false">G875+I875</f>
        <v>13</v>
      </c>
    </row>
    <row r="876" customFormat="false" ht="13.8" hidden="false" customHeight="false" outlineLevel="0" collapsed="false">
      <c r="A876" s="16" t="s">
        <v>38</v>
      </c>
      <c r="B876" s="38" t="str">
        <f aca="false">VLOOKUP(A876,'TAKIM LİSTESİ'!$B$2:$D$455,2,0)</f>
        <v>Ø 3.8matkap</v>
      </c>
      <c r="C876" s="16"/>
      <c r="D876" s="38" t="s">
        <v>61</v>
      </c>
      <c r="E876" s="16" t="n">
        <f aca="false">VLOOKUP(A876,'TAKIM LİSTESİ'!$B$2:$D$455,3,0)</f>
        <v>10</v>
      </c>
      <c r="F876" s="40" t="n">
        <v>1</v>
      </c>
      <c r="G876" s="22" t="n">
        <f aca="false">E876-F876</f>
        <v>9</v>
      </c>
      <c r="H876" s="30" t="n">
        <v>43963</v>
      </c>
      <c r="I876" s="33" t="n">
        <v>1</v>
      </c>
      <c r="J876" s="29" t="n">
        <v>43972</v>
      </c>
      <c r="K876" s="37" t="n">
        <f aca="false">G876+I876</f>
        <v>10</v>
      </c>
    </row>
    <row r="877" customFormat="false" ht="13.8" hidden="false" customHeight="false" outlineLevel="0" collapsed="false">
      <c r="A877" s="16" t="s">
        <v>126</v>
      </c>
      <c r="B877" s="38" t="str">
        <f aca="false">VLOOKUP(A877,'TAKIM LİSTESİ'!$B$2:$D$455,2,0)</f>
        <v>Ø 4.7matkap</v>
      </c>
      <c r="C877" s="16"/>
      <c r="D877" s="38" t="s">
        <v>103</v>
      </c>
      <c r="E877" s="16" t="n">
        <f aca="false">VLOOKUP(A877,'TAKIM LİSTESİ'!$B$2:$D$455,3,0)</f>
        <v>1</v>
      </c>
      <c r="F877" s="40" t="n">
        <v>1</v>
      </c>
      <c r="G877" s="22" t="n">
        <f aca="false">E877-F877</f>
        <v>0</v>
      </c>
      <c r="H877" s="30" t="n">
        <v>43963</v>
      </c>
      <c r="I877" s="33" t="n">
        <v>1</v>
      </c>
      <c r="J877" s="29" t="n">
        <v>43972</v>
      </c>
      <c r="K877" s="37" t="n">
        <f aca="false">G877+I877</f>
        <v>1</v>
      </c>
    </row>
    <row r="878" customFormat="false" ht="13.8" hidden="false" customHeight="false" outlineLevel="0" collapsed="false">
      <c r="A878" s="16" t="s">
        <v>85</v>
      </c>
      <c r="B878" s="38" t="str">
        <f aca="false">VLOOKUP(A878,'TAKIM LİSTESİ'!$B$2:$D$455,2,0)</f>
        <v>Ø 12 çelik parmak freze</v>
      </c>
      <c r="C878" s="16"/>
      <c r="D878" s="38" t="s">
        <v>39</v>
      </c>
      <c r="E878" s="16" t="n">
        <f aca="false">VLOOKUP(A878,'TAKIM LİSTESİ'!$B$2:$D$455,3,0)</f>
        <v>19</v>
      </c>
      <c r="F878" s="40" t="n">
        <v>1</v>
      </c>
      <c r="G878" s="22" t="n">
        <f aca="false">E878-F878</f>
        <v>18</v>
      </c>
      <c r="H878" s="30" t="n">
        <v>43963</v>
      </c>
      <c r="I878" s="33" t="n">
        <v>1</v>
      </c>
      <c r="J878" s="29" t="n">
        <v>43972</v>
      </c>
      <c r="K878" s="37" t="n">
        <f aca="false">G878+I878</f>
        <v>19</v>
      </c>
    </row>
    <row r="879" customFormat="false" ht="13.8" hidden="false" customHeight="false" outlineLevel="0" collapsed="false">
      <c r="A879" s="16" t="s">
        <v>85</v>
      </c>
      <c r="B879" s="38" t="str">
        <f aca="false">VLOOKUP(A879,'TAKIM LİSTESİ'!$B$2:$D$455,2,0)</f>
        <v>Ø 12 çelik parmak freze</v>
      </c>
      <c r="C879" s="16"/>
      <c r="D879" s="38" t="s">
        <v>23</v>
      </c>
      <c r="E879" s="16" t="n">
        <f aca="false">VLOOKUP(A879,'TAKIM LİSTESİ'!$B$2:$D$455,3,0)</f>
        <v>19</v>
      </c>
      <c r="F879" s="40" t="n">
        <v>2</v>
      </c>
      <c r="G879" s="22" t="n">
        <f aca="false">E879-F879</f>
        <v>17</v>
      </c>
      <c r="H879" s="30" t="n">
        <v>43964</v>
      </c>
      <c r="I879" s="33" t="n">
        <v>2</v>
      </c>
      <c r="J879" s="29" t="n">
        <v>43972</v>
      </c>
      <c r="K879" s="37" t="n">
        <f aca="false">G879+I879</f>
        <v>19</v>
      </c>
    </row>
    <row r="880" customFormat="false" ht="13.8" hidden="false" customHeight="false" outlineLevel="0" collapsed="false">
      <c r="A880" s="16" t="s">
        <v>22</v>
      </c>
      <c r="B880" s="38" t="str">
        <f aca="false">VLOOKUP(A880,'TAKIM LİSTESİ'!$B$2:$D$455,2,0)</f>
        <v>Ø 10 çelik parmak freze</v>
      </c>
      <c r="C880" s="16"/>
      <c r="D880" s="38" t="s">
        <v>65</v>
      </c>
      <c r="E880" s="16" t="n">
        <f aca="false">VLOOKUP(A880,'TAKIM LİSTESİ'!$B$2:$D$455,3,0)</f>
        <v>52</v>
      </c>
      <c r="F880" s="40" t="n">
        <v>1</v>
      </c>
      <c r="G880" s="22" t="n">
        <f aca="false">E880-F880</f>
        <v>51</v>
      </c>
      <c r="H880" s="30" t="n">
        <v>43964</v>
      </c>
      <c r="I880" s="33" t="n">
        <v>1</v>
      </c>
      <c r="J880" s="29" t="n">
        <v>43972</v>
      </c>
      <c r="K880" s="37" t="n">
        <f aca="false">G880+I880</f>
        <v>52</v>
      </c>
    </row>
    <row r="881" customFormat="false" ht="13.8" hidden="false" customHeight="false" outlineLevel="0" collapsed="false">
      <c r="A881" s="16" t="s">
        <v>62</v>
      </c>
      <c r="B881" s="38" t="str">
        <f aca="false">VLOOKUP(A881,'TAKIM LİSTESİ'!$B$2:$D$455,2,0)</f>
        <v>Ø 6 çelik parmak freze</v>
      </c>
      <c r="C881" s="16"/>
      <c r="D881" s="38" t="s">
        <v>65</v>
      </c>
      <c r="E881" s="16" t="n">
        <f aca="false">VLOOKUP(A881,'TAKIM LİSTESİ'!$B$2:$D$455,3,0)</f>
        <v>23</v>
      </c>
      <c r="F881" s="40" t="n">
        <v>1</v>
      </c>
      <c r="G881" s="22" t="n">
        <f aca="false">E881-F881</f>
        <v>22</v>
      </c>
      <c r="H881" s="30" t="n">
        <v>43964</v>
      </c>
      <c r="I881" s="33" t="n">
        <v>1</v>
      </c>
      <c r="J881" s="29" t="n">
        <v>43972</v>
      </c>
      <c r="K881" s="37" t="n">
        <f aca="false">G881+I881</f>
        <v>23</v>
      </c>
    </row>
    <row r="882" customFormat="false" ht="13.8" hidden="false" customHeight="false" outlineLevel="0" collapsed="false">
      <c r="A882" s="16" t="s">
        <v>85</v>
      </c>
      <c r="B882" s="38" t="str">
        <f aca="false">VLOOKUP(A882,'TAKIM LİSTESİ'!$B$2:$D$455,2,0)</f>
        <v>Ø 12 çelik parmak freze</v>
      </c>
      <c r="C882" s="16"/>
      <c r="D882" s="38" t="s">
        <v>65</v>
      </c>
      <c r="E882" s="16" t="n">
        <f aca="false">VLOOKUP(A882,'TAKIM LİSTESİ'!$B$2:$D$455,3,0)</f>
        <v>19</v>
      </c>
      <c r="F882" s="40" t="n">
        <v>1</v>
      </c>
      <c r="G882" s="22" t="n">
        <f aca="false">E882-F882</f>
        <v>18</v>
      </c>
      <c r="H882" s="30" t="n">
        <v>43964</v>
      </c>
      <c r="I882" s="33" t="n">
        <v>1</v>
      </c>
      <c r="J882" s="29" t="n">
        <v>43978</v>
      </c>
      <c r="K882" s="37" t="n">
        <f aca="false">G882+I882</f>
        <v>19</v>
      </c>
    </row>
    <row r="883" customFormat="false" ht="13.8" hidden="false" customHeight="false" outlineLevel="0" collapsed="false">
      <c r="A883" s="16" t="s">
        <v>189</v>
      </c>
      <c r="B883" s="38" t="str">
        <f aca="false">VLOOKUP(A883,'TAKIM LİSTESİ'!$B$2:$D$455,2,0)</f>
        <v>Ø 2 çelik parmak freze</v>
      </c>
      <c r="C883" s="16"/>
      <c r="D883" s="38" t="s">
        <v>39</v>
      </c>
      <c r="E883" s="16" t="n">
        <f aca="false">VLOOKUP(A883,'TAKIM LİSTESİ'!$B$2:$D$455,3,0)</f>
        <v>39</v>
      </c>
      <c r="F883" s="40" t="n">
        <v>1</v>
      </c>
      <c r="G883" s="22" t="n">
        <f aca="false">E883-F883</f>
        <v>38</v>
      </c>
      <c r="H883" s="30" t="n">
        <v>43964</v>
      </c>
      <c r="I883" s="33" t="n">
        <v>1</v>
      </c>
      <c r="J883" s="29" t="n">
        <v>43964</v>
      </c>
      <c r="K883" s="37" t="n">
        <f aca="false">G883+I883</f>
        <v>39</v>
      </c>
    </row>
    <row r="884" customFormat="false" ht="13.8" hidden="false" customHeight="false" outlineLevel="0" collapsed="false">
      <c r="A884" s="16" t="s">
        <v>85</v>
      </c>
      <c r="B884" s="38" t="str">
        <f aca="false">VLOOKUP(A884,'TAKIM LİSTESİ'!$B$2:$D$455,2,0)</f>
        <v>Ø 12 çelik parmak freze</v>
      </c>
      <c r="C884" s="16"/>
      <c r="D884" s="38" t="s">
        <v>87</v>
      </c>
      <c r="E884" s="16" t="n">
        <f aca="false">VLOOKUP(A884,'TAKIM LİSTESİ'!$B$2:$D$455,3,0)</f>
        <v>19</v>
      </c>
      <c r="F884" s="40" t="n">
        <v>1</v>
      </c>
      <c r="G884" s="22" t="n">
        <f aca="false">E884-F884</f>
        <v>18</v>
      </c>
      <c r="H884" s="30" t="n">
        <v>43964</v>
      </c>
      <c r="I884" s="33" t="n">
        <v>1</v>
      </c>
      <c r="J884" s="29" t="n">
        <v>43965</v>
      </c>
      <c r="K884" s="37" t="n">
        <f aca="false">G884+I884</f>
        <v>19</v>
      </c>
    </row>
    <row r="885" customFormat="false" ht="13.8" hidden="false" customHeight="false" outlineLevel="0" collapsed="false">
      <c r="A885" s="16" t="s">
        <v>148</v>
      </c>
      <c r="B885" s="38" t="str">
        <f aca="false">VLOOKUP(A885,'TAKIM LİSTESİ'!$B$2:$D$455,2,0)</f>
        <v>Ø 5 alm standart parmak freze</v>
      </c>
      <c r="C885" s="16"/>
      <c r="D885" s="38" t="s">
        <v>50</v>
      </c>
      <c r="E885" s="16" t="n">
        <f aca="false">VLOOKUP(A885,'TAKIM LİSTESİ'!$B$2:$D$455,3,0)</f>
        <v>24</v>
      </c>
      <c r="F885" s="40" t="n">
        <v>1</v>
      </c>
      <c r="G885" s="22" t="n">
        <f aca="false">E885-F885</f>
        <v>23</v>
      </c>
      <c r="H885" s="30" t="n">
        <v>43964</v>
      </c>
      <c r="I885" s="33" t="n">
        <v>1</v>
      </c>
      <c r="J885" s="29" t="n">
        <v>43964</v>
      </c>
      <c r="K885" s="37" t="n">
        <f aca="false">G885+I885</f>
        <v>24</v>
      </c>
    </row>
    <row r="886" customFormat="false" ht="13.8" hidden="false" customHeight="false" outlineLevel="0" collapsed="false">
      <c r="A886" s="16" t="s">
        <v>113</v>
      </c>
      <c r="B886" s="38" t="str">
        <f aca="false">VLOOKUP(A886,'TAKIM LİSTESİ'!$B$2:$D$455,2,0)</f>
        <v>Ø 8 alm parmak freze</v>
      </c>
      <c r="C886" s="16"/>
      <c r="D886" s="38" t="s">
        <v>50</v>
      </c>
      <c r="E886" s="16" t="n">
        <f aca="false">VLOOKUP(A886,'TAKIM LİSTESİ'!$B$2:$D$455,3,0)</f>
        <v>36</v>
      </c>
      <c r="F886" s="40" t="n">
        <v>1</v>
      </c>
      <c r="G886" s="22" t="n">
        <f aca="false">E886-F886</f>
        <v>35</v>
      </c>
      <c r="H886" s="30" t="n">
        <v>43964</v>
      </c>
      <c r="I886" s="33" t="n">
        <v>1</v>
      </c>
      <c r="J886" s="29" t="n">
        <v>43964</v>
      </c>
      <c r="K886" s="37" t="n">
        <f aca="false">G886+I886</f>
        <v>36</v>
      </c>
    </row>
    <row r="887" customFormat="false" ht="13.8" hidden="false" customHeight="false" outlineLevel="0" collapsed="false">
      <c r="A887" s="16" t="s">
        <v>124</v>
      </c>
      <c r="B887" s="38" t="str">
        <f aca="false">VLOOKUP(A887,'TAKIM LİSTESİ'!$B$2:$D$455,2,0)</f>
        <v>Ø 7.9 matkap</v>
      </c>
      <c r="C887" s="16"/>
      <c r="D887" s="38" t="s">
        <v>103</v>
      </c>
      <c r="E887" s="16" t="n">
        <f aca="false">VLOOKUP(A887,'TAKIM LİSTESİ'!$B$2:$D$455,3,0)</f>
        <v>2</v>
      </c>
      <c r="F887" s="40" t="n">
        <v>1</v>
      </c>
      <c r="G887" s="22" t="n">
        <f aca="false">E887-F887</f>
        <v>1</v>
      </c>
      <c r="H887" s="30" t="n">
        <v>43964</v>
      </c>
      <c r="I887" s="33" t="n">
        <v>1</v>
      </c>
      <c r="J887" s="29" t="n">
        <v>43965</v>
      </c>
      <c r="K887" s="37" t="n">
        <f aca="false">G887+I887</f>
        <v>2</v>
      </c>
    </row>
    <row r="888" customFormat="false" ht="13.8" hidden="false" customHeight="false" outlineLevel="0" collapsed="false">
      <c r="A888" s="16" t="s">
        <v>29</v>
      </c>
      <c r="B888" s="38" t="str">
        <f aca="false">VLOOKUP(A888,'TAKIM LİSTESİ'!$B$2:$D$455,2,0)</f>
        <v>Ø 8.0 matkap</v>
      </c>
      <c r="C888" s="16"/>
      <c r="D888" s="38" t="s">
        <v>103</v>
      </c>
      <c r="E888" s="16" t="n">
        <f aca="false">VLOOKUP(A888,'TAKIM LİSTESİ'!$B$2:$D$455,3,0)</f>
        <v>15</v>
      </c>
      <c r="F888" s="40" t="n">
        <v>1</v>
      </c>
      <c r="G888" s="22" t="n">
        <f aca="false">E888-F888</f>
        <v>14</v>
      </c>
      <c r="H888" s="30" t="n">
        <v>43964</v>
      </c>
      <c r="I888" s="33" t="n">
        <v>1</v>
      </c>
      <c r="J888" s="29" t="n">
        <v>43966</v>
      </c>
      <c r="K888" s="37" t="n">
        <f aca="false">G888+I888</f>
        <v>15</v>
      </c>
    </row>
    <row r="889" customFormat="false" ht="13.8" hidden="false" customHeight="false" outlineLevel="0" collapsed="false">
      <c r="A889" s="16" t="s">
        <v>110</v>
      </c>
      <c r="B889" s="38" t="str">
        <f aca="false">VLOOKUP(A889,'TAKIM LİSTESİ'!$B$2:$D$455,2,0)</f>
        <v>Ø 2 matkap</v>
      </c>
      <c r="C889" s="16"/>
      <c r="D889" s="38" t="s">
        <v>61</v>
      </c>
      <c r="E889" s="16" t="n">
        <f aca="false">VLOOKUP(A889,'TAKIM LİSTESİ'!$B$2:$D$455,3,0)</f>
        <v>13</v>
      </c>
      <c r="F889" s="40" t="n">
        <v>1</v>
      </c>
      <c r="G889" s="22" t="n">
        <f aca="false">E889-F889</f>
        <v>12</v>
      </c>
      <c r="H889" s="30" t="n">
        <v>43964</v>
      </c>
      <c r="I889" s="33" t="n">
        <v>1</v>
      </c>
      <c r="J889" s="29" t="n">
        <v>43966</v>
      </c>
      <c r="K889" s="37" t="n">
        <f aca="false">G889+I889</f>
        <v>13</v>
      </c>
    </row>
    <row r="890" customFormat="false" ht="13.8" hidden="false" customHeight="false" outlineLevel="0" collapsed="false">
      <c r="A890" s="16" t="s">
        <v>70</v>
      </c>
      <c r="B890" s="38" t="str">
        <f aca="false">VLOOKUP(A890,'TAKIM LİSTESİ'!$B$2:$D$455,2,0)</f>
        <v>Ø 4 alm standart parmak freze</v>
      </c>
      <c r="C890" s="16"/>
      <c r="D890" s="38" t="s">
        <v>106</v>
      </c>
      <c r="E890" s="16" t="n">
        <f aca="false">VLOOKUP(A890,'TAKIM LİSTESİ'!$B$2:$D$455,3,0)</f>
        <v>10</v>
      </c>
      <c r="F890" s="40" t="n">
        <v>1</v>
      </c>
      <c r="G890" s="22" t="n">
        <f aca="false">E890-F890</f>
        <v>9</v>
      </c>
      <c r="H890" s="30" t="n">
        <v>43964</v>
      </c>
      <c r="I890" s="33" t="n">
        <v>1</v>
      </c>
      <c r="J890" s="29" t="n">
        <v>43966</v>
      </c>
      <c r="K890" s="37" t="n">
        <f aca="false">G890+I890</f>
        <v>10</v>
      </c>
    </row>
    <row r="891" customFormat="false" ht="13.8" hidden="false" customHeight="false" outlineLevel="0" collapsed="false">
      <c r="A891" s="16" t="s">
        <v>129</v>
      </c>
      <c r="B891" s="38" t="str">
        <f aca="false">VLOOKUP(A891,'TAKIM LİSTESİ'!$B$2:$D$455,2,0)</f>
        <v>Ø 1.5 çelik  parmak freze</v>
      </c>
      <c r="C891" s="16"/>
      <c r="D891" s="38" t="s">
        <v>39</v>
      </c>
      <c r="E891" s="16" t="n">
        <f aca="false">VLOOKUP(A891,'TAKIM LİSTESİ'!$B$2:$D$455,3,0)</f>
        <v>47</v>
      </c>
      <c r="F891" s="40" t="n">
        <v>1</v>
      </c>
      <c r="G891" s="22" t="n">
        <f aca="false">E891-F891</f>
        <v>46</v>
      </c>
      <c r="H891" s="30" t="n">
        <v>43964</v>
      </c>
      <c r="I891" s="33" t="n">
        <v>1</v>
      </c>
      <c r="J891" s="29" t="n">
        <v>43966</v>
      </c>
      <c r="K891" s="37" t="n">
        <f aca="false">G891+I891</f>
        <v>47</v>
      </c>
    </row>
    <row r="892" customFormat="false" ht="13.8" hidden="false" customHeight="false" outlineLevel="0" collapsed="false">
      <c r="A892" s="16" t="s">
        <v>62</v>
      </c>
      <c r="B892" s="38" t="str">
        <f aca="false">VLOOKUP(A892,'TAKIM LİSTESİ'!$B$2:$D$455,2,0)</f>
        <v>Ø 6 çelik parmak freze</v>
      </c>
      <c r="C892" s="16"/>
      <c r="D892" s="38" t="s">
        <v>39</v>
      </c>
      <c r="E892" s="16" t="n">
        <f aca="false">VLOOKUP(A892,'TAKIM LİSTESİ'!$B$2:$D$455,3,0)</f>
        <v>23</v>
      </c>
      <c r="F892" s="40" t="n">
        <v>1</v>
      </c>
      <c r="G892" s="22" t="n">
        <f aca="false">E892-F892</f>
        <v>22</v>
      </c>
      <c r="H892" s="30" t="n">
        <v>43964</v>
      </c>
      <c r="I892" s="33" t="n">
        <v>1</v>
      </c>
      <c r="J892" s="29" t="n">
        <v>43966</v>
      </c>
      <c r="K892" s="37" t="n">
        <f aca="false">G892+I892</f>
        <v>23</v>
      </c>
    </row>
    <row r="893" customFormat="false" ht="13.8" hidden="false" customHeight="false" outlineLevel="0" collapsed="false">
      <c r="A893" s="16" t="s">
        <v>203</v>
      </c>
      <c r="B893" s="38" t="str">
        <f aca="false">VLOOKUP(A893,'TAKIM LİSTESİ'!$B$2:$D$455,2,0)</f>
        <v>Ø 16 alm parmak freze</v>
      </c>
      <c r="C893" s="16"/>
      <c r="D893" s="38" t="s">
        <v>156</v>
      </c>
      <c r="E893" s="16" t="n">
        <f aca="false">VLOOKUP(A893,'TAKIM LİSTESİ'!$B$2:$D$455,3,0)</f>
        <v>5</v>
      </c>
      <c r="F893" s="40" t="n">
        <v>1</v>
      </c>
      <c r="G893" s="22" t="n">
        <f aca="false">E893-F893</f>
        <v>4</v>
      </c>
      <c r="H893" s="30" t="n">
        <v>43964</v>
      </c>
      <c r="I893" s="33" t="n">
        <v>1</v>
      </c>
      <c r="J893" s="29" t="n">
        <v>43971</v>
      </c>
      <c r="K893" s="37" t="n">
        <f aca="false">G893+I893</f>
        <v>5</v>
      </c>
    </row>
    <row r="894" customFormat="false" ht="13.8" hidden="false" customHeight="false" outlineLevel="0" collapsed="false">
      <c r="A894" s="16" t="s">
        <v>148</v>
      </c>
      <c r="B894" s="38" t="str">
        <f aca="false">VLOOKUP(A894,'TAKIM LİSTESİ'!$B$2:$D$455,2,0)</f>
        <v>Ø 5 alm standart parmak freze</v>
      </c>
      <c r="C894" s="16"/>
      <c r="D894" s="38" t="s">
        <v>23</v>
      </c>
      <c r="E894" s="16" t="n">
        <f aca="false">VLOOKUP(A894,'TAKIM LİSTESİ'!$B$2:$D$455,3,0)</f>
        <v>24</v>
      </c>
      <c r="F894" s="40" t="n">
        <v>1</v>
      </c>
      <c r="G894" s="22" t="n">
        <f aca="false">E894-F894</f>
        <v>23</v>
      </c>
      <c r="H894" s="30" t="n">
        <v>43964</v>
      </c>
      <c r="I894" s="33" t="n">
        <v>1</v>
      </c>
      <c r="J894" s="29" t="n">
        <v>43972</v>
      </c>
      <c r="K894" s="37" t="n">
        <f aca="false">G894+I894</f>
        <v>24</v>
      </c>
    </row>
    <row r="895" customFormat="false" ht="13.8" hidden="false" customHeight="false" outlineLevel="0" collapsed="false">
      <c r="A895" s="16" t="s">
        <v>113</v>
      </c>
      <c r="B895" s="38" t="str">
        <f aca="false">VLOOKUP(A895,'TAKIM LİSTESİ'!$B$2:$D$455,2,0)</f>
        <v>Ø 8 alm parmak freze</v>
      </c>
      <c r="C895" s="16"/>
      <c r="D895" s="38" t="s">
        <v>23</v>
      </c>
      <c r="E895" s="16" t="n">
        <f aca="false">VLOOKUP(A895,'TAKIM LİSTESİ'!$B$2:$D$455,3,0)</f>
        <v>36</v>
      </c>
      <c r="F895" s="40" t="n">
        <v>1</v>
      </c>
      <c r="G895" s="22" t="n">
        <f aca="false">E895-F895</f>
        <v>35</v>
      </c>
      <c r="H895" s="30" t="n">
        <v>43964</v>
      </c>
      <c r="I895" s="33" t="n">
        <v>1</v>
      </c>
      <c r="J895" s="29" t="n">
        <v>43972</v>
      </c>
      <c r="K895" s="37" t="n">
        <f aca="false">G895+I895</f>
        <v>36</v>
      </c>
    </row>
    <row r="896" customFormat="false" ht="13.8" hidden="false" customHeight="false" outlineLevel="0" collapsed="false">
      <c r="A896" s="16" t="s">
        <v>26</v>
      </c>
      <c r="B896" s="38" t="str">
        <f aca="false">VLOOKUP(A896,'TAKIM LİSTESİ'!$B$2:$D$455,2,0)</f>
        <v>Ø 6 çelik küresel parmak freze</v>
      </c>
      <c r="C896" s="16"/>
      <c r="D896" s="38" t="s">
        <v>156</v>
      </c>
      <c r="E896" s="16" t="n">
        <f aca="false">VLOOKUP(A896,'TAKIM LİSTESİ'!$B$2:$D$455,3,0)</f>
        <v>13</v>
      </c>
      <c r="F896" s="40" t="n">
        <v>1</v>
      </c>
      <c r="G896" s="22" t="n">
        <f aca="false">E896-F896</f>
        <v>12</v>
      </c>
      <c r="H896" s="30" t="n">
        <v>43964</v>
      </c>
      <c r="I896" s="33" t="n">
        <v>1</v>
      </c>
      <c r="J896" s="29" t="n">
        <v>43973</v>
      </c>
      <c r="K896" s="37" t="n">
        <f aca="false">G896+I896</f>
        <v>13</v>
      </c>
    </row>
    <row r="897" customFormat="false" ht="13.8" hidden="false" customHeight="false" outlineLevel="0" collapsed="false">
      <c r="A897" s="16" t="s">
        <v>22</v>
      </c>
      <c r="B897" s="38" t="str">
        <f aca="false">VLOOKUP(A897,'TAKIM LİSTESİ'!$B$2:$D$455,2,0)</f>
        <v>Ø 10 çelik parmak freze</v>
      </c>
      <c r="C897" s="16"/>
      <c r="D897" s="38" t="s">
        <v>214</v>
      </c>
      <c r="E897" s="16" t="n">
        <f aca="false">VLOOKUP(A897,'TAKIM LİSTESİ'!$B$2:$D$455,3,0)</f>
        <v>52</v>
      </c>
      <c r="F897" s="40" t="n">
        <v>1</v>
      </c>
      <c r="G897" s="22" t="n">
        <f aca="false">E897-F897</f>
        <v>51</v>
      </c>
      <c r="H897" s="30" t="n">
        <v>43964</v>
      </c>
      <c r="I897" s="33" t="n">
        <v>1</v>
      </c>
      <c r="J897" s="29" t="n">
        <v>43973</v>
      </c>
      <c r="K897" s="37" t="n">
        <f aca="false">G897+I897</f>
        <v>52</v>
      </c>
    </row>
    <row r="898" customFormat="false" ht="13.8" hidden="false" customHeight="false" outlineLevel="0" collapsed="false">
      <c r="A898" s="16" t="s">
        <v>189</v>
      </c>
      <c r="B898" s="38" t="str">
        <f aca="false">VLOOKUP(A898,'TAKIM LİSTESİ'!$B$2:$D$455,2,0)</f>
        <v>Ø 2 çelik parmak freze</v>
      </c>
      <c r="C898" s="16"/>
      <c r="D898" s="38" t="s">
        <v>61</v>
      </c>
      <c r="E898" s="16" t="n">
        <f aca="false">VLOOKUP(A898,'TAKIM LİSTESİ'!$B$2:$D$455,3,0)</f>
        <v>39</v>
      </c>
      <c r="F898" s="40" t="n">
        <v>1</v>
      </c>
      <c r="G898" s="22" t="n">
        <f aca="false">E898-F898</f>
        <v>38</v>
      </c>
      <c r="H898" s="30" t="n">
        <v>43965</v>
      </c>
      <c r="I898" s="33" t="n">
        <v>1</v>
      </c>
      <c r="J898" s="29" t="n">
        <v>43973</v>
      </c>
      <c r="K898" s="37" t="n">
        <f aca="false">G898+I898</f>
        <v>39</v>
      </c>
    </row>
    <row r="899" customFormat="false" ht="13.8" hidden="false" customHeight="false" outlineLevel="0" collapsed="false">
      <c r="A899" s="16" t="s">
        <v>125</v>
      </c>
      <c r="B899" s="38" t="str">
        <f aca="false">VLOOKUP(A899,'TAKIM LİSTESİ'!$B$2:$D$455,2,0)</f>
        <v>Ø 6 .0matkap</v>
      </c>
      <c r="C899" s="16"/>
      <c r="D899" s="38" t="s">
        <v>103</v>
      </c>
      <c r="E899" s="16" t="n">
        <f aca="false">VLOOKUP(A899,'TAKIM LİSTESİ'!$B$2:$D$455,3,0)</f>
        <v>4</v>
      </c>
      <c r="F899" s="40" t="n">
        <v>1</v>
      </c>
      <c r="G899" s="22" t="n">
        <f aca="false">E899-F899</f>
        <v>3</v>
      </c>
      <c r="H899" s="30" t="n">
        <v>43965</v>
      </c>
      <c r="I899" s="33" t="n">
        <v>1</v>
      </c>
      <c r="J899" s="29" t="n">
        <v>43973</v>
      </c>
      <c r="K899" s="37" t="n">
        <f aca="false">G899+I899</f>
        <v>4</v>
      </c>
    </row>
    <row r="900" customFormat="false" ht="13.8" hidden="false" customHeight="false" outlineLevel="0" collapsed="false">
      <c r="A900" s="16" t="s">
        <v>36</v>
      </c>
      <c r="B900" s="38" t="str">
        <f aca="false">VLOOKUP(A900,'TAKIM LİSTESİ'!$B$2:$D$455,2,0)</f>
        <v>Ø 5.8 matkap</v>
      </c>
      <c r="C900" s="16"/>
      <c r="D900" s="38" t="s">
        <v>156</v>
      </c>
      <c r="E900" s="16" t="n">
        <f aca="false">VLOOKUP(A900,'TAKIM LİSTESİ'!$B$2:$D$455,3,0)</f>
        <v>14</v>
      </c>
      <c r="F900" s="40" t="n">
        <v>1</v>
      </c>
      <c r="G900" s="22" t="n">
        <f aca="false">E900-F900</f>
        <v>13</v>
      </c>
      <c r="H900" s="30" t="n">
        <v>43965</v>
      </c>
      <c r="I900" s="33" t="n">
        <v>1</v>
      </c>
      <c r="J900" s="29" t="n">
        <v>43973</v>
      </c>
      <c r="K900" s="37" t="n">
        <f aca="false">G900+I900</f>
        <v>14</v>
      </c>
    </row>
    <row r="901" customFormat="false" ht="13.8" hidden="false" customHeight="false" outlineLevel="0" collapsed="false">
      <c r="A901" s="16" t="s">
        <v>79</v>
      </c>
      <c r="B901" s="38" t="str">
        <f aca="false">VLOOKUP(A901,'TAKIM LİSTESİ'!$B$2:$D$455,2,0)</f>
        <v>Ø 4.6 matkap</v>
      </c>
      <c r="C901" s="16"/>
      <c r="D901" s="38" t="s">
        <v>156</v>
      </c>
      <c r="E901" s="16" t="n">
        <f aca="false">VLOOKUP(A901,'TAKIM LİSTESİ'!$B$2:$D$455,3,0)</f>
        <v>19</v>
      </c>
      <c r="F901" s="40" t="n">
        <v>1</v>
      </c>
      <c r="G901" s="22" t="n">
        <f aca="false">E901-F901</f>
        <v>18</v>
      </c>
      <c r="H901" s="30" t="n">
        <v>43965</v>
      </c>
      <c r="I901" s="33" t="n">
        <v>1</v>
      </c>
      <c r="J901" s="29" t="n">
        <v>43973</v>
      </c>
      <c r="K901" s="37" t="n">
        <f aca="false">G901+I901</f>
        <v>19</v>
      </c>
    </row>
    <row r="902" customFormat="false" ht="13.8" hidden="false" customHeight="false" outlineLevel="0" collapsed="false">
      <c r="A902" s="16" t="s">
        <v>68</v>
      </c>
      <c r="B902" s="38" t="str">
        <f aca="false">VLOOKUP(A902,'TAKIM LİSTESİ'!$B$2:$D$455,2,0)</f>
        <v>Ø 7.0 matkap</v>
      </c>
      <c r="C902" s="16"/>
      <c r="D902" s="38" t="s">
        <v>156</v>
      </c>
      <c r="E902" s="16" t="n">
        <f aca="false">VLOOKUP(A902,'TAKIM LİSTESİ'!$B$2:$D$455,3,0)</f>
        <v>16</v>
      </c>
      <c r="F902" s="40" t="n">
        <v>1</v>
      </c>
      <c r="G902" s="22" t="n">
        <f aca="false">E902-F902</f>
        <v>15</v>
      </c>
      <c r="H902" s="30" t="n">
        <v>43965</v>
      </c>
      <c r="I902" s="33" t="n">
        <v>1</v>
      </c>
      <c r="J902" s="29" t="n">
        <v>43973</v>
      </c>
      <c r="K902" s="37" t="n">
        <f aca="false">G902+I902</f>
        <v>16</v>
      </c>
    </row>
    <row r="903" customFormat="false" ht="13.8" hidden="false" customHeight="false" outlineLevel="0" collapsed="false">
      <c r="A903" s="16" t="s">
        <v>215</v>
      </c>
      <c r="B903" s="38" t="str">
        <f aca="false">VLOOKUP(A903,'TAKIM LİSTESİ'!$B$2:$D$455,2,0)</f>
        <v>Ø 10.7 matkap</v>
      </c>
      <c r="C903" s="16"/>
      <c r="D903" s="38" t="s">
        <v>156</v>
      </c>
      <c r="E903" s="16" t="n">
        <f aca="false">VLOOKUP(A903,'TAKIM LİSTESİ'!$B$2:$D$455,3,0)</f>
        <v>0</v>
      </c>
      <c r="F903" s="40" t="n">
        <v>1</v>
      </c>
      <c r="G903" s="22" t="n">
        <f aca="false">E903-F903</f>
        <v>-1</v>
      </c>
      <c r="H903" s="30" t="n">
        <v>43965</v>
      </c>
      <c r="I903" s="33" t="n">
        <v>1</v>
      </c>
      <c r="J903" s="29" t="n">
        <v>43973</v>
      </c>
      <c r="K903" s="37" t="n">
        <f aca="false">G903+I903</f>
        <v>0</v>
      </c>
    </row>
    <row r="904" customFormat="false" ht="13.8" hidden="false" customHeight="false" outlineLevel="0" collapsed="false">
      <c r="A904" s="16" t="s">
        <v>78</v>
      </c>
      <c r="B904" s="38" t="str">
        <f aca="false">VLOOKUP(A904,'TAKIM LİSTESİ'!$B$2:$D$455,2,0)</f>
        <v>Ø 4.76 Rayba</v>
      </c>
      <c r="C904" s="16"/>
      <c r="D904" s="38" t="s">
        <v>156</v>
      </c>
      <c r="E904" s="16" t="n">
        <f aca="false">VLOOKUP(A904,'TAKIM LİSTESİ'!$B$2:$D$455,3,0)</f>
        <v>3</v>
      </c>
      <c r="F904" s="40" t="n">
        <v>1</v>
      </c>
      <c r="G904" s="22" t="n">
        <f aca="false">E904-F904</f>
        <v>2</v>
      </c>
      <c r="H904" s="30" t="n">
        <v>43965</v>
      </c>
      <c r="I904" s="33" t="n">
        <v>1</v>
      </c>
      <c r="J904" s="29" t="n">
        <v>43978</v>
      </c>
      <c r="K904" s="37" t="n">
        <f aca="false">G904+I904</f>
        <v>3</v>
      </c>
    </row>
    <row r="905" customFormat="false" ht="13.8" hidden="false" customHeight="false" outlineLevel="0" collapsed="false">
      <c r="A905" s="16" t="s">
        <v>63</v>
      </c>
      <c r="B905" s="38" t="str">
        <f aca="false">VLOOKUP(A905,'TAKIM LİSTESİ'!$B$2:$D$455,2,0)</f>
        <v>Ø 6 Rayba</v>
      </c>
      <c r="C905" s="16"/>
      <c r="D905" s="38" t="s">
        <v>156</v>
      </c>
      <c r="E905" s="16" t="n">
        <f aca="false">VLOOKUP(A905,'TAKIM LİSTESİ'!$B$2:$D$455,3,0)</f>
        <v>8</v>
      </c>
      <c r="F905" s="40" t="n">
        <v>1</v>
      </c>
      <c r="G905" s="22" t="n">
        <f aca="false">E905-F905</f>
        <v>7</v>
      </c>
      <c r="H905" s="30" t="n">
        <v>43965</v>
      </c>
      <c r="I905" s="33" t="n">
        <v>1</v>
      </c>
      <c r="J905" s="29" t="n">
        <v>43978</v>
      </c>
      <c r="K905" s="37" t="n">
        <f aca="false">G905+I905</f>
        <v>8</v>
      </c>
    </row>
    <row r="906" customFormat="false" ht="13.8" hidden="false" customHeight="false" outlineLevel="0" collapsed="false">
      <c r="A906" s="16" t="s">
        <v>15</v>
      </c>
      <c r="B906" s="38" t="str">
        <f aca="false">VLOOKUP(A906,'TAKIM LİSTESİ'!$B$2:$D$455,2,0)</f>
        <v>Ø 8 alm küre parmak freze</v>
      </c>
      <c r="C906" s="16"/>
      <c r="D906" s="38" t="s">
        <v>39</v>
      </c>
      <c r="E906" s="16" t="n">
        <f aca="false">VLOOKUP(A906,'TAKIM LİSTESİ'!$B$2:$D$455,3,0)</f>
        <v>7</v>
      </c>
      <c r="F906" s="40" t="n">
        <v>1</v>
      </c>
      <c r="G906" s="22" t="n">
        <f aca="false">E906-F906</f>
        <v>6</v>
      </c>
      <c r="H906" s="30" t="n">
        <v>43965</v>
      </c>
      <c r="I906" s="33" t="n">
        <v>1</v>
      </c>
      <c r="J906" s="29" t="n">
        <v>43978</v>
      </c>
      <c r="K906" s="37" t="n">
        <f aca="false">G906+I906</f>
        <v>7</v>
      </c>
    </row>
    <row r="907" customFormat="false" ht="13.8" hidden="false" customHeight="false" outlineLevel="0" collapsed="false">
      <c r="A907" s="16" t="s">
        <v>85</v>
      </c>
      <c r="B907" s="38" t="str">
        <f aca="false">VLOOKUP(A907,'TAKIM LİSTESİ'!$B$2:$D$455,2,0)</f>
        <v>Ø 12 çelik parmak freze</v>
      </c>
      <c r="C907" s="16"/>
      <c r="D907" s="38" t="s">
        <v>106</v>
      </c>
      <c r="E907" s="16" t="n">
        <f aca="false">VLOOKUP(A907,'TAKIM LİSTESİ'!$B$2:$D$455,3,0)</f>
        <v>19</v>
      </c>
      <c r="F907" s="40" t="n">
        <v>1</v>
      </c>
      <c r="G907" s="22" t="n">
        <f aca="false">E907-F907</f>
        <v>18</v>
      </c>
      <c r="H907" s="30" t="n">
        <v>43965</v>
      </c>
      <c r="I907" s="33" t="n">
        <v>1</v>
      </c>
      <c r="J907" s="29" t="n">
        <v>43978</v>
      </c>
      <c r="K907" s="37" t="n">
        <f aca="false">G907+I907</f>
        <v>19</v>
      </c>
    </row>
    <row r="908" customFormat="false" ht="13.8" hidden="false" customHeight="false" outlineLevel="0" collapsed="false">
      <c r="A908" s="16" t="s">
        <v>55</v>
      </c>
      <c r="B908" s="38" t="str">
        <f aca="false">VLOOKUP(A908,'TAKIM LİSTESİ'!$B$2:$D$455,2,0)</f>
        <v>Ø 4.8 matkap</v>
      </c>
      <c r="C908" s="16"/>
      <c r="D908" s="38" t="s">
        <v>39</v>
      </c>
      <c r="E908" s="16" t="n">
        <f aca="false">VLOOKUP(A908,'TAKIM LİSTESİ'!$B$2:$D$455,3,0)</f>
        <v>30</v>
      </c>
      <c r="F908" s="40" t="n">
        <v>1</v>
      </c>
      <c r="G908" s="22" t="n">
        <f aca="false">E908-F908</f>
        <v>29</v>
      </c>
      <c r="H908" s="30" t="n">
        <v>43965</v>
      </c>
      <c r="I908" s="33" t="n">
        <v>1</v>
      </c>
      <c r="J908" s="29" t="n">
        <v>43978</v>
      </c>
      <c r="K908" s="37" t="n">
        <f aca="false">G908+I908</f>
        <v>30</v>
      </c>
    </row>
    <row r="909" customFormat="false" ht="13.8" hidden="false" customHeight="false" outlineLevel="0" collapsed="false">
      <c r="A909" s="16" t="s">
        <v>197</v>
      </c>
      <c r="B909" s="38" t="str">
        <f aca="false">VLOOKUP(A909,'TAKIM LİSTESİ'!$B$2:$D$455,2,0)</f>
        <v>Ø  5 Rayba</v>
      </c>
      <c r="C909" s="16"/>
      <c r="D909" s="38" t="s">
        <v>39</v>
      </c>
      <c r="E909" s="16" t="n">
        <f aca="false">VLOOKUP(A909,'TAKIM LİSTESİ'!$B$2:$D$455,3,0)</f>
        <v>10</v>
      </c>
      <c r="F909" s="40" t="n">
        <v>1</v>
      </c>
      <c r="G909" s="22" t="n">
        <f aca="false">E909-F909</f>
        <v>9</v>
      </c>
      <c r="H909" s="30" t="n">
        <v>43965</v>
      </c>
      <c r="I909" s="33" t="n">
        <v>1</v>
      </c>
      <c r="J909" s="29" t="n">
        <v>43978</v>
      </c>
      <c r="K909" s="37" t="n">
        <f aca="false">G909+I909</f>
        <v>10</v>
      </c>
    </row>
    <row r="910" customFormat="false" ht="13.8" hidden="false" customHeight="false" outlineLevel="0" collapsed="false">
      <c r="A910" s="16" t="s">
        <v>25</v>
      </c>
      <c r="B910" s="38" t="str">
        <f aca="false">VLOOKUP(A910,'TAKIM LİSTESİ'!$B$2:$D$455,2,0)</f>
        <v>Ø 12çelik uzun parmak freze</v>
      </c>
      <c r="C910" s="16"/>
      <c r="D910" s="38" t="s">
        <v>106</v>
      </c>
      <c r="E910" s="16" t="n">
        <f aca="false">VLOOKUP(A910,'TAKIM LİSTESİ'!$B$2:$D$455,3,0)</f>
        <v>3</v>
      </c>
      <c r="F910" s="40" t="n">
        <v>1</v>
      </c>
      <c r="G910" s="22" t="n">
        <f aca="false">E910-F910</f>
        <v>2</v>
      </c>
      <c r="H910" s="30" t="n">
        <v>43965</v>
      </c>
      <c r="I910" s="33" t="n">
        <v>1</v>
      </c>
      <c r="J910" s="29" t="n">
        <v>43978</v>
      </c>
      <c r="K910" s="37" t="n">
        <f aca="false">G910+I910</f>
        <v>3</v>
      </c>
    </row>
    <row r="911" customFormat="false" ht="13.8" hidden="false" customHeight="false" outlineLevel="0" collapsed="false">
      <c r="A911" s="16" t="s">
        <v>22</v>
      </c>
      <c r="B911" s="38" t="str">
        <f aca="false">VLOOKUP(A911,'TAKIM LİSTESİ'!$B$2:$D$455,2,0)</f>
        <v>Ø 10 çelik parmak freze</v>
      </c>
      <c r="C911" s="16"/>
      <c r="D911" s="38" t="s">
        <v>87</v>
      </c>
      <c r="E911" s="16" t="n">
        <f aca="false">VLOOKUP(A911,'TAKIM LİSTESİ'!$B$2:$D$455,3,0)</f>
        <v>52</v>
      </c>
      <c r="F911" s="40" t="n">
        <v>1</v>
      </c>
      <c r="G911" s="22" t="n">
        <f aca="false">E911-F911</f>
        <v>51</v>
      </c>
      <c r="H911" s="30" t="n">
        <v>43966</v>
      </c>
      <c r="I911" s="33" t="n">
        <v>1</v>
      </c>
      <c r="J911" s="29" t="n">
        <v>43978</v>
      </c>
      <c r="K911" s="37" t="n">
        <f aca="false">G911+I911</f>
        <v>52</v>
      </c>
    </row>
    <row r="912" customFormat="false" ht="13.8" hidden="false" customHeight="false" outlineLevel="0" collapsed="false">
      <c r="A912" s="16" t="s">
        <v>85</v>
      </c>
      <c r="B912" s="38" t="str">
        <f aca="false">VLOOKUP(A912,'TAKIM LİSTESİ'!$B$2:$D$455,2,0)</f>
        <v>Ø 12 çelik parmak freze</v>
      </c>
      <c r="C912" s="16"/>
      <c r="D912" s="38" t="s">
        <v>214</v>
      </c>
      <c r="E912" s="16" t="n">
        <f aca="false">VLOOKUP(A912,'TAKIM LİSTESİ'!$B$2:$D$455,3,0)</f>
        <v>19</v>
      </c>
      <c r="F912" s="40" t="n">
        <v>1</v>
      </c>
      <c r="G912" s="22" t="n">
        <f aca="false">E912-F912</f>
        <v>18</v>
      </c>
      <c r="H912" s="30" t="n">
        <v>43966</v>
      </c>
      <c r="I912" s="33" t="n">
        <v>1</v>
      </c>
      <c r="J912" s="29" t="n">
        <v>43978</v>
      </c>
      <c r="K912" s="37" t="n">
        <f aca="false">G912+I912</f>
        <v>19</v>
      </c>
    </row>
    <row r="913" customFormat="false" ht="13.8" hidden="false" customHeight="false" outlineLevel="0" collapsed="false">
      <c r="A913" s="16" t="s">
        <v>189</v>
      </c>
      <c r="B913" s="38" t="str">
        <f aca="false">VLOOKUP(A913,'TAKIM LİSTESİ'!$B$2:$D$455,2,0)</f>
        <v>Ø 2 çelik parmak freze</v>
      </c>
      <c r="C913" s="16"/>
      <c r="D913" s="38" t="s">
        <v>61</v>
      </c>
      <c r="E913" s="16" t="n">
        <f aca="false">VLOOKUP(A913,'TAKIM LİSTESİ'!$B$2:$D$455,3,0)</f>
        <v>39</v>
      </c>
      <c r="F913" s="40" t="n">
        <v>1</v>
      </c>
      <c r="G913" s="22" t="n">
        <f aca="false">E913-F913</f>
        <v>38</v>
      </c>
      <c r="H913" s="30" t="n">
        <v>43966</v>
      </c>
      <c r="I913" s="33" t="n">
        <v>1</v>
      </c>
      <c r="J913" s="29" t="n">
        <v>43979</v>
      </c>
      <c r="K913" s="37" t="n">
        <f aca="false">G913+I913</f>
        <v>39</v>
      </c>
    </row>
    <row r="914" customFormat="false" ht="13.8" hidden="false" customHeight="false" outlineLevel="0" collapsed="false">
      <c r="A914" s="16" t="s">
        <v>142</v>
      </c>
      <c r="B914" s="38" t="str">
        <f aca="false">VLOOKUP(A914,'TAKIM LİSTESİ'!$B$2:$D$455,2,0)</f>
        <v>Ø 4 çelik küre parmak freze</v>
      </c>
      <c r="C914" s="16"/>
      <c r="D914" s="38" t="s">
        <v>39</v>
      </c>
      <c r="E914" s="16" t="n">
        <f aca="false">VLOOKUP(A914,'TAKIM LİSTESİ'!$B$2:$D$455,3,0)</f>
        <v>16</v>
      </c>
      <c r="F914" s="40" t="n">
        <v>1</v>
      </c>
      <c r="G914" s="22" t="n">
        <f aca="false">E914-F914</f>
        <v>15</v>
      </c>
      <c r="H914" s="30" t="n">
        <v>43966</v>
      </c>
      <c r="I914" s="33" t="n">
        <v>1</v>
      </c>
      <c r="J914" s="29" t="n">
        <v>43980</v>
      </c>
      <c r="K914" s="37" t="n">
        <f aca="false">G914+I914</f>
        <v>16</v>
      </c>
    </row>
    <row r="915" customFormat="false" ht="13.8" hidden="false" customHeight="false" outlineLevel="0" collapsed="false">
      <c r="A915" s="16" t="s">
        <v>26</v>
      </c>
      <c r="B915" s="38" t="str">
        <f aca="false">VLOOKUP(A915,'TAKIM LİSTESİ'!$B$2:$D$455,2,0)</f>
        <v>Ø 6 çelik küresel parmak freze</v>
      </c>
      <c r="C915" s="16"/>
      <c r="D915" s="38" t="s">
        <v>39</v>
      </c>
      <c r="E915" s="16" t="n">
        <f aca="false">VLOOKUP(A915,'TAKIM LİSTESİ'!$B$2:$D$455,3,0)</f>
        <v>13</v>
      </c>
      <c r="F915" s="40" t="n">
        <v>1</v>
      </c>
      <c r="G915" s="22" t="n">
        <f aca="false">E915-F915</f>
        <v>12</v>
      </c>
      <c r="H915" s="30" t="n">
        <v>43966</v>
      </c>
      <c r="I915" s="33" t="n">
        <v>1</v>
      </c>
      <c r="J915" s="29" t="n">
        <v>43981</v>
      </c>
      <c r="K915" s="37" t="n">
        <f aca="false">G915+I915</f>
        <v>13</v>
      </c>
    </row>
    <row r="916" customFormat="false" ht="13.8" hidden="false" customHeight="false" outlineLevel="0" collapsed="false">
      <c r="A916" s="16" t="s">
        <v>29</v>
      </c>
      <c r="B916" s="38" t="str">
        <f aca="false">VLOOKUP(A916,'TAKIM LİSTESİ'!$B$2:$D$455,2,0)</f>
        <v>Ø 8.0 matkap</v>
      </c>
      <c r="C916" s="16"/>
      <c r="D916" s="38" t="s">
        <v>39</v>
      </c>
      <c r="E916" s="16" t="n">
        <f aca="false">VLOOKUP(A916,'TAKIM LİSTESİ'!$B$2:$D$455,3,0)</f>
        <v>15</v>
      </c>
      <c r="F916" s="40" t="n">
        <v>1</v>
      </c>
      <c r="G916" s="22" t="n">
        <f aca="false">E916-F916</f>
        <v>14</v>
      </c>
      <c r="H916" s="30" t="n">
        <v>43966</v>
      </c>
      <c r="I916" s="33" t="n">
        <v>1</v>
      </c>
      <c r="J916" s="29" t="n">
        <v>43982</v>
      </c>
      <c r="K916" s="37" t="n">
        <f aca="false">G916+I916</f>
        <v>15</v>
      </c>
    </row>
    <row r="917" customFormat="false" ht="13.8" hidden="false" customHeight="false" outlineLevel="0" collapsed="false">
      <c r="A917" s="16" t="s">
        <v>108</v>
      </c>
      <c r="B917" s="38" t="str">
        <f aca="false">VLOOKUP(A917,'TAKIM LİSTESİ'!$B$2:$D$455,2,0)</f>
        <v>Ø 12.5 matkap</v>
      </c>
      <c r="C917" s="16"/>
      <c r="D917" s="38" t="s">
        <v>39</v>
      </c>
      <c r="E917" s="16" t="n">
        <f aca="false">VLOOKUP(A917,'TAKIM LİSTESİ'!$B$2:$D$455,3,0)</f>
        <v>13</v>
      </c>
      <c r="F917" s="40" t="n">
        <v>1</v>
      </c>
      <c r="G917" s="22" t="n">
        <f aca="false">E917-F917</f>
        <v>12</v>
      </c>
      <c r="H917" s="30" t="n">
        <v>43966</v>
      </c>
      <c r="I917" s="33" t="n">
        <v>1</v>
      </c>
      <c r="J917" s="29" t="n">
        <v>43983</v>
      </c>
      <c r="K917" s="37" t="n">
        <f aca="false">G917+I917</f>
        <v>13</v>
      </c>
    </row>
    <row r="918" customFormat="false" ht="13.8" hidden="false" customHeight="false" outlineLevel="0" collapsed="false">
      <c r="A918" s="16" t="s">
        <v>146</v>
      </c>
      <c r="B918" s="38" t="str">
        <f aca="false">VLOOKUP(A918,'TAKIM LİSTESİ'!$B$2:$D$455,2,0)</f>
        <v>Ø 12 Rayba</v>
      </c>
      <c r="C918" s="16"/>
      <c r="D918" s="38" t="s">
        <v>39</v>
      </c>
      <c r="E918" s="16" t="n">
        <f aca="false">VLOOKUP(A918,'TAKIM LİSTESİ'!$B$2:$D$455,3,0)</f>
        <v>3</v>
      </c>
      <c r="F918" s="40" t="n">
        <v>1</v>
      </c>
      <c r="G918" s="22" t="n">
        <f aca="false">E918-F918</f>
        <v>2</v>
      </c>
      <c r="H918" s="30" t="n">
        <v>43966</v>
      </c>
      <c r="I918" s="33" t="n">
        <v>1</v>
      </c>
      <c r="J918" s="29" t="n">
        <v>43984</v>
      </c>
      <c r="K918" s="37" t="n">
        <f aca="false">G918+I918</f>
        <v>3</v>
      </c>
    </row>
    <row r="919" customFormat="false" ht="13.8" hidden="false" customHeight="false" outlineLevel="0" collapsed="false">
      <c r="A919" s="16" t="s">
        <v>182</v>
      </c>
      <c r="B919" s="38" t="str">
        <f aca="false">VLOOKUP(A919,'TAKIM LİSTESİ'!$B$2:$D$455,2,0)</f>
        <v>Ø 9.3 matkap</v>
      </c>
      <c r="C919" s="16"/>
      <c r="D919" s="38" t="s">
        <v>50</v>
      </c>
      <c r="E919" s="16" t="n">
        <f aca="false">VLOOKUP(A919,'TAKIM LİSTESİ'!$B$2:$D$455,3,0)</f>
        <v>5</v>
      </c>
      <c r="F919" s="40" t="n">
        <v>1</v>
      </c>
      <c r="G919" s="22" t="n">
        <f aca="false">E919-F919</f>
        <v>4</v>
      </c>
      <c r="H919" s="30" t="n">
        <v>43966</v>
      </c>
      <c r="I919" s="33" t="n">
        <v>1</v>
      </c>
      <c r="J919" s="29" t="n">
        <v>43997</v>
      </c>
      <c r="K919" s="37" t="n">
        <f aca="false">G919+I919</f>
        <v>5</v>
      </c>
    </row>
    <row r="920" customFormat="false" ht="13.8" hidden="false" customHeight="false" outlineLevel="0" collapsed="false">
      <c r="A920" s="16" t="s">
        <v>43</v>
      </c>
      <c r="B920" s="38" t="str">
        <f aca="false">VLOOKUP(A920,'TAKIM LİSTESİ'!$B$2:$D$455,2,0)</f>
        <v>Ø 9 Rayba</v>
      </c>
      <c r="C920" s="16"/>
      <c r="D920" s="38" t="s">
        <v>50</v>
      </c>
      <c r="E920" s="16" t="n">
        <f aca="false">VLOOKUP(A920,'TAKIM LİSTESİ'!$B$2:$D$455,3,0)</f>
        <v>1</v>
      </c>
      <c r="F920" s="40" t="n">
        <v>1</v>
      </c>
      <c r="G920" s="22" t="n">
        <f aca="false">E920-F920</f>
        <v>0</v>
      </c>
      <c r="H920" s="30" t="n">
        <v>43966</v>
      </c>
      <c r="I920" s="33" t="n">
        <v>1</v>
      </c>
      <c r="J920" s="29" t="n">
        <v>43998</v>
      </c>
      <c r="K920" s="37" t="n">
        <f aca="false">G920+I920</f>
        <v>1</v>
      </c>
    </row>
    <row r="921" customFormat="false" ht="13.8" hidden="false" customHeight="false" outlineLevel="0" collapsed="false">
      <c r="A921" s="16" t="s">
        <v>142</v>
      </c>
      <c r="B921" s="38" t="str">
        <f aca="false">VLOOKUP(A921,'TAKIM LİSTESİ'!$B$2:$D$455,2,0)</f>
        <v>Ø 4 çelik küre parmak freze</v>
      </c>
      <c r="C921" s="16"/>
      <c r="D921" s="38" t="s">
        <v>50</v>
      </c>
      <c r="E921" s="16" t="n">
        <f aca="false">VLOOKUP(A921,'TAKIM LİSTESİ'!$B$2:$D$455,3,0)</f>
        <v>16</v>
      </c>
      <c r="F921" s="40" t="n">
        <v>1</v>
      </c>
      <c r="G921" s="22" t="n">
        <f aca="false">E921-F921</f>
        <v>15</v>
      </c>
      <c r="H921" s="30" t="n">
        <v>43966</v>
      </c>
      <c r="I921" s="33" t="n">
        <v>1</v>
      </c>
      <c r="J921" s="29" t="n">
        <v>43999</v>
      </c>
      <c r="K921" s="37" t="n">
        <f aca="false">G921+I921</f>
        <v>16</v>
      </c>
    </row>
    <row r="922" customFormat="false" ht="13.8" hidden="false" customHeight="false" outlineLevel="0" collapsed="false">
      <c r="A922" s="16" t="s">
        <v>80</v>
      </c>
      <c r="B922" s="38" t="str">
        <f aca="false">VLOOKUP(A922,'TAKIM LİSTESİ'!$B$2:$D$455,2,0)</f>
        <v>Ø 3 çelik şaftlı parmak freze</v>
      </c>
      <c r="C922" s="16"/>
      <c r="D922" s="38" t="s">
        <v>35</v>
      </c>
      <c r="E922" s="16" t="n">
        <v>3</v>
      </c>
      <c r="F922" s="40" t="n">
        <v>1</v>
      </c>
      <c r="G922" s="22" t="n">
        <f aca="false">E922-F922</f>
        <v>2</v>
      </c>
      <c r="H922" s="30" t="n">
        <v>43966</v>
      </c>
      <c r="I922" s="33" t="n">
        <v>1</v>
      </c>
      <c r="J922" s="29" t="n">
        <v>44000</v>
      </c>
      <c r="K922" s="37" t="n">
        <f aca="false">G922+I922</f>
        <v>3</v>
      </c>
    </row>
    <row r="923" customFormat="false" ht="13.8" hidden="false" customHeight="false" outlineLevel="0" collapsed="false">
      <c r="A923" s="16" t="s">
        <v>85</v>
      </c>
      <c r="B923" s="38" t="str">
        <f aca="false">VLOOKUP(A923,'TAKIM LİSTESİ'!$B$2:$D$455,2,0)</f>
        <v>Ø 12 çelik parmak freze</v>
      </c>
      <c r="C923" s="16"/>
      <c r="D923" s="38" t="s">
        <v>156</v>
      </c>
      <c r="E923" s="16" t="n">
        <f aca="false">VLOOKUP(A923,'TAKIM LİSTESİ'!$B$2:$D$455,3,0)</f>
        <v>19</v>
      </c>
      <c r="F923" s="40" t="n">
        <v>1</v>
      </c>
      <c r="G923" s="22" t="n">
        <f aca="false">E923-F923</f>
        <v>18</v>
      </c>
      <c r="H923" s="30" t="n">
        <v>43966</v>
      </c>
      <c r="I923" s="33" t="n">
        <v>1</v>
      </c>
      <c r="J923" s="29" t="n">
        <v>44001</v>
      </c>
      <c r="K923" s="37" t="n">
        <f aca="false">G923+I923</f>
        <v>19</v>
      </c>
    </row>
    <row r="924" customFormat="false" ht="13.8" hidden="false" customHeight="false" outlineLevel="0" collapsed="false">
      <c r="A924" s="16" t="s">
        <v>71</v>
      </c>
      <c r="B924" s="38" t="str">
        <f aca="false">VLOOKUP(A924,'TAKIM LİSTESİ'!$B$2:$D$455,2,0)</f>
        <v>Ø 10 alm parmak freze</v>
      </c>
      <c r="C924" s="16"/>
      <c r="D924" s="38" t="s">
        <v>211</v>
      </c>
      <c r="E924" s="16" t="n">
        <f aca="false">VLOOKUP(A924,'TAKIM LİSTESİ'!$B$2:$D$455,3,0)</f>
        <v>29</v>
      </c>
      <c r="F924" s="40" t="n">
        <v>1</v>
      </c>
      <c r="G924" s="22" t="n">
        <f aca="false">E924-F924</f>
        <v>28</v>
      </c>
      <c r="H924" s="30" t="n">
        <v>43966</v>
      </c>
      <c r="I924" s="33" t="n">
        <v>1</v>
      </c>
      <c r="J924" s="29" t="n">
        <v>44002</v>
      </c>
      <c r="K924" s="37" t="n">
        <f aca="false">G924+I924</f>
        <v>29</v>
      </c>
    </row>
    <row r="925" customFormat="false" ht="13.8" hidden="false" customHeight="false" outlineLevel="0" collapsed="false">
      <c r="A925" s="16" t="s">
        <v>14</v>
      </c>
      <c r="B925" s="38" t="str">
        <f aca="false">VLOOKUP(A925,'TAKIM LİSTESİ'!$B$2:$D$455,2,0)</f>
        <v>Ø 5 çelik küre parmak freze</v>
      </c>
      <c r="C925" s="16"/>
      <c r="D925" s="38" t="s">
        <v>35</v>
      </c>
      <c r="E925" s="16" t="n">
        <f aca="false">VLOOKUP(A925,'TAKIM LİSTESİ'!$B$2:$D$455,3,0)</f>
        <v>8</v>
      </c>
      <c r="F925" s="40" t="n">
        <v>1</v>
      </c>
      <c r="G925" s="22" t="n">
        <f aca="false">E925-F925</f>
        <v>7</v>
      </c>
      <c r="H925" s="30" t="n">
        <v>43966</v>
      </c>
      <c r="I925" s="33" t="n">
        <v>1</v>
      </c>
      <c r="J925" s="29" t="n">
        <v>44003</v>
      </c>
      <c r="K925" s="37" t="n">
        <f aca="false">G925+I925</f>
        <v>8</v>
      </c>
    </row>
    <row r="926" customFormat="false" ht="13.8" hidden="false" customHeight="false" outlineLevel="0" collapsed="false">
      <c r="A926" s="16" t="s">
        <v>85</v>
      </c>
      <c r="B926" s="38" t="str">
        <f aca="false">VLOOKUP(A926,'TAKIM LİSTESİ'!$B$2:$D$455,2,0)</f>
        <v>Ø 12 çelik parmak freze</v>
      </c>
      <c r="C926" s="16"/>
      <c r="D926" s="38" t="s">
        <v>39</v>
      </c>
      <c r="E926" s="16" t="n">
        <f aca="false">VLOOKUP(A926,'TAKIM LİSTESİ'!$B$2:$D$455,3,0)</f>
        <v>19</v>
      </c>
      <c r="F926" s="40" t="n">
        <v>1</v>
      </c>
      <c r="G926" s="22" t="n">
        <f aca="false">E926-F926</f>
        <v>18</v>
      </c>
      <c r="H926" s="30" t="n">
        <v>43971</v>
      </c>
      <c r="I926" s="33" t="n">
        <v>1</v>
      </c>
      <c r="J926" s="29" t="n">
        <v>44004</v>
      </c>
      <c r="K926" s="37" t="n">
        <f aca="false">G926+I926</f>
        <v>19</v>
      </c>
    </row>
    <row r="927" customFormat="false" ht="13.8" hidden="false" customHeight="false" outlineLevel="0" collapsed="false">
      <c r="A927" s="16" t="s">
        <v>85</v>
      </c>
      <c r="B927" s="38" t="str">
        <f aca="false">VLOOKUP(A927,'TAKIM LİSTESİ'!$B$2:$D$455,2,0)</f>
        <v>Ø 12 çelik parmak freze</v>
      </c>
      <c r="C927" s="16"/>
      <c r="D927" s="38" t="s">
        <v>61</v>
      </c>
      <c r="E927" s="16" t="n">
        <f aca="false">VLOOKUP(A927,'TAKIM LİSTESİ'!$B$2:$D$455,3,0)</f>
        <v>19</v>
      </c>
      <c r="F927" s="40" t="n">
        <v>1</v>
      </c>
      <c r="G927" s="22" t="n">
        <f aca="false">E927-F927</f>
        <v>18</v>
      </c>
      <c r="H927" s="30" t="n">
        <v>43971</v>
      </c>
      <c r="I927" s="33" t="n">
        <v>1</v>
      </c>
      <c r="J927" s="29" t="n">
        <v>44005</v>
      </c>
      <c r="K927" s="37" t="n">
        <f aca="false">G927+I927</f>
        <v>19</v>
      </c>
    </row>
    <row r="928" customFormat="false" ht="13.8" hidden="false" customHeight="false" outlineLevel="0" collapsed="false">
      <c r="A928" s="16" t="s">
        <v>85</v>
      </c>
      <c r="B928" s="38" t="str">
        <f aca="false">VLOOKUP(A928,'TAKIM LİSTESİ'!$B$2:$D$455,2,0)</f>
        <v>Ø 12 çelik parmak freze</v>
      </c>
      <c r="C928" s="16"/>
      <c r="D928" s="38" t="s">
        <v>87</v>
      </c>
      <c r="E928" s="16" t="n">
        <f aca="false">VLOOKUP(A928,'TAKIM LİSTESİ'!$B$2:$D$455,3,0)</f>
        <v>19</v>
      </c>
      <c r="F928" s="40" t="n">
        <v>1</v>
      </c>
      <c r="G928" s="22" t="n">
        <f aca="false">E928-F928</f>
        <v>18</v>
      </c>
      <c r="H928" s="30" t="n">
        <v>43971</v>
      </c>
      <c r="I928" s="33" t="n">
        <v>1</v>
      </c>
      <c r="J928" s="29" t="n">
        <v>44006</v>
      </c>
      <c r="K928" s="37" t="n">
        <f aca="false">G928+I928</f>
        <v>19</v>
      </c>
    </row>
    <row r="929" customFormat="false" ht="13.8" hidden="false" customHeight="false" outlineLevel="0" collapsed="false">
      <c r="A929" s="16" t="s">
        <v>24</v>
      </c>
      <c r="B929" s="38" t="str">
        <f aca="false">VLOOKUP(A929,'TAKIM LİSTESİ'!$B$2:$D$455,2,0)</f>
        <v>Ø 8 çelik küre parmak freze</v>
      </c>
      <c r="C929" s="16"/>
      <c r="D929" s="38" t="s">
        <v>50</v>
      </c>
      <c r="E929" s="16" t="n">
        <f aca="false">VLOOKUP(A929,'TAKIM LİSTESİ'!$B$2:$D$455,3,0)</f>
        <v>20</v>
      </c>
      <c r="F929" s="40" t="n">
        <v>1</v>
      </c>
      <c r="G929" s="22" t="n">
        <f aca="false">E929-F929</f>
        <v>19</v>
      </c>
      <c r="H929" s="30" t="n">
        <v>43971</v>
      </c>
      <c r="I929" s="33" t="n">
        <v>1</v>
      </c>
      <c r="J929" s="29" t="n">
        <v>43973</v>
      </c>
      <c r="K929" s="37" t="n">
        <f aca="false">G929+I929</f>
        <v>20</v>
      </c>
    </row>
    <row r="930" customFormat="false" ht="13.8" hidden="false" customHeight="false" outlineLevel="0" collapsed="false">
      <c r="A930" s="16" t="s">
        <v>85</v>
      </c>
      <c r="B930" s="38" t="str">
        <f aca="false">VLOOKUP(A930,'TAKIM LİSTESİ'!$B$2:$D$455,2,0)</f>
        <v>Ø 12 çelik parmak freze</v>
      </c>
      <c r="C930" s="16"/>
      <c r="D930" s="38" t="s">
        <v>87</v>
      </c>
      <c r="E930" s="16" t="n">
        <f aca="false">VLOOKUP(A930,'TAKIM LİSTESİ'!$B$2:$D$455,3,0)</f>
        <v>19</v>
      </c>
      <c r="F930" s="40" t="n">
        <v>1</v>
      </c>
      <c r="G930" s="22" t="n">
        <f aca="false">E930-F930</f>
        <v>18</v>
      </c>
      <c r="H930" s="30" t="n">
        <v>43972</v>
      </c>
      <c r="I930" s="33" t="n">
        <v>1</v>
      </c>
      <c r="J930" s="29" t="n">
        <v>43978</v>
      </c>
      <c r="K930" s="37" t="n">
        <f aca="false">G930+I930</f>
        <v>19</v>
      </c>
    </row>
    <row r="931" customFormat="false" ht="13.8" hidden="false" customHeight="false" outlineLevel="0" collapsed="false">
      <c r="A931" s="16" t="s">
        <v>85</v>
      </c>
      <c r="B931" s="38" t="str">
        <f aca="false">VLOOKUP(A931,'TAKIM LİSTESİ'!$B$2:$D$455,2,0)</f>
        <v>Ø 12 çelik parmak freze</v>
      </c>
      <c r="C931" s="16"/>
      <c r="D931" s="38" t="s">
        <v>23</v>
      </c>
      <c r="E931" s="16" t="n">
        <f aca="false">VLOOKUP(A931,'TAKIM LİSTESİ'!$B$2:$D$455,3,0)</f>
        <v>19</v>
      </c>
      <c r="F931" s="40" t="n">
        <v>1</v>
      </c>
      <c r="G931" s="22" t="n">
        <f aca="false">E931-F931</f>
        <v>18</v>
      </c>
      <c r="H931" s="30" t="n">
        <v>43972</v>
      </c>
      <c r="I931" s="33" t="n">
        <v>1</v>
      </c>
      <c r="J931" s="29" t="n">
        <v>43978</v>
      </c>
      <c r="K931" s="37" t="n">
        <f aca="false">G931+I931</f>
        <v>19</v>
      </c>
    </row>
    <row r="932" customFormat="false" ht="13.8" hidden="false" customHeight="false" outlineLevel="0" collapsed="false">
      <c r="A932" s="16" t="s">
        <v>189</v>
      </c>
      <c r="B932" s="38" t="str">
        <f aca="false">VLOOKUP(A932,'TAKIM LİSTESİ'!$B$2:$D$455,2,0)</f>
        <v>Ø 2 çelik parmak freze</v>
      </c>
      <c r="C932" s="16"/>
      <c r="D932" s="38" t="s">
        <v>106</v>
      </c>
      <c r="E932" s="16" t="n">
        <f aca="false">VLOOKUP(A932,'TAKIM LİSTESİ'!$B$2:$D$455,3,0)</f>
        <v>39</v>
      </c>
      <c r="F932" s="40" t="n">
        <v>1</v>
      </c>
      <c r="G932" s="22" t="n">
        <f aca="false">E932-F932</f>
        <v>38</v>
      </c>
      <c r="H932" s="30" t="n">
        <v>43972</v>
      </c>
      <c r="I932" s="33" t="n">
        <v>1</v>
      </c>
      <c r="J932" s="29" t="n">
        <v>43978</v>
      </c>
      <c r="K932" s="37" t="n">
        <f aca="false">G932+I932</f>
        <v>39</v>
      </c>
    </row>
    <row r="933" customFormat="false" ht="13.8" hidden="false" customHeight="false" outlineLevel="0" collapsed="false">
      <c r="A933" s="16" t="s">
        <v>68</v>
      </c>
      <c r="B933" s="38" t="str">
        <f aca="false">VLOOKUP(A933,'TAKIM LİSTESİ'!$B$2:$D$455,2,0)</f>
        <v>Ø 7.0 matkap</v>
      </c>
      <c r="C933" s="16"/>
      <c r="D933" s="38" t="s">
        <v>156</v>
      </c>
      <c r="E933" s="16" t="n">
        <f aca="false">VLOOKUP(A933,'TAKIM LİSTESİ'!$B$2:$D$455,3,0)</f>
        <v>16</v>
      </c>
      <c r="F933" s="40" t="n">
        <v>1</v>
      </c>
      <c r="G933" s="22" t="n">
        <f aca="false">E933-F933</f>
        <v>15</v>
      </c>
      <c r="H933" s="30" t="n">
        <v>43972</v>
      </c>
      <c r="I933" s="33" t="n">
        <v>1</v>
      </c>
      <c r="J933" s="29" t="n">
        <v>43978</v>
      </c>
      <c r="K933" s="37" t="n">
        <f aca="false">G933+I933</f>
        <v>16</v>
      </c>
    </row>
    <row r="934" customFormat="false" ht="13.8" hidden="false" customHeight="false" outlineLevel="0" collapsed="false">
      <c r="A934" s="16" t="s">
        <v>58</v>
      </c>
      <c r="B934" s="38" t="str">
        <f aca="false">VLOOKUP(A934,'TAKIM LİSTESİ'!$B$2:$D$455,2,0)</f>
        <v>Ø 6.3 matkap</v>
      </c>
      <c r="C934" s="16"/>
      <c r="D934" s="38" t="s">
        <v>156</v>
      </c>
      <c r="E934" s="16" t="n">
        <f aca="false">VLOOKUP(A934,'TAKIM LİSTESİ'!$B$2:$D$455,3,0)</f>
        <v>9</v>
      </c>
      <c r="F934" s="40" t="n">
        <v>1</v>
      </c>
      <c r="G934" s="22" t="n">
        <f aca="false">E934-F934</f>
        <v>8</v>
      </c>
      <c r="H934" s="30" t="n">
        <v>43972</v>
      </c>
      <c r="I934" s="33" t="n">
        <v>1</v>
      </c>
      <c r="J934" s="29" t="n">
        <v>43978</v>
      </c>
      <c r="K934" s="37" t="n">
        <f aca="false">G934+I934</f>
        <v>9</v>
      </c>
    </row>
    <row r="935" customFormat="false" ht="13.8" hidden="false" customHeight="false" outlineLevel="0" collapsed="false">
      <c r="A935" s="16" t="s">
        <v>41</v>
      </c>
      <c r="B935" s="38" t="str">
        <f aca="false">VLOOKUP(A935,'TAKIM LİSTESİ'!$B$2:$D$455,2,0)</f>
        <v>Ø 7.1 matkap</v>
      </c>
      <c r="C935" s="16"/>
      <c r="D935" s="38" t="s">
        <v>48</v>
      </c>
      <c r="E935" s="16" t="n">
        <f aca="false">VLOOKUP(A935,'TAKIM LİSTESİ'!$B$2:$D$455,3,0)</f>
        <v>11</v>
      </c>
      <c r="F935" s="40" t="n">
        <v>1</v>
      </c>
      <c r="G935" s="22" t="n">
        <f aca="false">E935-F935</f>
        <v>10</v>
      </c>
      <c r="H935" s="30" t="n">
        <v>43972</v>
      </c>
      <c r="I935" s="33" t="n">
        <v>1</v>
      </c>
      <c r="J935" s="29" t="n">
        <v>43978</v>
      </c>
      <c r="K935" s="37" t="n">
        <f aca="false">G935+I935</f>
        <v>11</v>
      </c>
    </row>
    <row r="936" customFormat="false" ht="13.8" hidden="false" customHeight="false" outlineLevel="0" collapsed="false">
      <c r="A936" s="16" t="s">
        <v>107</v>
      </c>
      <c r="B936" s="38" t="str">
        <f aca="false">VLOOKUP(A936,'TAKIM LİSTESİ'!$B$2:$D$455,2,0)</f>
        <v>Ø 8.7matkap</v>
      </c>
      <c r="C936" s="16"/>
      <c r="D936" s="38" t="s">
        <v>48</v>
      </c>
      <c r="E936" s="16" t="n">
        <f aca="false">VLOOKUP(A936,'TAKIM LİSTESİ'!$B$2:$D$455,3,0)</f>
        <v>7</v>
      </c>
      <c r="F936" s="40" t="n">
        <v>1</v>
      </c>
      <c r="G936" s="22" t="n">
        <f aca="false">E936-F936</f>
        <v>6</v>
      </c>
      <c r="H936" s="30" t="n">
        <v>43972</v>
      </c>
      <c r="I936" s="33" t="n">
        <v>1</v>
      </c>
      <c r="J936" s="29" t="n">
        <v>43978</v>
      </c>
      <c r="K936" s="37" t="n">
        <f aca="false">G936+I936</f>
        <v>7</v>
      </c>
    </row>
    <row r="937" customFormat="false" ht="13.8" hidden="false" customHeight="false" outlineLevel="0" collapsed="false">
      <c r="A937" s="16" t="s">
        <v>108</v>
      </c>
      <c r="B937" s="38" t="str">
        <f aca="false">VLOOKUP(A937,'TAKIM LİSTESİ'!$B$2:$D$455,2,0)</f>
        <v>Ø 12.5 matkap</v>
      </c>
      <c r="C937" s="16"/>
      <c r="D937" s="38" t="s">
        <v>48</v>
      </c>
      <c r="E937" s="16" t="n">
        <f aca="false">VLOOKUP(A937,'TAKIM LİSTESİ'!$B$2:$D$455,3,0)</f>
        <v>13</v>
      </c>
      <c r="F937" s="40" t="n">
        <v>1</v>
      </c>
      <c r="G937" s="22" t="n">
        <f aca="false">E937-F937</f>
        <v>12</v>
      </c>
      <c r="H937" s="30" t="n">
        <v>43972</v>
      </c>
      <c r="I937" s="33" t="n">
        <v>1</v>
      </c>
      <c r="J937" s="29" t="n">
        <v>43978</v>
      </c>
      <c r="K937" s="37" t="n">
        <f aca="false">G937+I937</f>
        <v>13</v>
      </c>
    </row>
    <row r="938" customFormat="false" ht="13.8" hidden="false" customHeight="false" outlineLevel="0" collapsed="false">
      <c r="A938" s="16" t="s">
        <v>146</v>
      </c>
      <c r="B938" s="38" t="str">
        <f aca="false">VLOOKUP(A938,'TAKIM LİSTESİ'!$B$2:$D$455,2,0)</f>
        <v>Ø 12 Rayba</v>
      </c>
      <c r="C938" s="16"/>
      <c r="D938" s="38" t="s">
        <v>48</v>
      </c>
      <c r="E938" s="16" t="n">
        <f aca="false">VLOOKUP(A938,'TAKIM LİSTESİ'!$B$2:$D$455,3,0)</f>
        <v>3</v>
      </c>
      <c r="F938" s="40" t="n">
        <v>1</v>
      </c>
      <c r="G938" s="22" t="n">
        <f aca="false">E938-F938</f>
        <v>2</v>
      </c>
      <c r="H938" s="30" t="n">
        <v>43972</v>
      </c>
      <c r="I938" s="33" t="n">
        <v>1</v>
      </c>
      <c r="J938" s="29" t="n">
        <v>43978</v>
      </c>
      <c r="K938" s="37" t="n">
        <f aca="false">G938+I938</f>
        <v>3</v>
      </c>
    </row>
    <row r="939" customFormat="false" ht="13.8" hidden="false" customHeight="false" outlineLevel="0" collapsed="false">
      <c r="A939" s="16" t="s">
        <v>150</v>
      </c>
      <c r="B939" s="38" t="str">
        <f aca="false">VLOOKUP(A939,'TAKIM LİSTESİ'!$B$2:$D$455,2,0)</f>
        <v>Ø 8 çelik parmak freze</v>
      </c>
      <c r="C939" s="16"/>
      <c r="D939" s="38" t="s">
        <v>23</v>
      </c>
      <c r="E939" s="16" t="n">
        <f aca="false">VLOOKUP(A939,'TAKIM LİSTESİ'!$B$2:$D$455,3,0)</f>
        <v>39</v>
      </c>
      <c r="F939" s="40" t="n">
        <v>1</v>
      </c>
      <c r="G939" s="22" t="n">
        <f aca="false">E939-F939</f>
        <v>38</v>
      </c>
      <c r="H939" s="30" t="n">
        <v>43972</v>
      </c>
      <c r="I939" s="33" t="n">
        <v>1</v>
      </c>
      <c r="J939" s="29" t="n">
        <v>43978</v>
      </c>
      <c r="K939" s="37" t="n">
        <f aca="false">G939+I939</f>
        <v>39</v>
      </c>
    </row>
    <row r="940" customFormat="false" ht="13.8" hidden="false" customHeight="false" outlineLevel="0" collapsed="false">
      <c r="A940" s="16" t="s">
        <v>62</v>
      </c>
      <c r="B940" s="38" t="str">
        <f aca="false">VLOOKUP(A940,'TAKIM LİSTESİ'!$B$2:$D$455,2,0)</f>
        <v>Ø 6 çelik parmak freze</v>
      </c>
      <c r="C940" s="16"/>
      <c r="D940" s="38" t="s">
        <v>23</v>
      </c>
      <c r="E940" s="16" t="n">
        <f aca="false">VLOOKUP(A940,'TAKIM LİSTESİ'!$B$2:$D$455,3,0)</f>
        <v>23</v>
      </c>
      <c r="F940" s="40" t="n">
        <v>2</v>
      </c>
      <c r="G940" s="22" t="n">
        <f aca="false">E940-F940</f>
        <v>21</v>
      </c>
      <c r="H940" s="30" t="n">
        <v>43972</v>
      </c>
      <c r="I940" s="33" t="n">
        <v>2</v>
      </c>
      <c r="J940" s="29" t="n">
        <v>43978</v>
      </c>
      <c r="K940" s="37" t="n">
        <f aca="false">G940+I940</f>
        <v>23</v>
      </c>
    </row>
    <row r="941" customFormat="false" ht="13.8" hidden="false" customHeight="false" outlineLevel="0" collapsed="false">
      <c r="A941" s="16" t="s">
        <v>62</v>
      </c>
      <c r="B941" s="38" t="str">
        <f aca="false">VLOOKUP(A941,'TAKIM LİSTESİ'!$B$2:$D$455,2,0)</f>
        <v>Ø 6 çelik parmak freze</v>
      </c>
      <c r="C941" s="16"/>
      <c r="D941" s="38" t="s">
        <v>23</v>
      </c>
      <c r="E941" s="16" t="n">
        <f aca="false">VLOOKUP(A941,'TAKIM LİSTESİ'!$B$2:$D$455,3,0)</f>
        <v>23</v>
      </c>
      <c r="F941" s="40" t="n">
        <v>1</v>
      </c>
      <c r="G941" s="22" t="n">
        <f aca="false">E941-F941</f>
        <v>22</v>
      </c>
      <c r="H941" s="30" t="n">
        <v>43972</v>
      </c>
      <c r="I941" s="33" t="n">
        <v>1</v>
      </c>
      <c r="J941" s="29" t="n">
        <v>43979</v>
      </c>
      <c r="K941" s="37" t="n">
        <f aca="false">G941+I941</f>
        <v>23</v>
      </c>
    </row>
    <row r="942" customFormat="false" ht="13.8" hidden="false" customHeight="false" outlineLevel="0" collapsed="false">
      <c r="A942" s="16" t="s">
        <v>62</v>
      </c>
      <c r="B942" s="38" t="str">
        <f aca="false">VLOOKUP(A942,'TAKIM LİSTESİ'!$B$2:$D$455,2,0)</f>
        <v>Ø 6 çelik parmak freze</v>
      </c>
      <c r="C942" s="16"/>
      <c r="D942" s="38" t="s">
        <v>23</v>
      </c>
      <c r="E942" s="16" t="n">
        <f aca="false">VLOOKUP(A942,'TAKIM LİSTESİ'!$B$2:$D$455,3,0)</f>
        <v>23</v>
      </c>
      <c r="F942" s="40" t="n">
        <v>1</v>
      </c>
      <c r="G942" s="22" t="n">
        <f aca="false">E942-F942</f>
        <v>22</v>
      </c>
      <c r="H942" s="30" t="n">
        <v>43972</v>
      </c>
      <c r="I942" s="33" t="n">
        <v>1</v>
      </c>
      <c r="J942" s="29" t="n">
        <v>43980</v>
      </c>
      <c r="K942" s="37" t="n">
        <f aca="false">G942+I942</f>
        <v>23</v>
      </c>
    </row>
    <row r="943" customFormat="false" ht="13.8" hidden="false" customHeight="false" outlineLevel="0" collapsed="false">
      <c r="A943" s="16" t="s">
        <v>150</v>
      </c>
      <c r="B943" s="38" t="str">
        <f aca="false">VLOOKUP(A943,'TAKIM LİSTESİ'!$B$2:$D$455,2,0)</f>
        <v>Ø 8 çelik parmak freze</v>
      </c>
      <c r="C943" s="16"/>
      <c r="D943" s="38" t="s">
        <v>48</v>
      </c>
      <c r="E943" s="16" t="n">
        <f aca="false">VLOOKUP(A943,'TAKIM LİSTESİ'!$B$2:$D$455,3,0)</f>
        <v>39</v>
      </c>
      <c r="F943" s="40" t="n">
        <v>1</v>
      </c>
      <c r="G943" s="22" t="n">
        <f aca="false">E943-F943</f>
        <v>38</v>
      </c>
      <c r="H943" s="30" t="n">
        <v>43972</v>
      </c>
      <c r="I943" s="33" t="n">
        <v>1</v>
      </c>
      <c r="J943" s="29" t="n">
        <v>43980</v>
      </c>
      <c r="K943" s="37" t="n">
        <f aca="false">G943+I943</f>
        <v>39</v>
      </c>
    </row>
    <row r="944" customFormat="false" ht="13.8" hidden="false" customHeight="false" outlineLevel="0" collapsed="false">
      <c r="A944" s="16" t="s">
        <v>138</v>
      </c>
      <c r="B944" s="38" t="str">
        <f aca="false">VLOOKUP(A944,'TAKIM LİSTESİ'!$B$2:$D$455,2,0)</f>
        <v>Ø 10.0 matkap</v>
      </c>
      <c r="C944" s="16"/>
      <c r="D944" s="38" t="s">
        <v>48</v>
      </c>
      <c r="E944" s="16" t="n">
        <f aca="false">VLOOKUP(A944,'TAKIM LİSTESİ'!$B$2:$D$455,3,0)</f>
        <v>13</v>
      </c>
      <c r="F944" s="40" t="n">
        <v>1</v>
      </c>
      <c r="G944" s="22" t="n">
        <f aca="false">E944-F944</f>
        <v>12</v>
      </c>
      <c r="H944" s="30" t="n">
        <v>43972</v>
      </c>
      <c r="I944" s="33" t="n">
        <v>1</v>
      </c>
      <c r="J944" s="29" t="n">
        <v>43980</v>
      </c>
      <c r="K944" s="37" t="n">
        <f aca="false">G944+I944</f>
        <v>13</v>
      </c>
    </row>
    <row r="945" customFormat="false" ht="13.8" hidden="false" customHeight="false" outlineLevel="0" collapsed="false">
      <c r="A945" s="16" t="s">
        <v>62</v>
      </c>
      <c r="B945" s="38" t="str">
        <f aca="false">VLOOKUP(A945,'TAKIM LİSTESİ'!$B$2:$D$455,2,0)</f>
        <v>Ø 6 çelik parmak freze</v>
      </c>
      <c r="C945" s="16"/>
      <c r="D945" s="38" t="s">
        <v>48</v>
      </c>
      <c r="E945" s="16" t="n">
        <f aca="false">VLOOKUP(A945,'TAKIM LİSTESİ'!$B$2:$D$455,3,0)</f>
        <v>23</v>
      </c>
      <c r="F945" s="40" t="n">
        <v>1</v>
      </c>
      <c r="G945" s="22" t="n">
        <f aca="false">E945-F945</f>
        <v>22</v>
      </c>
      <c r="H945" s="30" t="n">
        <v>43973</v>
      </c>
      <c r="I945" s="33" t="n">
        <v>1</v>
      </c>
      <c r="J945" s="29" t="n">
        <v>43980</v>
      </c>
      <c r="K945" s="37" t="n">
        <f aca="false">G945+I945</f>
        <v>23</v>
      </c>
    </row>
    <row r="946" customFormat="false" ht="13.8" hidden="false" customHeight="false" outlineLevel="0" collapsed="false">
      <c r="A946" s="16" t="s">
        <v>216</v>
      </c>
      <c r="B946" s="38" t="str">
        <f aca="false">VLOOKUP(A946,'TAKIM LİSTESİ'!$B$2:$D$455,2,0)</f>
        <v>Ø 16 çelik uzun parmak freze</v>
      </c>
      <c r="C946" s="16"/>
      <c r="D946" s="38" t="s">
        <v>100</v>
      </c>
      <c r="E946" s="16" t="n">
        <f aca="false">VLOOKUP(A946,'TAKIM LİSTESİ'!$B$2:$D$455,3,0)</f>
        <v>0</v>
      </c>
      <c r="F946" s="40" t="n">
        <v>1</v>
      </c>
      <c r="G946" s="22" t="n">
        <f aca="false">E946-F946</f>
        <v>-1</v>
      </c>
      <c r="H946" s="30" t="n">
        <v>43973</v>
      </c>
      <c r="I946" s="33" t="n">
        <v>1</v>
      </c>
      <c r="J946" s="29" t="n">
        <v>43980</v>
      </c>
      <c r="K946" s="37" t="n">
        <f aca="false">G946+I946</f>
        <v>0</v>
      </c>
    </row>
    <row r="947" customFormat="false" ht="13.8" hidden="false" customHeight="false" outlineLevel="0" collapsed="false">
      <c r="A947" s="16" t="s">
        <v>146</v>
      </c>
      <c r="B947" s="38" t="str">
        <f aca="false">VLOOKUP(A947,'TAKIM LİSTESİ'!$B$2:$D$455,2,0)</f>
        <v>Ø 12 Rayba</v>
      </c>
      <c r="C947" s="16"/>
      <c r="D947" s="38" t="s">
        <v>50</v>
      </c>
      <c r="E947" s="16" t="n">
        <f aca="false">VLOOKUP(A947,'TAKIM LİSTESİ'!$B$2:$D$455,3,0)</f>
        <v>3</v>
      </c>
      <c r="F947" s="40" t="n">
        <v>1</v>
      </c>
      <c r="G947" s="22" t="n">
        <f aca="false">E947-F947</f>
        <v>2</v>
      </c>
      <c r="H947" s="30" t="n">
        <v>43973</v>
      </c>
      <c r="I947" s="33" t="n">
        <v>1</v>
      </c>
      <c r="J947" s="29" t="n">
        <v>43980</v>
      </c>
      <c r="K947" s="37" t="n">
        <f aca="false">G947+I947</f>
        <v>3</v>
      </c>
    </row>
    <row r="948" customFormat="false" ht="13.8" hidden="false" customHeight="false" outlineLevel="0" collapsed="false">
      <c r="A948" s="16" t="s">
        <v>34</v>
      </c>
      <c r="B948" s="38" t="str">
        <f aca="false">VLOOKUP(A948,'TAKIM LİSTESİ'!$B$2:$D$455,2,0)</f>
        <v>Ø 6.35 Rayba</v>
      </c>
      <c r="C948" s="16"/>
      <c r="D948" s="38" t="s">
        <v>50</v>
      </c>
      <c r="E948" s="16" t="n">
        <f aca="false">VLOOKUP(A948,'TAKIM LİSTESİ'!$B$2:$D$455,3,0)</f>
        <v>5</v>
      </c>
      <c r="F948" s="40" t="n">
        <v>1</v>
      </c>
      <c r="G948" s="22" t="n">
        <f aca="false">E948-F948</f>
        <v>4</v>
      </c>
      <c r="H948" s="30" t="n">
        <v>43973</v>
      </c>
      <c r="I948" s="33" t="n">
        <v>1</v>
      </c>
      <c r="J948" s="29" t="n">
        <v>43980</v>
      </c>
      <c r="K948" s="37" t="n">
        <f aca="false">G948+I948</f>
        <v>5</v>
      </c>
    </row>
    <row r="949" customFormat="false" ht="13.8" hidden="false" customHeight="false" outlineLevel="0" collapsed="false">
      <c r="A949" s="16" t="s">
        <v>144</v>
      </c>
      <c r="B949" s="38" t="str">
        <f aca="false">VLOOKUP(A949,'TAKIM LİSTESİ'!$B$2:$D$455,2,0)</f>
        <v>Ø 6.2matkap</v>
      </c>
      <c r="C949" s="16"/>
      <c r="D949" s="38" t="s">
        <v>50</v>
      </c>
      <c r="E949" s="16" t="n">
        <f aca="false">VLOOKUP(A949,'TAKIM LİSTESİ'!$B$2:$D$455,3,0)</f>
        <v>15</v>
      </c>
      <c r="F949" s="40" t="n">
        <v>1</v>
      </c>
      <c r="G949" s="22" t="n">
        <f aca="false">E949-F949</f>
        <v>14</v>
      </c>
      <c r="H949" s="30" t="n">
        <v>43973</v>
      </c>
      <c r="I949" s="33" t="n">
        <v>1</v>
      </c>
      <c r="J949" s="29" t="n">
        <v>43980</v>
      </c>
      <c r="K949" s="37" t="n">
        <f aca="false">G949+I949</f>
        <v>15</v>
      </c>
    </row>
    <row r="950" customFormat="false" ht="13.8" hidden="false" customHeight="false" outlineLevel="0" collapsed="false">
      <c r="A950" s="16" t="s">
        <v>108</v>
      </c>
      <c r="B950" s="38" t="str">
        <f aca="false">VLOOKUP(A950,'TAKIM LİSTESİ'!$B$2:$D$455,2,0)</f>
        <v>Ø 12.5 matkap</v>
      </c>
      <c r="C950" s="16"/>
      <c r="D950" s="38" t="s">
        <v>50</v>
      </c>
      <c r="E950" s="16" t="n">
        <f aca="false">VLOOKUP(A950,'TAKIM LİSTESİ'!$B$2:$D$455,3,0)</f>
        <v>13</v>
      </c>
      <c r="F950" s="40" t="n">
        <v>1</v>
      </c>
      <c r="G950" s="22" t="n">
        <f aca="false">E950-F950</f>
        <v>12</v>
      </c>
      <c r="H950" s="30" t="n">
        <v>43973</v>
      </c>
      <c r="I950" s="33" t="n">
        <v>1</v>
      </c>
      <c r="J950" s="29" t="n">
        <v>43980</v>
      </c>
      <c r="K950" s="37" t="n">
        <f aca="false">G950+I950</f>
        <v>13</v>
      </c>
    </row>
    <row r="951" customFormat="false" ht="13.8" hidden="false" customHeight="false" outlineLevel="0" collapsed="false">
      <c r="A951" s="16" t="s">
        <v>15</v>
      </c>
      <c r="B951" s="38" t="str">
        <f aca="false">VLOOKUP(A951,'TAKIM LİSTESİ'!$B$2:$D$455,2,0)</f>
        <v>Ø 8 alm küre parmak freze</v>
      </c>
      <c r="C951" s="16"/>
      <c r="D951" s="38" t="s">
        <v>50</v>
      </c>
      <c r="E951" s="16" t="n">
        <f aca="false">VLOOKUP(A951,'TAKIM LİSTESİ'!$B$2:$D$455,3,0)</f>
        <v>7</v>
      </c>
      <c r="F951" s="40" t="n">
        <v>1</v>
      </c>
      <c r="G951" s="22" t="n">
        <f aca="false">E951-F951</f>
        <v>6</v>
      </c>
      <c r="H951" s="30" t="n">
        <v>43973</v>
      </c>
      <c r="I951" s="33" t="n">
        <v>1</v>
      </c>
      <c r="J951" s="29" t="n">
        <v>43980</v>
      </c>
      <c r="K951" s="37" t="n">
        <f aca="false">G951+I951</f>
        <v>7</v>
      </c>
    </row>
    <row r="952" customFormat="false" ht="13.8" hidden="false" customHeight="false" outlineLevel="0" collapsed="false">
      <c r="A952" s="16" t="s">
        <v>85</v>
      </c>
      <c r="B952" s="38" t="str">
        <f aca="false">VLOOKUP(A952,'TAKIM LİSTESİ'!$B$2:$D$455,2,0)</f>
        <v>Ø 12 çelik parmak freze</v>
      </c>
      <c r="C952" s="16"/>
      <c r="D952" s="38" t="s">
        <v>87</v>
      </c>
      <c r="E952" s="16" t="n">
        <f aca="false">VLOOKUP(A952,'TAKIM LİSTESİ'!$B$2:$D$455,3,0)</f>
        <v>19</v>
      </c>
      <c r="F952" s="40" t="n">
        <v>1</v>
      </c>
      <c r="G952" s="22" t="n">
        <f aca="false">E952-F952</f>
        <v>18</v>
      </c>
      <c r="H952" s="30" t="n">
        <v>43973</v>
      </c>
      <c r="I952" s="33" t="n">
        <v>1</v>
      </c>
      <c r="J952" s="29" t="n">
        <v>43980</v>
      </c>
      <c r="K952" s="37" t="n">
        <f aca="false">G952+I952</f>
        <v>19</v>
      </c>
    </row>
    <row r="953" customFormat="false" ht="13.8" hidden="false" customHeight="false" outlineLevel="0" collapsed="false">
      <c r="A953" s="16" t="s">
        <v>113</v>
      </c>
      <c r="B953" s="38" t="str">
        <f aca="false">VLOOKUP(A953,'TAKIM LİSTESİ'!$B$2:$D$455,2,0)</f>
        <v>Ø 8 alm parmak freze</v>
      </c>
      <c r="C953" s="16"/>
      <c r="D953" s="38" t="s">
        <v>48</v>
      </c>
      <c r="E953" s="16" t="n">
        <f aca="false">VLOOKUP(A953,'TAKIM LİSTESİ'!$B$2:$D$455,3,0)</f>
        <v>36</v>
      </c>
      <c r="F953" s="40" t="n">
        <v>1</v>
      </c>
      <c r="G953" s="22" t="n">
        <f aca="false">E953-F953</f>
        <v>35</v>
      </c>
      <c r="H953" s="30" t="n">
        <v>43973</v>
      </c>
      <c r="I953" s="33" t="n">
        <v>1</v>
      </c>
      <c r="J953" s="29" t="n">
        <v>43980</v>
      </c>
      <c r="K953" s="37" t="n">
        <f aca="false">G953+I953</f>
        <v>36</v>
      </c>
    </row>
    <row r="954" customFormat="false" ht="13.8" hidden="false" customHeight="false" outlineLevel="0" collapsed="false">
      <c r="A954" s="16" t="s">
        <v>68</v>
      </c>
      <c r="B954" s="38" t="str">
        <f aca="false">VLOOKUP(A954,'TAKIM LİSTESİ'!$B$2:$D$455,2,0)</f>
        <v>Ø 7.0 matkap</v>
      </c>
      <c r="C954" s="16"/>
      <c r="D954" s="38" t="s">
        <v>50</v>
      </c>
      <c r="E954" s="16" t="n">
        <f aca="false">VLOOKUP(A954,'TAKIM LİSTESİ'!$B$2:$D$455,3,0)</f>
        <v>16</v>
      </c>
      <c r="F954" s="40" t="n">
        <v>1</v>
      </c>
      <c r="G954" s="22" t="n">
        <f aca="false">E954-F954</f>
        <v>15</v>
      </c>
      <c r="H954" s="30" t="n">
        <v>43973</v>
      </c>
      <c r="I954" s="33" t="n">
        <v>1</v>
      </c>
      <c r="J954" s="29" t="n">
        <v>43980</v>
      </c>
      <c r="K954" s="37" t="n">
        <f aca="false">G954+I954</f>
        <v>16</v>
      </c>
    </row>
    <row r="955" customFormat="false" ht="13.8" hidden="false" customHeight="false" outlineLevel="0" collapsed="false">
      <c r="A955" s="16" t="s">
        <v>70</v>
      </c>
      <c r="B955" s="38" t="str">
        <f aca="false">VLOOKUP(A955,'TAKIM LİSTESİ'!$B$2:$D$455,2,0)</f>
        <v>Ø 4 alm standart parmak freze</v>
      </c>
      <c r="C955" s="16"/>
      <c r="D955" s="38" t="s">
        <v>50</v>
      </c>
      <c r="E955" s="16" t="n">
        <f aca="false">VLOOKUP(A955,'TAKIM LİSTESİ'!$B$2:$D$455,3,0)</f>
        <v>10</v>
      </c>
      <c r="F955" s="40" t="n">
        <v>1</v>
      </c>
      <c r="G955" s="22" t="n">
        <f aca="false">E955-F955</f>
        <v>9</v>
      </c>
      <c r="H955" s="30" t="n">
        <v>43973</v>
      </c>
      <c r="I955" s="33" t="n">
        <v>1</v>
      </c>
      <c r="J955" s="29" t="n">
        <v>43980</v>
      </c>
      <c r="K955" s="37" t="n">
        <f aca="false">G955+I955</f>
        <v>10</v>
      </c>
    </row>
    <row r="956" customFormat="false" ht="13.8" hidden="false" customHeight="false" outlineLevel="0" collapsed="false">
      <c r="A956" s="16" t="s">
        <v>19</v>
      </c>
      <c r="B956" s="38" t="str">
        <f aca="false">VLOOKUP(A956,'TAKIM LİSTESİ'!$B$2:$D$455,2,0)</f>
        <v>Ø 10.2 matkap</v>
      </c>
      <c r="C956" s="16"/>
      <c r="D956" s="38" t="s">
        <v>65</v>
      </c>
      <c r="E956" s="16" t="n">
        <f aca="false">VLOOKUP(A956,'TAKIM LİSTESİ'!$B$2:$D$455,3,0)</f>
        <v>13</v>
      </c>
      <c r="F956" s="40" t="n">
        <v>1</v>
      </c>
      <c r="G956" s="22" t="n">
        <f aca="false">E956-F956</f>
        <v>12</v>
      </c>
      <c r="H956" s="30" t="n">
        <v>43973</v>
      </c>
      <c r="I956" s="33" t="n">
        <v>1</v>
      </c>
      <c r="J956" s="29" t="n">
        <v>43980</v>
      </c>
      <c r="K956" s="37" t="n">
        <f aca="false">G956+I956</f>
        <v>13</v>
      </c>
    </row>
    <row r="957" customFormat="false" ht="13.8" hidden="false" customHeight="false" outlineLevel="0" collapsed="false">
      <c r="A957" s="16" t="s">
        <v>62</v>
      </c>
      <c r="B957" s="38" t="str">
        <f aca="false">VLOOKUP(A957,'TAKIM LİSTESİ'!$B$2:$D$455,2,0)</f>
        <v>Ø 6 çelik parmak freze</v>
      </c>
      <c r="C957" s="16"/>
      <c r="D957" s="38" t="s">
        <v>61</v>
      </c>
      <c r="E957" s="16" t="n">
        <f aca="false">VLOOKUP(A957,'TAKIM LİSTESİ'!$B$2:$D$455,3,0)</f>
        <v>23</v>
      </c>
      <c r="F957" s="40" t="n">
        <v>1</v>
      </c>
      <c r="G957" s="22" t="n">
        <f aca="false">E957-F957</f>
        <v>22</v>
      </c>
      <c r="H957" s="30" t="n">
        <v>43973</v>
      </c>
      <c r="I957" s="33" t="n">
        <v>1</v>
      </c>
      <c r="J957" s="29" t="n">
        <v>43980</v>
      </c>
      <c r="K957" s="37" t="n">
        <f aca="false">G957+I957</f>
        <v>23</v>
      </c>
    </row>
    <row r="958" customFormat="false" ht="13.8" hidden="false" customHeight="false" outlineLevel="0" collapsed="false">
      <c r="A958" s="16" t="s">
        <v>146</v>
      </c>
      <c r="B958" s="38" t="str">
        <f aca="false">VLOOKUP(A958,'TAKIM LİSTESİ'!$B$2:$D$455,2,0)</f>
        <v>Ø 12 Rayba</v>
      </c>
      <c r="C958" s="16"/>
      <c r="D958" s="38" t="s">
        <v>61</v>
      </c>
      <c r="E958" s="16" t="n">
        <f aca="false">VLOOKUP(A958,'TAKIM LİSTESİ'!$B$2:$D$455,3,0)</f>
        <v>3</v>
      </c>
      <c r="F958" s="40" t="n">
        <v>1</v>
      </c>
      <c r="G958" s="22" t="n">
        <f aca="false">E958-F958</f>
        <v>2</v>
      </c>
      <c r="H958" s="30" t="n">
        <v>43973</v>
      </c>
      <c r="I958" s="33" t="n">
        <v>1</v>
      </c>
      <c r="J958" s="29" t="n">
        <v>43980</v>
      </c>
      <c r="K958" s="37" t="n">
        <f aca="false">G958+I958</f>
        <v>3</v>
      </c>
    </row>
    <row r="959" customFormat="false" ht="13.8" hidden="false" customHeight="false" outlineLevel="0" collapsed="false">
      <c r="A959" s="16" t="s">
        <v>41</v>
      </c>
      <c r="B959" s="38" t="str">
        <f aca="false">VLOOKUP(A959,'TAKIM LİSTESİ'!$B$2:$D$455,2,0)</f>
        <v>Ø 7.1 matkap</v>
      </c>
      <c r="C959" s="16"/>
      <c r="D959" s="38" t="s">
        <v>61</v>
      </c>
      <c r="E959" s="16" t="n">
        <f aca="false">VLOOKUP(A959,'TAKIM LİSTESİ'!$B$2:$D$455,3,0)</f>
        <v>11</v>
      </c>
      <c r="F959" s="40" t="n">
        <v>1</v>
      </c>
      <c r="G959" s="22" t="n">
        <f aca="false">E959-F959</f>
        <v>10</v>
      </c>
      <c r="H959" s="30" t="n">
        <v>43973</v>
      </c>
      <c r="I959" s="33" t="n">
        <v>1</v>
      </c>
      <c r="J959" s="29" t="n">
        <v>43980</v>
      </c>
      <c r="K959" s="37" t="n">
        <f aca="false">G959+I959</f>
        <v>11</v>
      </c>
    </row>
    <row r="960" customFormat="false" ht="13.8" hidden="false" customHeight="false" outlineLevel="0" collapsed="false">
      <c r="A960" s="16" t="s">
        <v>67</v>
      </c>
      <c r="B960" s="38" t="str">
        <f aca="false">VLOOKUP(A960,'TAKIM LİSTESİ'!$B$2:$D$455,2,0)</f>
        <v>Ø 5.0 matkap</v>
      </c>
      <c r="C960" s="16"/>
      <c r="D960" s="38" t="s">
        <v>61</v>
      </c>
      <c r="E960" s="16" t="n">
        <f aca="false">VLOOKUP(A960,'TAKIM LİSTESİ'!$B$2:$D$455,3,0)</f>
        <v>20</v>
      </c>
      <c r="F960" s="40" t="n">
        <v>1</v>
      </c>
      <c r="G960" s="22" t="n">
        <f aca="false">E960-F960</f>
        <v>19</v>
      </c>
      <c r="H960" s="30" t="n">
        <v>43978</v>
      </c>
      <c r="I960" s="33" t="n">
        <v>1</v>
      </c>
      <c r="J960" s="29" t="n">
        <v>43980</v>
      </c>
      <c r="K960" s="37" t="n">
        <f aca="false">G960+I960</f>
        <v>20</v>
      </c>
    </row>
    <row r="961" customFormat="false" ht="13.8" hidden="false" customHeight="false" outlineLevel="0" collapsed="false">
      <c r="A961" s="16" t="s">
        <v>131</v>
      </c>
      <c r="B961" s="38" t="str">
        <f aca="false">VLOOKUP(A961,'TAKIM LİSTESİ'!$B$2:$D$455,2,0)</f>
        <v>Ø 4.2 matkap</v>
      </c>
      <c r="C961" s="16"/>
      <c r="D961" s="38" t="s">
        <v>61</v>
      </c>
      <c r="E961" s="16" t="n">
        <f aca="false">VLOOKUP(A961,'TAKIM LİSTESİ'!$B$2:$D$455,3,0)</f>
        <v>14</v>
      </c>
      <c r="F961" s="40" t="n">
        <v>1</v>
      </c>
      <c r="G961" s="22" t="n">
        <v>13</v>
      </c>
      <c r="H961" s="30" t="n">
        <v>43978</v>
      </c>
      <c r="I961" s="33" t="n">
        <v>1</v>
      </c>
      <c r="J961" s="29" t="n">
        <v>43980</v>
      </c>
      <c r="K961" s="37" t="n">
        <f aca="false">G961+I961</f>
        <v>14</v>
      </c>
    </row>
    <row r="962" customFormat="false" ht="13.8" hidden="false" customHeight="false" outlineLevel="0" collapsed="false">
      <c r="A962" s="16" t="s">
        <v>13</v>
      </c>
      <c r="B962" s="38" t="str">
        <f aca="false">VLOOKUP(A962,'TAKIM LİSTESİ'!$B$2:$D$455,2,0)</f>
        <v>Ø 12 alm küre parmak freze</v>
      </c>
      <c r="C962" s="16"/>
      <c r="D962" s="38" t="s">
        <v>65</v>
      </c>
      <c r="E962" s="16" t="n">
        <f aca="false">VLOOKUP(A962,'TAKIM LİSTESİ'!$B$2:$D$455,3,0)</f>
        <v>16</v>
      </c>
      <c r="F962" s="40" t="n">
        <v>1</v>
      </c>
      <c r="G962" s="22" t="n">
        <f aca="false">E962-F962</f>
        <v>15</v>
      </c>
      <c r="H962" s="30" t="n">
        <v>43978</v>
      </c>
      <c r="I962" s="33" t="n">
        <v>1</v>
      </c>
      <c r="J962" s="29" t="n">
        <v>43980</v>
      </c>
      <c r="K962" s="37" t="n">
        <f aca="false">G962+I962</f>
        <v>16</v>
      </c>
    </row>
    <row r="963" customFormat="false" ht="13.8" hidden="false" customHeight="false" outlineLevel="0" collapsed="false">
      <c r="A963" s="16" t="s">
        <v>174</v>
      </c>
      <c r="B963" s="38" t="str">
        <f aca="false">VLOOKUP(A963,'TAKIM LİSTESİ'!$B$2:$D$455,2,0)</f>
        <v>Ø 12 alm parmak freze</v>
      </c>
      <c r="C963" s="16"/>
      <c r="D963" s="38" t="s">
        <v>65</v>
      </c>
      <c r="E963" s="16" t="n">
        <f aca="false">VLOOKUP(A963,'TAKIM LİSTESİ'!$B$2:$D$455,3,0)</f>
        <v>22</v>
      </c>
      <c r="F963" s="40" t="n">
        <v>1</v>
      </c>
      <c r="G963" s="22" t="n">
        <f aca="false">E963-F963</f>
        <v>21</v>
      </c>
      <c r="H963" s="30" t="n">
        <v>43978</v>
      </c>
      <c r="I963" s="33" t="n">
        <v>1</v>
      </c>
      <c r="J963" s="29" t="n">
        <v>43980</v>
      </c>
      <c r="K963" s="37" t="n">
        <f aca="false">G963+I963</f>
        <v>22</v>
      </c>
    </row>
    <row r="964" customFormat="false" ht="13.8" hidden="false" customHeight="false" outlineLevel="0" collapsed="false">
      <c r="A964" s="16" t="s">
        <v>32</v>
      </c>
      <c r="B964" s="38" t="str">
        <f aca="false">VLOOKUP(A964,'TAKIM LİSTESİ'!$B$2:$D$455,2,0)</f>
        <v>Ø 12.0 matkap</v>
      </c>
      <c r="C964" s="16"/>
      <c r="D964" s="38" t="s">
        <v>50</v>
      </c>
      <c r="E964" s="16" t="n">
        <f aca="false">VLOOKUP(A964,'TAKIM LİSTESİ'!$B$2:$D$455,3,0)</f>
        <v>10</v>
      </c>
      <c r="F964" s="40" t="n">
        <v>1</v>
      </c>
      <c r="G964" s="22" t="n">
        <f aca="false">E964-F964</f>
        <v>9</v>
      </c>
      <c r="H964" s="30" t="n">
        <v>43978</v>
      </c>
      <c r="I964" s="33" t="n">
        <v>1</v>
      </c>
      <c r="J964" s="29" t="n">
        <v>43980</v>
      </c>
      <c r="K964" s="37" t="n">
        <f aca="false">G964+I964</f>
        <v>10</v>
      </c>
    </row>
    <row r="965" customFormat="false" ht="13.8" hidden="false" customHeight="false" outlineLevel="0" collapsed="false">
      <c r="A965" s="16" t="s">
        <v>125</v>
      </c>
      <c r="B965" s="38" t="str">
        <f aca="false">VLOOKUP(A965,'TAKIM LİSTESİ'!$B$2:$D$455,2,0)</f>
        <v>Ø 6 .0matkap</v>
      </c>
      <c r="C965" s="16"/>
      <c r="D965" s="38" t="s">
        <v>50</v>
      </c>
      <c r="E965" s="16" t="n">
        <f aca="false">VLOOKUP(A965,'TAKIM LİSTESİ'!$B$2:$D$455,3,0)</f>
        <v>4</v>
      </c>
      <c r="F965" s="40" t="n">
        <v>1</v>
      </c>
      <c r="G965" s="22" t="n">
        <f aca="false">E965-F965</f>
        <v>3</v>
      </c>
      <c r="H965" s="30" t="n">
        <v>43978</v>
      </c>
      <c r="I965" s="33" t="n">
        <v>1</v>
      </c>
      <c r="J965" s="29" t="n">
        <v>43980</v>
      </c>
      <c r="K965" s="37" t="n">
        <f aca="false">G965+I965</f>
        <v>4</v>
      </c>
    </row>
    <row r="966" customFormat="false" ht="13.8" hidden="false" customHeight="false" outlineLevel="0" collapsed="false">
      <c r="A966" s="16" t="s">
        <v>150</v>
      </c>
      <c r="B966" s="38" t="str">
        <f aca="false">VLOOKUP(A966,'TAKIM LİSTESİ'!$B$2:$D$455,2,0)</f>
        <v>Ø 8 çelik parmak freze</v>
      </c>
      <c r="C966" s="16"/>
      <c r="D966" s="38" t="s">
        <v>50</v>
      </c>
      <c r="E966" s="16" t="n">
        <f aca="false">VLOOKUP(A966,'TAKIM LİSTESİ'!$B$2:$D$455,3,0)</f>
        <v>39</v>
      </c>
      <c r="F966" s="40" t="n">
        <v>2</v>
      </c>
      <c r="G966" s="22" t="n">
        <f aca="false">E966-F966</f>
        <v>37</v>
      </c>
      <c r="H966" s="30" t="n">
        <v>43978</v>
      </c>
      <c r="I966" s="33" t="n">
        <v>1</v>
      </c>
      <c r="J966" s="29" t="n">
        <v>43985</v>
      </c>
      <c r="K966" s="37" t="n">
        <f aca="false">G966+I966</f>
        <v>38</v>
      </c>
    </row>
    <row r="967" customFormat="false" ht="13.8" hidden="false" customHeight="false" outlineLevel="0" collapsed="false">
      <c r="A967" s="16" t="s">
        <v>127</v>
      </c>
      <c r="B967" s="38" t="str">
        <f aca="false">VLOOKUP(A967,'TAKIM LİSTESİ'!$B$2:$D$455,2,0)</f>
        <v>Ø 4 alm şaftlı parmak freze</v>
      </c>
      <c r="C967" s="16"/>
      <c r="D967" s="38" t="s">
        <v>61</v>
      </c>
      <c r="E967" s="16" t="n">
        <f aca="false">VLOOKUP(A967,'TAKIM LİSTESİ'!$B$2:$D$455,3,0)</f>
        <v>5</v>
      </c>
      <c r="F967" s="40" t="n">
        <v>1</v>
      </c>
      <c r="G967" s="22" t="n">
        <f aca="false">E967-F967</f>
        <v>4</v>
      </c>
      <c r="H967" s="30" t="n">
        <v>43979</v>
      </c>
      <c r="I967" s="33" t="n">
        <v>1</v>
      </c>
      <c r="J967" s="29" t="n">
        <v>43985</v>
      </c>
      <c r="K967" s="37" t="n">
        <f aca="false">G967+I967</f>
        <v>5</v>
      </c>
    </row>
    <row r="968" customFormat="false" ht="13.8" hidden="false" customHeight="false" outlineLevel="0" collapsed="false">
      <c r="A968" s="16" t="s">
        <v>217</v>
      </c>
      <c r="B968" s="38" t="str">
        <f aca="false">VLOOKUP(A968,'TAKIM LİSTESİ'!$B$2:$D$455,2,0)</f>
        <v>Ø 16 alm uzun parmak freze</v>
      </c>
      <c r="C968" s="16"/>
      <c r="D968" s="38" t="s">
        <v>61</v>
      </c>
      <c r="E968" s="16" t="n">
        <f aca="false">VLOOKUP(A968,'TAKIM LİSTESİ'!$B$2:$D$455,3,0)</f>
        <v>4</v>
      </c>
      <c r="F968" s="40" t="n">
        <v>1</v>
      </c>
      <c r="G968" s="22" t="n">
        <f aca="false">E968-F968</f>
        <v>3</v>
      </c>
      <c r="H968" s="30" t="n">
        <v>43979</v>
      </c>
      <c r="I968" s="33" t="n">
        <v>1</v>
      </c>
      <c r="J968" s="29" t="n">
        <v>43985</v>
      </c>
      <c r="K968" s="37" t="n">
        <f aca="false">G968+I968</f>
        <v>4</v>
      </c>
    </row>
    <row r="969" customFormat="false" ht="13.8" hidden="false" customHeight="false" outlineLevel="0" collapsed="false">
      <c r="A969" s="16" t="s">
        <v>116</v>
      </c>
      <c r="B969" s="38" t="str">
        <f aca="false">VLOOKUP(A969,'TAKIM LİSTESİ'!$B$2:$D$455,2,0)</f>
        <v>Ø 4.0 matkap</v>
      </c>
      <c r="C969" s="16"/>
      <c r="D969" s="38" t="s">
        <v>61</v>
      </c>
      <c r="E969" s="16" t="n">
        <f aca="false">VLOOKUP(A969,'TAKIM LİSTESİ'!$B$2:$D$455,3,0)</f>
        <v>12</v>
      </c>
      <c r="F969" s="40" t="n">
        <v>1</v>
      </c>
      <c r="G969" s="22" t="n">
        <f aca="false">E969-F969</f>
        <v>11</v>
      </c>
      <c r="H969" s="30" t="n">
        <v>43979</v>
      </c>
      <c r="I969" s="33" t="n">
        <v>1</v>
      </c>
      <c r="J969" s="29" t="n">
        <v>43985</v>
      </c>
      <c r="K969" s="37" t="n">
        <f aca="false">G969+I969</f>
        <v>12</v>
      </c>
    </row>
    <row r="970" customFormat="false" ht="13.8" hidden="false" customHeight="false" outlineLevel="0" collapsed="false">
      <c r="A970" s="16" t="s">
        <v>108</v>
      </c>
      <c r="B970" s="38" t="str">
        <f aca="false">VLOOKUP(A970,'TAKIM LİSTESİ'!$B$2:$D$455,2,0)</f>
        <v>Ø 12.5 matkap</v>
      </c>
      <c r="C970" s="16"/>
      <c r="D970" s="38" t="s">
        <v>50</v>
      </c>
      <c r="E970" s="16" t="n">
        <f aca="false">VLOOKUP(A970,'TAKIM LİSTESİ'!$B$2:$D$455,3,0)</f>
        <v>13</v>
      </c>
      <c r="F970" s="40" t="n">
        <v>1</v>
      </c>
      <c r="G970" s="22" t="n">
        <f aca="false">E970-F970</f>
        <v>12</v>
      </c>
      <c r="H970" s="30" t="n">
        <v>43979</v>
      </c>
      <c r="I970" s="33" t="n">
        <v>1</v>
      </c>
      <c r="J970" s="29" t="n">
        <v>43985</v>
      </c>
      <c r="K970" s="37" t="n">
        <f aca="false">G970+I970</f>
        <v>13</v>
      </c>
    </row>
    <row r="971" customFormat="false" ht="13.8" hidden="false" customHeight="false" outlineLevel="0" collapsed="false">
      <c r="A971" s="16" t="s">
        <v>68</v>
      </c>
      <c r="B971" s="38" t="str">
        <f aca="false">VLOOKUP(A971,'TAKIM LİSTESİ'!$B$2:$D$455,2,0)</f>
        <v>Ø 7.0 matkap</v>
      </c>
      <c r="C971" s="16"/>
      <c r="D971" s="38" t="s">
        <v>50</v>
      </c>
      <c r="E971" s="16" t="n">
        <f aca="false">VLOOKUP(A971,'TAKIM LİSTESİ'!$B$2:$D$455,3,0)</f>
        <v>16</v>
      </c>
      <c r="F971" s="40" t="n">
        <v>1</v>
      </c>
      <c r="G971" s="22" t="n">
        <f aca="false">E971-F971</f>
        <v>15</v>
      </c>
      <c r="H971" s="30" t="n">
        <v>43979</v>
      </c>
      <c r="I971" s="33" t="n">
        <v>1</v>
      </c>
      <c r="J971" s="29" t="n">
        <v>43985</v>
      </c>
      <c r="K971" s="37" t="n">
        <f aca="false">G971+I971</f>
        <v>16</v>
      </c>
    </row>
    <row r="972" customFormat="false" ht="13.8" hidden="false" customHeight="false" outlineLevel="0" collapsed="false">
      <c r="A972" s="16" t="s">
        <v>205</v>
      </c>
      <c r="B972" s="38" t="str">
        <f aca="false">VLOOKUP(A972,'TAKIM LİSTESİ'!$B$2:$D$455,2,0)</f>
        <v>Ø 16.5 matkap ucu</v>
      </c>
      <c r="C972" s="16"/>
      <c r="D972" s="38" t="s">
        <v>50</v>
      </c>
      <c r="E972" s="16" t="n">
        <f aca="false">VLOOKUP(A972,'TAKIM LİSTESİ'!$B$2:$D$455,3,0)</f>
        <v>3</v>
      </c>
      <c r="F972" s="40" t="n">
        <v>1</v>
      </c>
      <c r="G972" s="22" t="n">
        <f aca="false">E972-F972</f>
        <v>2</v>
      </c>
      <c r="H972" s="30" t="n">
        <v>43979</v>
      </c>
      <c r="I972" s="33" t="n">
        <v>1</v>
      </c>
      <c r="J972" s="29" t="n">
        <v>43985</v>
      </c>
      <c r="K972" s="37" t="n">
        <f aca="false">G972+I972</f>
        <v>3</v>
      </c>
    </row>
    <row r="973" customFormat="false" ht="13.8" hidden="false" customHeight="false" outlineLevel="0" collapsed="false">
      <c r="A973" s="16" t="s">
        <v>193</v>
      </c>
      <c r="B973" s="38" t="str">
        <f aca="false">VLOOKUP(A973,'TAKIM LİSTESİ'!$B$2:$D$455,2,0)</f>
        <v>Ø 15.9 Rayba</v>
      </c>
      <c r="C973" s="16"/>
      <c r="D973" s="38" t="s">
        <v>35</v>
      </c>
      <c r="E973" s="16" t="n">
        <f aca="false">VLOOKUP(A973,'TAKIM LİSTESİ'!$B$2:$D$455,3,0)</f>
        <v>1</v>
      </c>
      <c r="F973" s="40" t="n">
        <v>1</v>
      </c>
      <c r="G973" s="22" t="n">
        <f aca="false">E973-F973</f>
        <v>0</v>
      </c>
      <c r="H973" s="30" t="n">
        <v>43979</v>
      </c>
      <c r="I973" s="33" t="n">
        <v>1</v>
      </c>
      <c r="J973" s="29" t="n">
        <v>43985</v>
      </c>
      <c r="K973" s="37" t="n">
        <f aca="false">G973+I973</f>
        <v>1</v>
      </c>
    </row>
    <row r="974" customFormat="false" ht="13.8" hidden="false" customHeight="false" outlineLevel="0" collapsed="false">
      <c r="A974" s="16" t="s">
        <v>31</v>
      </c>
      <c r="B974" s="38" t="str">
        <f aca="false">VLOOKUP(A974,'TAKIM LİSTESİ'!$B$2:$D$455,2,0)</f>
        <v>Ø 10.3 matkap</v>
      </c>
      <c r="C974" s="16"/>
      <c r="D974" s="38" t="s">
        <v>35</v>
      </c>
      <c r="E974" s="16" t="n">
        <f aca="false">VLOOKUP(A974,'TAKIM LİSTESİ'!$B$2:$D$455,3,0)</f>
        <v>15</v>
      </c>
      <c r="F974" s="40" t="n">
        <v>1</v>
      </c>
      <c r="G974" s="22" t="n">
        <f aca="false">E974-F974</f>
        <v>14</v>
      </c>
      <c r="H974" s="30" t="n">
        <v>43979</v>
      </c>
      <c r="I974" s="33" t="n">
        <v>1</v>
      </c>
      <c r="J974" s="29" t="n">
        <v>43985</v>
      </c>
      <c r="K974" s="37" t="n">
        <f aca="false">G974+I974</f>
        <v>15</v>
      </c>
    </row>
    <row r="975" customFormat="false" ht="13.8" hidden="false" customHeight="false" outlineLevel="0" collapsed="false">
      <c r="A975" s="16" t="s">
        <v>183</v>
      </c>
      <c r="B975" s="38" t="str">
        <f aca="false">VLOOKUP(A975,'TAKIM LİSTESİ'!$B$2:$D$455,2,0)</f>
        <v>Ø 12.7 Rayba</v>
      </c>
      <c r="C975" s="16"/>
      <c r="D975" s="38" t="s">
        <v>100</v>
      </c>
      <c r="E975" s="16" t="n">
        <v>2</v>
      </c>
      <c r="F975" s="40" t="n">
        <v>1</v>
      </c>
      <c r="G975" s="22" t="n">
        <f aca="false">E975-F975</f>
        <v>1</v>
      </c>
      <c r="H975" s="30" t="n">
        <v>43979</v>
      </c>
      <c r="I975" s="33" t="n">
        <v>1</v>
      </c>
      <c r="J975" s="29" t="n">
        <v>43985</v>
      </c>
      <c r="K975" s="37" t="n">
        <f aca="false">G975+I975</f>
        <v>2</v>
      </c>
    </row>
    <row r="976" customFormat="false" ht="13.8" hidden="false" customHeight="false" outlineLevel="0" collapsed="false">
      <c r="A976" s="16" t="s">
        <v>113</v>
      </c>
      <c r="B976" s="38" t="str">
        <f aca="false">VLOOKUP(A976,'TAKIM LİSTESİ'!$B$2:$D$455,2,0)</f>
        <v>Ø 8 alm parmak freze</v>
      </c>
      <c r="C976" s="16"/>
      <c r="D976" s="38" t="s">
        <v>50</v>
      </c>
      <c r="E976" s="16" t="n">
        <f aca="false">VLOOKUP(A976,'TAKIM LİSTESİ'!$B$2:$D$455,3,0)</f>
        <v>36</v>
      </c>
      <c r="F976" s="40" t="n">
        <v>1</v>
      </c>
      <c r="G976" s="22" t="n">
        <f aca="false">E976-F976</f>
        <v>35</v>
      </c>
      <c r="H976" s="30" t="n">
        <v>43979</v>
      </c>
      <c r="I976" s="33" t="n">
        <v>1</v>
      </c>
      <c r="J976" s="29" t="n">
        <v>43985</v>
      </c>
      <c r="K976" s="37" t="n">
        <f aca="false">G976+I976</f>
        <v>36</v>
      </c>
    </row>
    <row r="977" customFormat="false" ht="13.8" hidden="false" customHeight="false" outlineLevel="0" collapsed="false">
      <c r="A977" s="16" t="s">
        <v>67</v>
      </c>
      <c r="B977" s="38" t="str">
        <f aca="false">VLOOKUP(A977,'TAKIM LİSTESİ'!$B$2:$D$455,2,0)</f>
        <v>Ø 5.0 matkap</v>
      </c>
      <c r="C977" s="16"/>
      <c r="D977" s="38" t="s">
        <v>48</v>
      </c>
      <c r="E977" s="16" t="n">
        <f aca="false">VLOOKUP(A977,'TAKIM LİSTESİ'!$B$2:$D$455,3,0)</f>
        <v>20</v>
      </c>
      <c r="F977" s="40" t="n">
        <v>1</v>
      </c>
      <c r="G977" s="22" t="n">
        <f aca="false">E977-F977</f>
        <v>19</v>
      </c>
      <c r="H977" s="30" t="n">
        <v>43979</v>
      </c>
      <c r="I977" s="33" t="n">
        <v>1</v>
      </c>
      <c r="J977" s="29" t="n">
        <v>43985</v>
      </c>
      <c r="K977" s="37" t="n">
        <f aca="false">G977+I977</f>
        <v>20</v>
      </c>
    </row>
    <row r="978" customFormat="false" ht="13.8" hidden="false" customHeight="false" outlineLevel="0" collapsed="false">
      <c r="A978" s="16" t="s">
        <v>150</v>
      </c>
      <c r="B978" s="38" t="str">
        <f aca="false">VLOOKUP(A978,'TAKIM LİSTESİ'!$B$2:$D$455,2,0)</f>
        <v>Ø 8 çelik parmak freze</v>
      </c>
      <c r="C978" s="16"/>
      <c r="D978" s="38" t="s">
        <v>48</v>
      </c>
      <c r="E978" s="16" t="n">
        <f aca="false">VLOOKUP(A978,'TAKIM LİSTESİ'!$B$2:$D$455,3,0)</f>
        <v>39</v>
      </c>
      <c r="F978" s="40" t="n">
        <v>1</v>
      </c>
      <c r="G978" s="22" t="n">
        <f aca="false">E978-F978</f>
        <v>38</v>
      </c>
      <c r="H978" s="30" t="n">
        <v>43979</v>
      </c>
      <c r="I978" s="33" t="n">
        <v>1</v>
      </c>
      <c r="J978" s="29" t="n">
        <v>43985</v>
      </c>
      <c r="K978" s="37" t="n">
        <f aca="false">G978+I978</f>
        <v>39</v>
      </c>
    </row>
    <row r="979" customFormat="false" ht="13.8" hidden="false" customHeight="false" outlineLevel="0" collapsed="false">
      <c r="A979" s="16" t="s">
        <v>174</v>
      </c>
      <c r="B979" s="38" t="str">
        <f aca="false">VLOOKUP(A979,'TAKIM LİSTESİ'!$B$2:$D$455,2,0)</f>
        <v>Ø 12 alm parmak freze</v>
      </c>
      <c r="C979" s="16"/>
      <c r="D979" s="38" t="s">
        <v>39</v>
      </c>
      <c r="E979" s="16" t="n">
        <f aca="false">VLOOKUP(A979,'TAKIM LİSTESİ'!$B$2:$D$455,3,0)</f>
        <v>22</v>
      </c>
      <c r="F979" s="40" t="n">
        <v>1</v>
      </c>
      <c r="G979" s="22" t="n">
        <f aca="false">E979-F979</f>
        <v>21</v>
      </c>
      <c r="H979" s="30" t="n">
        <v>43979</v>
      </c>
      <c r="I979" s="33" t="n">
        <v>1</v>
      </c>
      <c r="J979" s="29" t="n">
        <v>43986</v>
      </c>
      <c r="K979" s="37" t="n">
        <f aca="false">G979+I979</f>
        <v>22</v>
      </c>
    </row>
    <row r="980" customFormat="false" ht="13.8" hidden="false" customHeight="false" outlineLevel="0" collapsed="false">
      <c r="A980" s="16" t="s">
        <v>11</v>
      </c>
      <c r="B980" s="38" t="str">
        <f aca="false">VLOOKUP(A980,'TAKIM LİSTESİ'!$B$2:$D$455,2,0)</f>
        <v>Ø  4 çelik standart parmak freze</v>
      </c>
      <c r="C980" s="16"/>
      <c r="D980" s="38" t="s">
        <v>87</v>
      </c>
      <c r="E980" s="16" t="n">
        <f aca="false">VLOOKUP(A980,'TAKIM LİSTESİ'!$B$2:$D$455,3,0)</f>
        <v>17</v>
      </c>
      <c r="F980" s="40" t="n">
        <v>1</v>
      </c>
      <c r="G980" s="22" t="n">
        <f aca="false">E980-F980</f>
        <v>16</v>
      </c>
      <c r="H980" s="30" t="n">
        <v>43980</v>
      </c>
      <c r="I980" s="33" t="n">
        <v>1</v>
      </c>
      <c r="J980" s="29" t="n">
        <v>43986</v>
      </c>
      <c r="K980" s="37" t="n">
        <f aca="false">G980+I980</f>
        <v>17</v>
      </c>
    </row>
    <row r="981" customFormat="false" ht="13.8" hidden="false" customHeight="false" outlineLevel="0" collapsed="false">
      <c r="A981" s="16" t="s">
        <v>215</v>
      </c>
      <c r="B981" s="38" t="str">
        <f aca="false">VLOOKUP(A981,'TAKIM LİSTESİ'!$B$2:$D$455,2,0)</f>
        <v>Ø 10.7 matkap</v>
      </c>
      <c r="C981" s="16"/>
      <c r="D981" s="38" t="s">
        <v>35</v>
      </c>
      <c r="E981" s="16" t="n">
        <f aca="false">VLOOKUP(A981,'TAKIM LİSTESİ'!$B$2:$D$455,3,0)</f>
        <v>0</v>
      </c>
      <c r="F981" s="40" t="n">
        <v>1</v>
      </c>
      <c r="G981" s="22" t="n">
        <f aca="false">E981-F981</f>
        <v>-1</v>
      </c>
      <c r="H981" s="30" t="n">
        <v>43980</v>
      </c>
      <c r="I981" s="33" t="n">
        <v>1</v>
      </c>
      <c r="J981" s="29" t="n">
        <v>43986</v>
      </c>
      <c r="K981" s="37" t="n">
        <f aca="false">G981+I981</f>
        <v>0</v>
      </c>
    </row>
    <row r="982" customFormat="false" ht="13.8" hidden="false" customHeight="false" outlineLevel="0" collapsed="false">
      <c r="A982" s="16" t="s">
        <v>218</v>
      </c>
      <c r="B982" s="38" t="str">
        <f aca="false">VLOOKUP(A982,'TAKIM LİSTESİ'!$B$2:$D$455,2,0)</f>
        <v>Ø 11.5 matkap</v>
      </c>
      <c r="C982" s="16"/>
      <c r="D982" s="38" t="s">
        <v>35</v>
      </c>
      <c r="E982" s="16" t="n">
        <f aca="false">VLOOKUP(A982,'TAKIM LİSTESİ'!$B$2:$D$455,3,0)</f>
        <v>10</v>
      </c>
      <c r="F982" s="40" t="n">
        <v>1</v>
      </c>
      <c r="G982" s="22" t="n">
        <f aca="false">E982-F982</f>
        <v>9</v>
      </c>
      <c r="H982" s="30" t="n">
        <v>43980</v>
      </c>
      <c r="I982" s="33" t="n">
        <v>1</v>
      </c>
      <c r="J982" s="29" t="n">
        <v>43986</v>
      </c>
      <c r="K982" s="37" t="n">
        <f aca="false">G982+I982</f>
        <v>10</v>
      </c>
    </row>
    <row r="983" customFormat="false" ht="13.8" hidden="false" customHeight="false" outlineLevel="0" collapsed="false">
      <c r="A983" s="16" t="s">
        <v>22</v>
      </c>
      <c r="B983" s="38" t="str">
        <f aca="false">VLOOKUP(A983,'TAKIM LİSTESİ'!$B$2:$D$455,2,0)</f>
        <v>Ø 10 çelik parmak freze</v>
      </c>
      <c r="C983" s="16"/>
      <c r="D983" s="38" t="s">
        <v>35</v>
      </c>
      <c r="E983" s="16" t="n">
        <f aca="false">VLOOKUP(A983,'TAKIM LİSTESİ'!$B$2:$D$455,3,0)</f>
        <v>52</v>
      </c>
      <c r="F983" s="40" t="n">
        <v>1</v>
      </c>
      <c r="G983" s="22" t="n">
        <f aca="false">E983-F983</f>
        <v>51</v>
      </c>
      <c r="H983" s="30" t="n">
        <v>43980</v>
      </c>
      <c r="I983" s="33" t="n">
        <v>1</v>
      </c>
      <c r="J983" s="29" t="n">
        <v>43986</v>
      </c>
      <c r="K983" s="37" t="n">
        <f aca="false">G983+I983</f>
        <v>52</v>
      </c>
    </row>
    <row r="984" customFormat="false" ht="13.8" hidden="false" customHeight="false" outlineLevel="0" collapsed="false">
      <c r="A984" s="16" t="s">
        <v>19</v>
      </c>
      <c r="B984" s="38" t="str">
        <f aca="false">VLOOKUP(A984,'TAKIM LİSTESİ'!$B$2:$D$455,2,0)</f>
        <v>Ø 10.2 matkap</v>
      </c>
      <c r="C984" s="16"/>
      <c r="D984" s="38" t="s">
        <v>156</v>
      </c>
      <c r="E984" s="16" t="n">
        <f aca="false">VLOOKUP(A984,'TAKIM LİSTESİ'!$B$2:$D$455,3,0)</f>
        <v>13</v>
      </c>
      <c r="F984" s="40" t="n">
        <v>1</v>
      </c>
      <c r="G984" s="22" t="n">
        <f aca="false">E984-F984</f>
        <v>12</v>
      </c>
      <c r="H984" s="30" t="n">
        <v>43980</v>
      </c>
      <c r="I984" s="33" t="n">
        <v>1</v>
      </c>
      <c r="J984" s="29" t="n">
        <v>43986</v>
      </c>
      <c r="K984" s="37" t="n">
        <f aca="false">G984+I984</f>
        <v>13</v>
      </c>
    </row>
    <row r="985" customFormat="false" ht="13.8" hidden="false" customHeight="false" outlineLevel="0" collapsed="false">
      <c r="A985" s="16" t="s">
        <v>94</v>
      </c>
      <c r="B985" s="38" t="str">
        <f aca="false">VLOOKUP(A985,'TAKIM LİSTESİ'!$B$2:$D$455,2,0)</f>
        <v>Ø 10.5 matkap</v>
      </c>
      <c r="C985" s="16"/>
      <c r="D985" s="38" t="s">
        <v>23</v>
      </c>
      <c r="E985" s="16" t="n">
        <f aca="false">VLOOKUP(A985,'TAKIM LİSTESİ'!$B$2:$D$455,3,0)</f>
        <v>18</v>
      </c>
      <c r="F985" s="40" t="n">
        <v>1</v>
      </c>
      <c r="G985" s="22" t="n">
        <f aca="false">E985-F985</f>
        <v>17</v>
      </c>
      <c r="H985" s="30" t="n">
        <v>43980</v>
      </c>
      <c r="I985" s="33" t="n">
        <v>1</v>
      </c>
      <c r="J985" s="29" t="n">
        <v>43986</v>
      </c>
      <c r="K985" s="37" t="n">
        <f aca="false">G985+I985</f>
        <v>18</v>
      </c>
    </row>
    <row r="986" customFormat="false" ht="13.8" hidden="false" customHeight="false" outlineLevel="0" collapsed="false">
      <c r="A986" s="16" t="s">
        <v>174</v>
      </c>
      <c r="B986" s="38" t="str">
        <f aca="false">VLOOKUP(A986,'TAKIM LİSTESİ'!$B$2:$D$455,2,0)</f>
        <v>Ø 12 alm parmak freze</v>
      </c>
      <c r="C986" s="16"/>
      <c r="D986" s="38" t="s">
        <v>23</v>
      </c>
      <c r="E986" s="16" t="n">
        <f aca="false">VLOOKUP(A986,'TAKIM LİSTESİ'!$B$2:$D$455,3,0)</f>
        <v>22</v>
      </c>
      <c r="F986" s="40" t="n">
        <v>1</v>
      </c>
      <c r="G986" s="22" t="n">
        <f aca="false">E986-F986</f>
        <v>21</v>
      </c>
      <c r="H986" s="30" t="n">
        <v>43980</v>
      </c>
      <c r="I986" s="33" t="n">
        <v>1</v>
      </c>
      <c r="J986" s="29" t="n">
        <v>43986</v>
      </c>
      <c r="K986" s="37" t="n">
        <f aca="false">G986+I986</f>
        <v>22</v>
      </c>
    </row>
    <row r="987" customFormat="false" ht="13.8" hidden="false" customHeight="false" outlineLevel="0" collapsed="false">
      <c r="A987" s="16" t="s">
        <v>27</v>
      </c>
      <c r="B987" s="38" t="str">
        <f aca="false">VLOOKUP(A987,'TAKIM LİSTESİ'!$B$2:$D$455,2,0)</f>
        <v>Ø 6 alm parmak freze</v>
      </c>
      <c r="C987" s="16"/>
      <c r="D987" s="38" t="s">
        <v>23</v>
      </c>
      <c r="E987" s="16" t="n">
        <f aca="false">VLOOKUP(A987,'TAKIM LİSTESİ'!$B$2:$D$455,3,0)</f>
        <v>12</v>
      </c>
      <c r="F987" s="40" t="n">
        <v>1</v>
      </c>
      <c r="G987" s="22" t="n">
        <f aca="false">E987-F987</f>
        <v>11</v>
      </c>
      <c r="H987" s="30" t="n">
        <v>43980</v>
      </c>
      <c r="I987" s="33" t="n">
        <v>1</v>
      </c>
      <c r="J987" s="29" t="n">
        <v>43986</v>
      </c>
      <c r="K987" s="37" t="n">
        <f aca="false">G987+I987</f>
        <v>12</v>
      </c>
    </row>
    <row r="988" customFormat="false" ht="13.8" hidden="false" customHeight="false" outlineLevel="0" collapsed="false">
      <c r="A988" s="16" t="s">
        <v>78</v>
      </c>
      <c r="B988" s="38" t="str">
        <f aca="false">VLOOKUP(A988,'TAKIM LİSTESİ'!$B$2:$D$455,2,0)</f>
        <v>Ø 4.76 Rayba</v>
      </c>
      <c r="C988" s="16"/>
      <c r="D988" s="38" t="s">
        <v>100</v>
      </c>
      <c r="E988" s="16" t="n">
        <f aca="false">VLOOKUP(A988,'TAKIM LİSTESİ'!$B$2:$D$455,3,0)</f>
        <v>3</v>
      </c>
      <c r="F988" s="40" t="n">
        <v>1</v>
      </c>
      <c r="G988" s="22" t="n">
        <f aca="false">E988-F988</f>
        <v>2</v>
      </c>
      <c r="H988" s="30" t="n">
        <v>43980</v>
      </c>
      <c r="I988" s="33" t="n">
        <v>1</v>
      </c>
      <c r="J988" s="29" t="n">
        <v>43986</v>
      </c>
      <c r="K988" s="37" t="n">
        <f aca="false">G988+I988</f>
        <v>3</v>
      </c>
    </row>
    <row r="989" customFormat="false" ht="13.8" hidden="false" customHeight="false" outlineLevel="0" collapsed="false">
      <c r="A989" s="16" t="s">
        <v>219</v>
      </c>
      <c r="B989" s="38" t="str">
        <f aca="false">VLOOKUP(A989,'TAKIM LİSTESİ'!$B$2:$D$455,2,0)</f>
        <v>Ø 7.92 Rayba</v>
      </c>
      <c r="C989" s="16"/>
      <c r="D989" s="38" t="s">
        <v>100</v>
      </c>
      <c r="E989" s="16" t="n">
        <v>4</v>
      </c>
      <c r="F989" s="40" t="n">
        <v>1</v>
      </c>
      <c r="G989" s="22" t="n">
        <f aca="false">E989-F989</f>
        <v>3</v>
      </c>
      <c r="H989" s="30" t="n">
        <v>43980</v>
      </c>
      <c r="I989" s="33" t="n">
        <v>1</v>
      </c>
      <c r="J989" s="29" t="n">
        <v>43986</v>
      </c>
      <c r="K989" s="37" t="n">
        <f aca="false">G989+I989</f>
        <v>4</v>
      </c>
    </row>
    <row r="990" customFormat="false" ht="13.8" hidden="false" customHeight="false" outlineLevel="0" collapsed="false">
      <c r="A990" s="16" t="s">
        <v>34</v>
      </c>
      <c r="B990" s="38" t="str">
        <f aca="false">VLOOKUP(A990,'TAKIM LİSTESİ'!$B$2:$D$455,2,0)</f>
        <v>Ø 6.35 Rayba</v>
      </c>
      <c r="C990" s="16"/>
      <c r="D990" s="38" t="s">
        <v>100</v>
      </c>
      <c r="E990" s="16" t="n">
        <v>3</v>
      </c>
      <c r="F990" s="40" t="n">
        <v>1</v>
      </c>
      <c r="G990" s="22" t="n">
        <f aca="false">E990-F990</f>
        <v>2</v>
      </c>
      <c r="H990" s="30" t="n">
        <v>43980</v>
      </c>
      <c r="I990" s="33" t="n">
        <v>1</v>
      </c>
      <c r="J990" s="29" t="n">
        <v>43986</v>
      </c>
      <c r="K990" s="37" t="n">
        <f aca="false">G990+I990</f>
        <v>3</v>
      </c>
    </row>
    <row r="991" customFormat="false" ht="13.8" hidden="false" customHeight="false" outlineLevel="0" collapsed="false">
      <c r="A991" s="16" t="s">
        <v>79</v>
      </c>
      <c r="B991" s="38" t="str">
        <f aca="false">VLOOKUP(A991,'TAKIM LİSTESİ'!$B$2:$D$455,2,0)</f>
        <v>Ø 4.6 matkap</v>
      </c>
      <c r="C991" s="16"/>
      <c r="D991" s="38" t="s">
        <v>100</v>
      </c>
      <c r="E991" s="16" t="n">
        <f aca="false">VLOOKUP(A991,'TAKIM LİSTESİ'!$B$2:$D$455,3,0)</f>
        <v>19</v>
      </c>
      <c r="F991" s="40" t="n">
        <v>1</v>
      </c>
      <c r="G991" s="22" t="n">
        <f aca="false">E991-F991</f>
        <v>18</v>
      </c>
      <c r="H991" s="30" t="n">
        <v>43980</v>
      </c>
      <c r="I991" s="33" t="n">
        <v>1</v>
      </c>
      <c r="J991" s="29" t="n">
        <v>43986</v>
      </c>
      <c r="K991" s="37" t="n">
        <f aca="false">G991+I991</f>
        <v>19</v>
      </c>
    </row>
    <row r="992" customFormat="false" ht="13.8" hidden="false" customHeight="false" outlineLevel="0" collapsed="false">
      <c r="A992" s="16" t="s">
        <v>144</v>
      </c>
      <c r="B992" s="38" t="str">
        <f aca="false">VLOOKUP(A992,'TAKIM LİSTESİ'!$B$2:$D$455,2,0)</f>
        <v>Ø 6.2matkap</v>
      </c>
      <c r="C992" s="16"/>
      <c r="D992" s="38" t="s">
        <v>100</v>
      </c>
      <c r="E992" s="16" t="n">
        <f aca="false">VLOOKUP(A992,'TAKIM LİSTESİ'!$B$2:$D$455,3,0)</f>
        <v>15</v>
      </c>
      <c r="F992" s="40" t="n">
        <v>1</v>
      </c>
      <c r="G992" s="22" t="n">
        <f aca="false">E992-F992</f>
        <v>14</v>
      </c>
      <c r="H992" s="30" t="n">
        <v>43980</v>
      </c>
      <c r="I992" s="33" t="n">
        <v>1</v>
      </c>
      <c r="J992" s="29" t="n">
        <v>43986</v>
      </c>
      <c r="K992" s="37" t="n">
        <f aca="false">G992+I992</f>
        <v>15</v>
      </c>
    </row>
    <row r="993" customFormat="false" ht="13.8" hidden="false" customHeight="false" outlineLevel="0" collapsed="false">
      <c r="A993" s="16" t="s">
        <v>220</v>
      </c>
      <c r="B993" s="38" t="str">
        <f aca="false">VLOOKUP(A993,'TAKIM LİSTESİ'!$B$2:$D$455,2,0)</f>
        <v>Ø 7.7 matkap</v>
      </c>
      <c r="C993" s="16"/>
      <c r="D993" s="38" t="s">
        <v>100</v>
      </c>
      <c r="E993" s="16" t="n">
        <f aca="false">VLOOKUP(A993,'TAKIM LİSTESİ'!$B$2:$D$455,3,0)</f>
        <v>0</v>
      </c>
      <c r="F993" s="40" t="n">
        <v>1</v>
      </c>
      <c r="G993" s="22" t="n">
        <f aca="false">E993-F993</f>
        <v>-1</v>
      </c>
      <c r="H993" s="30" t="n">
        <v>43980</v>
      </c>
      <c r="I993" s="33" t="n">
        <v>1</v>
      </c>
      <c r="J993" s="29" t="n">
        <v>43986</v>
      </c>
      <c r="K993" s="37" t="n">
        <f aca="false">G993+I993</f>
        <v>0</v>
      </c>
    </row>
    <row r="994" customFormat="false" ht="13.8" hidden="false" customHeight="false" outlineLevel="0" collapsed="false">
      <c r="A994" s="16" t="s">
        <v>40</v>
      </c>
      <c r="B994" s="38" t="str">
        <f aca="false">VLOOKUP(A994,'TAKIM LİSTESİ'!$B$2:$D$455,2,0)</f>
        <v>Ø 6alm küre parmak freze</v>
      </c>
      <c r="C994" s="16"/>
      <c r="D994" s="38" t="s">
        <v>23</v>
      </c>
      <c r="E994" s="16" t="n">
        <f aca="false">VLOOKUP(A994,'TAKIM LİSTESİ'!$B$2:$D$455,3,0)</f>
        <v>6</v>
      </c>
      <c r="F994" s="40" t="n">
        <v>1</v>
      </c>
      <c r="G994" s="22" t="n">
        <f aca="false">E994-F994</f>
        <v>5</v>
      </c>
      <c r="H994" s="30" t="n">
        <v>43980</v>
      </c>
      <c r="I994" s="33" t="n">
        <v>1</v>
      </c>
      <c r="J994" s="29" t="n">
        <v>43986</v>
      </c>
      <c r="K994" s="37" t="n">
        <f aca="false">G994+I994</f>
        <v>6</v>
      </c>
    </row>
    <row r="995" customFormat="false" ht="13.8" hidden="false" customHeight="false" outlineLevel="0" collapsed="false">
      <c r="A995" s="16" t="s">
        <v>85</v>
      </c>
      <c r="B995" s="38" t="str">
        <f aca="false">VLOOKUP(A995,'TAKIM LİSTESİ'!$B$2:$D$455,2,0)</f>
        <v>Ø 12 çelik parmak freze</v>
      </c>
      <c r="C995" s="16"/>
      <c r="D995" s="38" t="s">
        <v>23</v>
      </c>
      <c r="E995" s="16" t="n">
        <f aca="false">VLOOKUP(A995,'TAKIM LİSTESİ'!$B$2:$D$455,3,0)</f>
        <v>19</v>
      </c>
      <c r="F995" s="40" t="n">
        <v>1</v>
      </c>
      <c r="G995" s="22" t="n">
        <f aca="false">E995-F995</f>
        <v>18</v>
      </c>
      <c r="H995" s="30" t="n">
        <v>43983</v>
      </c>
      <c r="I995" s="33" t="n">
        <v>1</v>
      </c>
      <c r="J995" s="29" t="n">
        <v>43987</v>
      </c>
      <c r="K995" s="37" t="n">
        <f aca="false">G995+I995</f>
        <v>19</v>
      </c>
    </row>
    <row r="996" customFormat="false" ht="13.8" hidden="false" customHeight="false" outlineLevel="0" collapsed="false">
      <c r="A996" s="16" t="s">
        <v>11</v>
      </c>
      <c r="B996" s="38" t="str">
        <f aca="false">VLOOKUP(A996,'TAKIM LİSTESİ'!$B$2:$D$455,2,0)</f>
        <v>Ø  4 çelik standart parmak freze</v>
      </c>
      <c r="C996" s="16"/>
      <c r="D996" s="38" t="s">
        <v>48</v>
      </c>
      <c r="E996" s="16" t="n">
        <f aca="false">VLOOKUP(A996,'TAKIM LİSTESİ'!$B$2:$D$455,3,0)</f>
        <v>17</v>
      </c>
      <c r="F996" s="40" t="n">
        <v>1</v>
      </c>
      <c r="G996" s="22" t="n">
        <f aca="false">E996-F996</f>
        <v>16</v>
      </c>
      <c r="H996" s="30" t="n">
        <v>43983</v>
      </c>
      <c r="I996" s="33" t="n">
        <v>1</v>
      </c>
      <c r="J996" s="29" t="n">
        <v>43987</v>
      </c>
      <c r="K996" s="37" t="n">
        <f aca="false">G996+I996</f>
        <v>17</v>
      </c>
    </row>
    <row r="997" customFormat="false" ht="13.8" hidden="false" customHeight="false" outlineLevel="0" collapsed="false">
      <c r="A997" s="16" t="s">
        <v>116</v>
      </c>
      <c r="B997" s="38" t="str">
        <f aca="false">VLOOKUP(A997,'TAKIM LİSTESİ'!$B$2:$D$455,2,0)</f>
        <v>Ø 4.0 matkap</v>
      </c>
      <c r="C997" s="16"/>
      <c r="D997" s="38" t="s">
        <v>48</v>
      </c>
      <c r="E997" s="16" t="n">
        <f aca="false">VLOOKUP(A997,'TAKIM LİSTESİ'!$B$2:$D$455,3,0)</f>
        <v>12</v>
      </c>
      <c r="F997" s="40" t="n">
        <v>1</v>
      </c>
      <c r="G997" s="22" t="n">
        <f aca="false">E997-F997</f>
        <v>11</v>
      </c>
      <c r="H997" s="30" t="n">
        <v>43983</v>
      </c>
      <c r="I997" s="33" t="n">
        <v>1</v>
      </c>
      <c r="J997" s="29" t="n">
        <v>43987</v>
      </c>
      <c r="K997" s="37" t="n">
        <f aca="false">G997+I997</f>
        <v>12</v>
      </c>
    </row>
    <row r="998" customFormat="false" ht="13.8" hidden="false" customHeight="false" outlineLevel="0" collapsed="false">
      <c r="A998" s="16" t="s">
        <v>205</v>
      </c>
      <c r="B998" s="38" t="str">
        <f aca="false">VLOOKUP(A998,'TAKIM LİSTESİ'!$B$2:$D$455,2,0)</f>
        <v>Ø 16.5 matkap ucu</v>
      </c>
      <c r="C998" s="16"/>
      <c r="D998" s="38" t="s">
        <v>39</v>
      </c>
      <c r="E998" s="16" t="n">
        <f aca="false">VLOOKUP(A998,'TAKIM LİSTESİ'!$B$2:$D$455,3,0)</f>
        <v>3</v>
      </c>
      <c r="F998" s="40" t="n">
        <v>1</v>
      </c>
      <c r="G998" s="22" t="n">
        <f aca="false">E998-F998</f>
        <v>2</v>
      </c>
      <c r="H998" s="30" t="n">
        <v>43983</v>
      </c>
      <c r="I998" s="33" t="n">
        <v>1</v>
      </c>
      <c r="J998" s="29" t="n">
        <v>43987</v>
      </c>
      <c r="K998" s="37" t="n">
        <f aca="false">G998+I998</f>
        <v>3</v>
      </c>
    </row>
    <row r="999" customFormat="false" ht="13.8" hidden="false" customHeight="false" outlineLevel="0" collapsed="false">
      <c r="A999" s="16" t="s">
        <v>113</v>
      </c>
      <c r="B999" s="38" t="str">
        <f aca="false">VLOOKUP(A999,'TAKIM LİSTESİ'!$B$2:$D$455,2,0)</f>
        <v>Ø 8 alm parmak freze</v>
      </c>
      <c r="C999" s="16"/>
      <c r="D999" s="38" t="s">
        <v>39</v>
      </c>
      <c r="E999" s="16" t="n">
        <f aca="false">VLOOKUP(A999,'TAKIM LİSTESİ'!$B$2:$D$455,3,0)</f>
        <v>36</v>
      </c>
      <c r="F999" s="40" t="n">
        <v>1</v>
      </c>
      <c r="G999" s="22" t="n">
        <f aca="false">E999-F999</f>
        <v>35</v>
      </c>
      <c r="H999" s="30" t="n">
        <v>43983</v>
      </c>
      <c r="I999" s="33" t="n">
        <v>1</v>
      </c>
      <c r="J999" s="29" t="n">
        <v>43987</v>
      </c>
      <c r="K999" s="37" t="n">
        <f aca="false">G999+I999</f>
        <v>36</v>
      </c>
    </row>
    <row r="1000" customFormat="false" ht="13.8" hidden="false" customHeight="false" outlineLevel="0" collapsed="false">
      <c r="A1000" s="16" t="s">
        <v>41</v>
      </c>
      <c r="B1000" s="38" t="str">
        <f aca="false">VLOOKUP(A1000,'TAKIM LİSTESİ'!$B$2:$D$455,2,0)</f>
        <v>Ø 7.1 matkap</v>
      </c>
      <c r="C1000" s="16"/>
      <c r="D1000" s="38" t="s">
        <v>39</v>
      </c>
      <c r="E1000" s="16" t="n">
        <f aca="false">VLOOKUP(A1000,'TAKIM LİSTESİ'!$B$2:$D$455,3,0)</f>
        <v>11</v>
      </c>
      <c r="F1000" s="40" t="n">
        <v>1</v>
      </c>
      <c r="G1000" s="22" t="n">
        <f aca="false">E1000-F1000</f>
        <v>10</v>
      </c>
      <c r="H1000" s="30" t="n">
        <v>43983</v>
      </c>
      <c r="I1000" s="33" t="n">
        <v>1</v>
      </c>
      <c r="J1000" s="29" t="n">
        <v>43988</v>
      </c>
      <c r="K1000" s="37" t="n">
        <f aca="false">G1000+I1000</f>
        <v>11</v>
      </c>
    </row>
    <row r="1001" customFormat="false" ht="13.8" hidden="false" customHeight="false" outlineLevel="0" collapsed="false">
      <c r="A1001" s="16" t="s">
        <v>85</v>
      </c>
      <c r="B1001" s="38" t="str">
        <f aca="false">VLOOKUP(A1001,'TAKIM LİSTESİ'!$B$2:$D$455,2,0)</f>
        <v>Ø 12 çelik parmak freze</v>
      </c>
      <c r="C1001" s="16"/>
      <c r="D1001" s="38" t="s">
        <v>48</v>
      </c>
      <c r="E1001" s="16" t="n">
        <f aca="false">VLOOKUP(A1001,'TAKIM LİSTESİ'!$B$2:$D$455,3,0)</f>
        <v>19</v>
      </c>
      <c r="F1001" s="40" t="n">
        <v>4</v>
      </c>
      <c r="G1001" s="22" t="n">
        <f aca="false">E1001-F1001</f>
        <v>15</v>
      </c>
      <c r="H1001" s="30" t="n">
        <v>43983</v>
      </c>
      <c r="I1001" s="33" t="n">
        <v>1</v>
      </c>
      <c r="J1001" s="29" t="n">
        <v>43988</v>
      </c>
      <c r="K1001" s="37" t="n">
        <f aca="false">G1001+I1001</f>
        <v>16</v>
      </c>
    </row>
    <row r="1002" customFormat="false" ht="13.8" hidden="false" customHeight="false" outlineLevel="0" collapsed="false">
      <c r="A1002" s="16" t="s">
        <v>113</v>
      </c>
      <c r="B1002" s="38" t="str">
        <f aca="false">VLOOKUP(A1002,'TAKIM LİSTESİ'!$B$2:$D$455,2,0)</f>
        <v>Ø 8 alm parmak freze</v>
      </c>
      <c r="C1002" s="16"/>
      <c r="D1002" s="38" t="s">
        <v>23</v>
      </c>
      <c r="E1002" s="16" t="n">
        <f aca="false">VLOOKUP(A1002,'TAKIM LİSTESİ'!$B$2:$D$455,3,0)</f>
        <v>36</v>
      </c>
      <c r="F1002" s="40" t="n">
        <v>2</v>
      </c>
      <c r="G1002" s="22" t="n">
        <f aca="false">E1002-F1002</f>
        <v>34</v>
      </c>
      <c r="H1002" s="30" t="n">
        <v>43983</v>
      </c>
      <c r="I1002" s="33" t="n">
        <v>1</v>
      </c>
      <c r="J1002" s="29" t="n">
        <v>43988</v>
      </c>
      <c r="K1002" s="37" t="n">
        <f aca="false">G1002+I1002</f>
        <v>35</v>
      </c>
    </row>
    <row r="1003" customFormat="false" ht="13.8" hidden="false" customHeight="false" outlineLevel="0" collapsed="false">
      <c r="A1003" s="16" t="s">
        <v>71</v>
      </c>
      <c r="B1003" s="38" t="str">
        <f aca="false">VLOOKUP(A1003,'TAKIM LİSTESİ'!$B$2:$D$455,2,0)</f>
        <v>Ø 10 alm parmak freze</v>
      </c>
      <c r="C1003" s="16"/>
      <c r="D1003" s="38" t="s">
        <v>23</v>
      </c>
      <c r="E1003" s="16" t="n">
        <f aca="false">VLOOKUP(A1003,'TAKIM LİSTESİ'!$B$2:$D$455,3,0)</f>
        <v>29</v>
      </c>
      <c r="F1003" s="40" t="n">
        <v>1</v>
      </c>
      <c r="G1003" s="22" t="n">
        <f aca="false">E1003-F1003</f>
        <v>28</v>
      </c>
      <c r="H1003" s="30" t="n">
        <v>43983</v>
      </c>
      <c r="I1003" s="33" t="n">
        <v>1</v>
      </c>
      <c r="J1003" s="29" t="n">
        <v>43988</v>
      </c>
      <c r="K1003" s="37" t="n">
        <f aca="false">G1003+I1003</f>
        <v>29</v>
      </c>
    </row>
    <row r="1004" customFormat="false" ht="13.8" hidden="false" customHeight="false" outlineLevel="0" collapsed="false">
      <c r="A1004" s="16" t="s">
        <v>15</v>
      </c>
      <c r="B1004" s="38" t="str">
        <f aca="false">VLOOKUP(A1004,'TAKIM LİSTESİ'!$B$2:$D$455,2,0)</f>
        <v>Ø 8 alm küre parmak freze</v>
      </c>
      <c r="C1004" s="16"/>
      <c r="D1004" s="38" t="s">
        <v>39</v>
      </c>
      <c r="E1004" s="16" t="n">
        <f aca="false">VLOOKUP(A1004,'TAKIM LİSTESİ'!$B$2:$D$455,3,0)</f>
        <v>7</v>
      </c>
      <c r="F1004" s="40" t="n">
        <v>1</v>
      </c>
      <c r="G1004" s="22" t="n">
        <f aca="false">E1004-F1004</f>
        <v>6</v>
      </c>
      <c r="H1004" s="30" t="n">
        <v>43983</v>
      </c>
      <c r="I1004" s="33" t="n">
        <v>1</v>
      </c>
      <c r="J1004" s="29" t="n">
        <v>43988</v>
      </c>
      <c r="K1004" s="37" t="n">
        <f aca="false">G1004+I1004</f>
        <v>7</v>
      </c>
    </row>
    <row r="1005" customFormat="false" ht="13.8" hidden="false" customHeight="false" outlineLevel="0" collapsed="false">
      <c r="A1005" s="16" t="s">
        <v>108</v>
      </c>
      <c r="B1005" s="38" t="str">
        <f aca="false">VLOOKUP(A1005,'TAKIM LİSTESİ'!$B$2:$D$455,2,0)</f>
        <v>Ø 12.5 matkap</v>
      </c>
      <c r="C1005" s="16"/>
      <c r="D1005" s="38" t="s">
        <v>39</v>
      </c>
      <c r="E1005" s="16" t="n">
        <f aca="false">VLOOKUP(A1005,'TAKIM LİSTESİ'!$B$2:$D$455,3,0)</f>
        <v>13</v>
      </c>
      <c r="F1005" s="40" t="n">
        <v>1</v>
      </c>
      <c r="G1005" s="22" t="n">
        <f aca="false">E1005-F1005</f>
        <v>12</v>
      </c>
      <c r="H1005" s="30" t="n">
        <v>43983</v>
      </c>
      <c r="I1005" s="33" t="n">
        <v>1</v>
      </c>
      <c r="J1005" s="29" t="n">
        <v>43988</v>
      </c>
      <c r="K1005" s="37" t="n">
        <f aca="false">G1005+I1005</f>
        <v>13</v>
      </c>
    </row>
    <row r="1006" customFormat="false" ht="13.8" hidden="false" customHeight="false" outlineLevel="0" collapsed="false">
      <c r="A1006" s="16" t="s">
        <v>146</v>
      </c>
      <c r="B1006" s="38" t="str">
        <f aca="false">VLOOKUP(A1006,'TAKIM LİSTESİ'!$B$2:$D$455,2,0)</f>
        <v>Ø 12 Rayba</v>
      </c>
      <c r="C1006" s="16"/>
      <c r="D1006" s="38" t="s">
        <v>39</v>
      </c>
      <c r="E1006" s="16" t="n">
        <f aca="false">VLOOKUP(A1006,'TAKIM LİSTESİ'!$B$2:$D$455,3,0)</f>
        <v>3</v>
      </c>
      <c r="F1006" s="40" t="n">
        <v>1</v>
      </c>
      <c r="G1006" s="22" t="n">
        <f aca="false">E1006-F1006</f>
        <v>2</v>
      </c>
      <c r="H1006" s="30" t="n">
        <v>43983</v>
      </c>
      <c r="I1006" s="33" t="n">
        <v>1</v>
      </c>
      <c r="J1006" s="29" t="n">
        <v>43988</v>
      </c>
      <c r="K1006" s="37" t="n">
        <f aca="false">G1006+I1006</f>
        <v>3</v>
      </c>
    </row>
    <row r="1007" customFormat="false" ht="13.8" hidden="false" customHeight="false" outlineLevel="0" collapsed="false">
      <c r="A1007" s="16" t="s">
        <v>221</v>
      </c>
      <c r="B1007" s="38" t="str">
        <f aca="false">VLOOKUP(A1007,'TAKIM LİSTESİ'!$B$2:$D$455,2,0)</f>
        <v>M16X1,5 Klıvavuz</v>
      </c>
      <c r="C1007" s="16"/>
      <c r="D1007" s="38" t="s">
        <v>39</v>
      </c>
      <c r="E1007" s="16" t="n">
        <f aca="false">VLOOKUP(A1007,'TAKIM LİSTESİ'!$B$2:$D$455,3,0)</f>
        <v>4</v>
      </c>
      <c r="F1007" s="40" t="n">
        <v>1</v>
      </c>
      <c r="G1007" s="22" t="n">
        <f aca="false">E1007-F1007</f>
        <v>3</v>
      </c>
      <c r="H1007" s="30" t="n">
        <v>43983</v>
      </c>
      <c r="I1007" s="33" t="n">
        <v>1</v>
      </c>
      <c r="J1007" s="29" t="n">
        <v>43988</v>
      </c>
      <c r="K1007" s="37" t="n">
        <f aca="false">G1007+I1007</f>
        <v>4</v>
      </c>
    </row>
    <row r="1008" customFormat="false" ht="13.8" hidden="false" customHeight="false" outlineLevel="0" collapsed="false">
      <c r="A1008" s="16" t="s">
        <v>29</v>
      </c>
      <c r="B1008" s="38" t="str">
        <f aca="false">VLOOKUP(A1008,'TAKIM LİSTESİ'!$B$2:$D$455,2,0)</f>
        <v>Ø 8.0 matkap</v>
      </c>
      <c r="C1008" s="16"/>
      <c r="D1008" s="38" t="s">
        <v>39</v>
      </c>
      <c r="E1008" s="16" t="n">
        <f aca="false">VLOOKUP(A1008,'TAKIM LİSTESİ'!$B$2:$D$455,3,0)</f>
        <v>15</v>
      </c>
      <c r="F1008" s="40" t="n">
        <v>1</v>
      </c>
      <c r="G1008" s="22" t="n">
        <f aca="false">E1008-F1008</f>
        <v>14</v>
      </c>
      <c r="H1008" s="30" t="n">
        <v>43983</v>
      </c>
      <c r="I1008" s="33" t="n">
        <v>1</v>
      </c>
      <c r="J1008" s="29" t="n">
        <v>43988</v>
      </c>
      <c r="K1008" s="37" t="n">
        <f aca="false">G1008+I1008</f>
        <v>15</v>
      </c>
    </row>
    <row r="1009" customFormat="false" ht="13.8" hidden="false" customHeight="false" outlineLevel="0" collapsed="false">
      <c r="A1009" s="16" t="s">
        <v>182</v>
      </c>
      <c r="B1009" s="38" t="str">
        <f aca="false">VLOOKUP(A1009,'TAKIM LİSTESİ'!$B$2:$D$455,2,0)</f>
        <v>Ø 9.3 matkap</v>
      </c>
      <c r="C1009" s="16"/>
      <c r="D1009" s="38" t="s">
        <v>61</v>
      </c>
      <c r="E1009" s="16" t="n">
        <f aca="false">VLOOKUP(A1009,'TAKIM LİSTESİ'!$B$2:$D$455,3,0)</f>
        <v>5</v>
      </c>
      <c r="F1009" s="40" t="n">
        <v>1</v>
      </c>
      <c r="G1009" s="22" t="n">
        <f aca="false">E1009-F1009</f>
        <v>4</v>
      </c>
      <c r="H1009" s="30" t="n">
        <v>43983</v>
      </c>
      <c r="I1009" s="33" t="n">
        <v>1</v>
      </c>
      <c r="J1009" s="29" t="n">
        <v>43988</v>
      </c>
      <c r="K1009" s="37" t="n">
        <f aca="false">G1009+I1009</f>
        <v>5</v>
      </c>
    </row>
    <row r="1010" customFormat="false" ht="13.8" hidden="false" customHeight="false" outlineLevel="0" collapsed="false">
      <c r="A1010" s="16" t="s">
        <v>43</v>
      </c>
      <c r="B1010" s="38" t="str">
        <f aca="false">VLOOKUP(A1010,'TAKIM LİSTESİ'!$B$2:$D$455,2,0)</f>
        <v>Ø 9 Rayba</v>
      </c>
      <c r="C1010" s="16"/>
      <c r="D1010" s="38" t="s">
        <v>61</v>
      </c>
      <c r="E1010" s="16" t="n">
        <f aca="false">VLOOKUP(A1010,'TAKIM LİSTESİ'!$B$2:$D$455,3,0)</f>
        <v>1</v>
      </c>
      <c r="F1010" s="40" t="n">
        <v>1</v>
      </c>
      <c r="G1010" s="22" t="n">
        <f aca="false">E1010-F1010</f>
        <v>0</v>
      </c>
      <c r="H1010" s="30" t="n">
        <v>43983</v>
      </c>
      <c r="I1010" s="33" t="n">
        <v>1</v>
      </c>
      <c r="J1010" s="29" t="n">
        <v>43988</v>
      </c>
      <c r="K1010" s="37" t="n">
        <f aca="false">G1010+I1010</f>
        <v>1</v>
      </c>
    </row>
    <row r="1011" customFormat="false" ht="13.8" hidden="false" customHeight="false" outlineLevel="0" collapsed="false">
      <c r="A1011" s="16" t="s">
        <v>85</v>
      </c>
      <c r="B1011" s="38" t="str">
        <f aca="false">VLOOKUP(A1011,'TAKIM LİSTESİ'!$B$2:$D$455,2,0)</f>
        <v>Ø 12 çelik parmak freze</v>
      </c>
      <c r="C1011" s="16"/>
      <c r="D1011" s="38" t="s">
        <v>87</v>
      </c>
      <c r="E1011" s="16" t="n">
        <f aca="false">VLOOKUP(A1011,'TAKIM LİSTESİ'!$B$2:$D$455,3,0)</f>
        <v>19</v>
      </c>
      <c r="F1011" s="40" t="n">
        <v>1</v>
      </c>
      <c r="G1011" s="22" t="n">
        <f aca="false">E1011-F1011</f>
        <v>18</v>
      </c>
      <c r="H1011" s="30" t="n">
        <v>43983</v>
      </c>
      <c r="I1011" s="33" t="n">
        <v>1</v>
      </c>
      <c r="J1011" s="29" t="n">
        <v>43988</v>
      </c>
      <c r="K1011" s="37" t="n">
        <f aca="false">G1011+I1011</f>
        <v>19</v>
      </c>
    </row>
    <row r="1012" customFormat="false" ht="13.8" hidden="false" customHeight="false" outlineLevel="0" collapsed="false">
      <c r="A1012" s="16" t="s">
        <v>222</v>
      </c>
      <c r="B1012" s="38" t="str">
        <f aca="false">VLOOKUP(A1012,'TAKIM LİSTESİ'!$B$2:$D$455,2,0)</f>
        <v>Ø 16 çelik parmak freze</v>
      </c>
      <c r="C1012" s="16"/>
      <c r="D1012" s="38" t="s">
        <v>87</v>
      </c>
      <c r="E1012" s="16" t="n">
        <f aca="false">VLOOKUP(A1012,'TAKIM LİSTESİ'!$B$2:$D$455,3,0)</f>
        <v>8</v>
      </c>
      <c r="F1012" s="40" t="n">
        <v>1</v>
      </c>
      <c r="G1012" s="22" t="n">
        <f aca="false">E1012-F1012</f>
        <v>7</v>
      </c>
      <c r="H1012" s="30" t="n">
        <v>43983</v>
      </c>
      <c r="I1012" s="33" t="n">
        <v>1</v>
      </c>
      <c r="J1012" s="29" t="n">
        <v>43988</v>
      </c>
      <c r="K1012" s="37" t="n">
        <f aca="false">G1012+I1012</f>
        <v>8</v>
      </c>
    </row>
    <row r="1013" customFormat="false" ht="13.8" hidden="false" customHeight="false" outlineLevel="0" collapsed="false">
      <c r="A1013" s="16" t="s">
        <v>22</v>
      </c>
      <c r="B1013" s="38" t="str">
        <f aca="false">VLOOKUP(A1013,'TAKIM LİSTESİ'!$B$2:$D$455,2,0)</f>
        <v>Ø 10 çelik parmak freze</v>
      </c>
      <c r="C1013" s="16"/>
      <c r="D1013" s="38" t="s">
        <v>87</v>
      </c>
      <c r="E1013" s="16" t="n">
        <f aca="false">VLOOKUP(A1013,'TAKIM LİSTESİ'!$B$2:$D$455,3,0)</f>
        <v>52</v>
      </c>
      <c r="F1013" s="40" t="n">
        <v>2</v>
      </c>
      <c r="G1013" s="22" t="n">
        <f aca="false">E1013-F1013</f>
        <v>50</v>
      </c>
      <c r="H1013" s="30" t="n">
        <v>43983</v>
      </c>
      <c r="I1013" s="33" t="n">
        <v>1</v>
      </c>
      <c r="J1013" s="29" t="n">
        <v>43990</v>
      </c>
      <c r="K1013" s="37" t="n">
        <f aca="false">G1013+I1013</f>
        <v>51</v>
      </c>
    </row>
    <row r="1014" customFormat="false" ht="13.8" hidden="false" customHeight="false" outlineLevel="0" collapsed="false">
      <c r="A1014" s="16" t="s">
        <v>62</v>
      </c>
      <c r="B1014" s="38" t="str">
        <f aca="false">VLOOKUP(A1014,'TAKIM LİSTESİ'!$B$2:$D$455,2,0)</f>
        <v>Ø 6 çelik parmak freze</v>
      </c>
      <c r="C1014" s="16"/>
      <c r="D1014" s="38" t="s">
        <v>87</v>
      </c>
      <c r="E1014" s="16" t="n">
        <f aca="false">VLOOKUP(A1014,'TAKIM LİSTESİ'!$B$2:$D$455,3,0)</f>
        <v>23</v>
      </c>
      <c r="F1014" s="40" t="n">
        <v>1</v>
      </c>
      <c r="G1014" s="22" t="n">
        <f aca="false">E1014-F1014</f>
        <v>22</v>
      </c>
      <c r="H1014" s="30" t="n">
        <v>43983</v>
      </c>
      <c r="I1014" s="33" t="n">
        <v>1</v>
      </c>
      <c r="J1014" s="29" t="n">
        <v>43990</v>
      </c>
      <c r="K1014" s="37" t="n">
        <f aca="false">G1014+I1014</f>
        <v>23</v>
      </c>
    </row>
    <row r="1015" customFormat="false" ht="13.8" hidden="false" customHeight="false" outlineLevel="0" collapsed="false">
      <c r="A1015" s="16" t="s">
        <v>33</v>
      </c>
      <c r="B1015" s="38" t="str">
        <f aca="false">VLOOKUP(A1015,'TAKIM LİSTESİ'!$B$2:$D$455,2,0)</f>
        <v>Ø 6.5 matkap</v>
      </c>
      <c r="C1015" s="16"/>
      <c r="D1015" s="38" t="s">
        <v>87</v>
      </c>
      <c r="E1015" s="16" t="n">
        <f aca="false">VLOOKUP(A1015,'TAKIM LİSTESİ'!$B$2:$D$455,3,0)</f>
        <v>3</v>
      </c>
      <c r="F1015" s="40" t="n">
        <v>1</v>
      </c>
      <c r="G1015" s="22" t="n">
        <f aca="false">E1015-F1015</f>
        <v>2</v>
      </c>
      <c r="H1015" s="30" t="n">
        <v>43983</v>
      </c>
      <c r="I1015" s="33" t="n">
        <v>1</v>
      </c>
      <c r="J1015" s="29" t="n">
        <v>43990</v>
      </c>
      <c r="K1015" s="37" t="n">
        <f aca="false">G1015+I1015</f>
        <v>3</v>
      </c>
    </row>
    <row r="1016" customFormat="false" ht="13.8" hidden="false" customHeight="false" outlineLevel="0" collapsed="false">
      <c r="A1016" s="16" t="s">
        <v>121</v>
      </c>
      <c r="B1016" s="38" t="str">
        <f aca="false">VLOOKUP(A1016,'TAKIM LİSTESİ'!$B$2:$D$455,2,0)</f>
        <v>Ø 8.5 matkap</v>
      </c>
      <c r="C1016" s="16"/>
      <c r="D1016" s="38" t="s">
        <v>87</v>
      </c>
      <c r="E1016" s="16" t="n">
        <f aca="false">VLOOKUP(A1016,'TAKIM LİSTESİ'!$B$2:$D$455,3,0)</f>
        <v>13</v>
      </c>
      <c r="F1016" s="40" t="n">
        <v>1</v>
      </c>
      <c r="G1016" s="22" t="n">
        <f aca="false">E1016-F1016</f>
        <v>12</v>
      </c>
      <c r="H1016" s="30" t="n">
        <v>43983</v>
      </c>
      <c r="I1016" s="33" t="n">
        <v>1</v>
      </c>
      <c r="J1016" s="29" t="n">
        <v>43990</v>
      </c>
      <c r="K1016" s="37" t="n">
        <f aca="false">G1016+I1016</f>
        <v>13</v>
      </c>
    </row>
    <row r="1017" customFormat="false" ht="13.8" hidden="false" customHeight="false" outlineLevel="0" collapsed="false">
      <c r="A1017" s="16" t="s">
        <v>67</v>
      </c>
      <c r="B1017" s="38" t="str">
        <f aca="false">VLOOKUP(A1017,'TAKIM LİSTESİ'!$B$2:$D$455,2,0)</f>
        <v>Ø 5.0 matkap</v>
      </c>
      <c r="C1017" s="16"/>
      <c r="D1017" s="38" t="s">
        <v>87</v>
      </c>
      <c r="E1017" s="16" t="n">
        <f aca="false">VLOOKUP(A1017,'TAKIM LİSTESİ'!$B$2:$D$455,3,0)</f>
        <v>20</v>
      </c>
      <c r="F1017" s="40" t="n">
        <v>1</v>
      </c>
      <c r="G1017" s="22" t="n">
        <f aca="false">E1017-F1017</f>
        <v>19</v>
      </c>
      <c r="H1017" s="30" t="n">
        <v>43983</v>
      </c>
      <c r="I1017" s="33" t="n">
        <v>1</v>
      </c>
      <c r="J1017" s="29" t="n">
        <v>43990</v>
      </c>
      <c r="K1017" s="37" t="n">
        <f aca="false">G1017+I1017</f>
        <v>20</v>
      </c>
    </row>
    <row r="1018" customFormat="false" ht="13.8" hidden="false" customHeight="false" outlineLevel="0" collapsed="false">
      <c r="A1018" s="16" t="s">
        <v>94</v>
      </c>
      <c r="B1018" s="38" t="str">
        <f aca="false">VLOOKUP(A1018,'TAKIM LİSTESİ'!$B$2:$D$455,2,0)</f>
        <v>Ø 10.5 matkap</v>
      </c>
      <c r="C1018" s="16"/>
      <c r="D1018" s="38" t="s">
        <v>61</v>
      </c>
      <c r="E1018" s="16" t="n">
        <f aca="false">VLOOKUP(A1018,'TAKIM LİSTESİ'!$B$2:$D$455,3,0)</f>
        <v>18</v>
      </c>
      <c r="F1018" s="40" t="n">
        <v>1</v>
      </c>
      <c r="G1018" s="22" t="n">
        <f aca="false">E1018-F1018</f>
        <v>17</v>
      </c>
      <c r="H1018" s="30" t="n">
        <v>43983</v>
      </c>
      <c r="I1018" s="33" t="n">
        <v>1</v>
      </c>
      <c r="J1018" s="29" t="n">
        <v>43990</v>
      </c>
      <c r="K1018" s="37" t="n">
        <f aca="false">G1018+I1018</f>
        <v>18</v>
      </c>
    </row>
    <row r="1019" customFormat="false" ht="13.8" hidden="false" customHeight="false" outlineLevel="0" collapsed="false">
      <c r="A1019" s="16" t="s">
        <v>85</v>
      </c>
      <c r="B1019" s="38" t="str">
        <f aca="false">VLOOKUP(A1019,'TAKIM LİSTESİ'!$B$2:$D$455,2,0)</f>
        <v>Ø 12 çelik parmak freze</v>
      </c>
      <c r="C1019" s="16"/>
      <c r="D1019" s="38" t="s">
        <v>100</v>
      </c>
      <c r="E1019" s="16" t="n">
        <f aca="false">VLOOKUP(A1019,'TAKIM LİSTESİ'!$B$2:$D$455,3,0)</f>
        <v>19</v>
      </c>
      <c r="F1019" s="40" t="n">
        <v>2</v>
      </c>
      <c r="G1019" s="22" t="n">
        <f aca="false">E1019-F1019</f>
        <v>17</v>
      </c>
      <c r="H1019" s="30" t="n">
        <v>43984</v>
      </c>
      <c r="I1019" s="33" t="n">
        <v>1</v>
      </c>
      <c r="J1019" s="29" t="n">
        <v>43990</v>
      </c>
      <c r="K1019" s="37" t="n">
        <f aca="false">G1019+I1019</f>
        <v>18</v>
      </c>
    </row>
    <row r="1020" customFormat="false" ht="13.8" hidden="false" customHeight="false" outlineLevel="0" collapsed="false">
      <c r="A1020" s="16" t="s">
        <v>222</v>
      </c>
      <c r="B1020" s="38" t="str">
        <f aca="false">VLOOKUP(A1020,'TAKIM LİSTESİ'!$B$2:$D$455,2,0)</f>
        <v>Ø 16 çelik parmak freze</v>
      </c>
      <c r="C1020" s="16"/>
      <c r="D1020" s="38" t="s">
        <v>100</v>
      </c>
      <c r="E1020" s="16" t="n">
        <f aca="false">VLOOKUP(A1020,'TAKIM LİSTESİ'!$B$2:$D$455,3,0)</f>
        <v>8</v>
      </c>
      <c r="F1020" s="40" t="n">
        <v>1</v>
      </c>
      <c r="G1020" s="22" t="n">
        <f aca="false">E1020-F1020</f>
        <v>7</v>
      </c>
      <c r="H1020" s="30" t="n">
        <v>43984</v>
      </c>
      <c r="I1020" s="33" t="n">
        <v>1</v>
      </c>
      <c r="J1020" s="29" t="n">
        <v>43990</v>
      </c>
      <c r="K1020" s="37" t="n">
        <f aca="false">G1020+I1020</f>
        <v>8</v>
      </c>
    </row>
    <row r="1021" customFormat="false" ht="13.8" hidden="false" customHeight="false" outlineLevel="0" collapsed="false">
      <c r="A1021" s="16" t="s">
        <v>86</v>
      </c>
      <c r="B1021" s="38" t="str">
        <f aca="false">VLOOKUP(A1021,'TAKIM LİSTESİ'!$B$2:$D$455,2,0)</f>
        <v>Ø 5.1 matkap</v>
      </c>
      <c r="C1021" s="16"/>
      <c r="D1021" s="38" t="s">
        <v>100</v>
      </c>
      <c r="E1021" s="16" t="n">
        <f aca="false">VLOOKUP(A1021,'TAKIM LİSTESİ'!$B$2:$D$455,3,0)</f>
        <v>7</v>
      </c>
      <c r="F1021" s="40" t="n">
        <v>1</v>
      </c>
      <c r="G1021" s="22" t="n">
        <f aca="false">E1021-F1021</f>
        <v>6</v>
      </c>
      <c r="H1021" s="30" t="n">
        <v>43984</v>
      </c>
      <c r="I1021" s="33" t="n">
        <v>1</v>
      </c>
      <c r="J1021" s="29" t="n">
        <v>43990</v>
      </c>
      <c r="K1021" s="37" t="n">
        <f aca="false">G1021+I1021</f>
        <v>7</v>
      </c>
    </row>
    <row r="1022" customFormat="false" ht="13.8" hidden="false" customHeight="false" outlineLevel="0" collapsed="false">
      <c r="A1022" s="16" t="s">
        <v>71</v>
      </c>
      <c r="B1022" s="38" t="str">
        <f aca="false">VLOOKUP(A1022,'TAKIM LİSTESİ'!$B$2:$D$455,2,0)</f>
        <v>Ø 10 alm parmak freze</v>
      </c>
      <c r="C1022" s="16"/>
      <c r="D1022" s="38" t="s">
        <v>39</v>
      </c>
      <c r="E1022" s="16" t="n">
        <f aca="false">VLOOKUP(A1022,'TAKIM LİSTESİ'!$B$2:$D$455,3,0)</f>
        <v>29</v>
      </c>
      <c r="F1022" s="40" t="n">
        <v>1</v>
      </c>
      <c r="G1022" s="22" t="n">
        <f aca="false">E1022-F1022</f>
        <v>28</v>
      </c>
      <c r="H1022" s="30" t="n">
        <v>43984</v>
      </c>
      <c r="I1022" s="33" t="n">
        <v>1</v>
      </c>
      <c r="J1022" s="29" t="n">
        <v>43990</v>
      </c>
      <c r="K1022" s="37" t="n">
        <f aca="false">G1022+I1022</f>
        <v>29</v>
      </c>
    </row>
    <row r="1023" customFormat="false" ht="13.8" hidden="false" customHeight="false" outlineLevel="0" collapsed="false">
      <c r="A1023" s="16" t="s">
        <v>47</v>
      </c>
      <c r="B1023" s="38" t="str">
        <f aca="false">VLOOKUP(A1023,'TAKIM LİSTESİ'!$B$2:$D$455,2,0)</f>
        <v>Ø  10 çelik küre parmak freze</v>
      </c>
      <c r="C1023" s="16"/>
      <c r="D1023" s="38" t="s">
        <v>50</v>
      </c>
      <c r="E1023" s="16" t="n">
        <f aca="false">VLOOKUP(A1023,'TAKIM LİSTESİ'!$B$2:$D$455,3,0)</f>
        <v>17</v>
      </c>
      <c r="F1023" s="40" t="n">
        <v>1</v>
      </c>
      <c r="G1023" s="22" t="n">
        <f aca="false">E1023-F1023</f>
        <v>16</v>
      </c>
      <c r="H1023" s="30" t="n">
        <v>43985</v>
      </c>
      <c r="I1023" s="33" t="n">
        <v>1</v>
      </c>
      <c r="J1023" s="29" t="n">
        <v>43990</v>
      </c>
      <c r="K1023" s="37" t="n">
        <f aca="false">G1023+I1023</f>
        <v>17</v>
      </c>
    </row>
    <row r="1024" customFormat="false" ht="13.8" hidden="false" customHeight="false" outlineLevel="0" collapsed="false">
      <c r="A1024" s="16" t="s">
        <v>43</v>
      </c>
      <c r="B1024" s="38" t="str">
        <f aca="false">VLOOKUP(A1024,'TAKIM LİSTESİ'!$B$2:$D$455,2,0)</f>
        <v>Ø 9 Rayba</v>
      </c>
      <c r="C1024" s="16"/>
      <c r="D1024" s="38" t="s">
        <v>57</v>
      </c>
      <c r="E1024" s="16" t="n">
        <f aca="false">VLOOKUP(A1024,'TAKIM LİSTESİ'!$B$2:$D$455,3,0)</f>
        <v>1</v>
      </c>
      <c r="F1024" s="40" t="n">
        <v>1</v>
      </c>
      <c r="G1024" s="22" t="n">
        <f aca="false">E1024-F1024</f>
        <v>0</v>
      </c>
      <c r="H1024" s="30" t="n">
        <v>43985</v>
      </c>
      <c r="I1024" s="33" t="n">
        <v>1</v>
      </c>
      <c r="J1024" s="29" t="n">
        <v>43990</v>
      </c>
      <c r="K1024" s="37" t="n">
        <f aca="false">G1024+I1024</f>
        <v>1</v>
      </c>
    </row>
    <row r="1025" customFormat="false" ht="13.8" hidden="false" customHeight="false" outlineLevel="0" collapsed="false">
      <c r="A1025" s="16" t="s">
        <v>182</v>
      </c>
      <c r="B1025" s="38" t="str">
        <f aca="false">VLOOKUP(A1025,'TAKIM LİSTESİ'!$B$2:$D$455,2,0)</f>
        <v>Ø 9.3 matkap</v>
      </c>
      <c r="C1025" s="16"/>
      <c r="D1025" s="38" t="s">
        <v>57</v>
      </c>
      <c r="E1025" s="16" t="n">
        <f aca="false">VLOOKUP(A1025,'TAKIM LİSTESİ'!$B$2:$D$455,3,0)</f>
        <v>5</v>
      </c>
      <c r="F1025" s="40" t="n">
        <v>1</v>
      </c>
      <c r="G1025" s="22" t="n">
        <f aca="false">E1025-F1025</f>
        <v>4</v>
      </c>
      <c r="H1025" s="30" t="n">
        <v>43985</v>
      </c>
      <c r="I1025" s="33" t="n">
        <v>1</v>
      </c>
      <c r="J1025" s="29" t="n">
        <v>43990</v>
      </c>
      <c r="K1025" s="37" t="n">
        <f aca="false">G1025+I1025</f>
        <v>5</v>
      </c>
    </row>
    <row r="1026" customFormat="false" ht="13.8" hidden="false" customHeight="false" outlineLevel="0" collapsed="false">
      <c r="A1026" s="16" t="s">
        <v>223</v>
      </c>
      <c r="B1026" s="38" t="str">
        <f aca="false">VLOOKUP(A1026,'TAKIM LİSTESİ'!$B$2:$D$455,2,0)</f>
        <v>5/16-18 UNC Klıvavuz</v>
      </c>
      <c r="C1026" s="16"/>
      <c r="D1026" s="38" t="s">
        <v>50</v>
      </c>
      <c r="E1026" s="16" t="n">
        <f aca="false">VLOOKUP(A1026,'TAKIM LİSTESİ'!$B$2:$D$455,3,0)</f>
        <v>3</v>
      </c>
      <c r="F1026" s="40" t="n">
        <v>1</v>
      </c>
      <c r="G1026" s="22" t="n">
        <f aca="false">E1026-F1026</f>
        <v>2</v>
      </c>
      <c r="H1026" s="30" t="n">
        <v>43985</v>
      </c>
      <c r="I1026" s="33" t="n">
        <v>1</v>
      </c>
      <c r="J1026" s="29" t="n">
        <v>43986</v>
      </c>
      <c r="K1026" s="37" t="n">
        <f aca="false">G1026+I1026</f>
        <v>3</v>
      </c>
    </row>
    <row r="1027" customFormat="false" ht="13.8" hidden="false" customHeight="false" outlineLevel="0" collapsed="false">
      <c r="A1027" s="16" t="s">
        <v>205</v>
      </c>
      <c r="B1027" s="38" t="str">
        <f aca="false">VLOOKUP(A1027,'TAKIM LİSTESİ'!$B$2:$D$455,2,0)</f>
        <v>Ø 16.5 matkap ucu</v>
      </c>
      <c r="C1027" s="16"/>
      <c r="D1027" s="38" t="s">
        <v>50</v>
      </c>
      <c r="E1027" s="16" t="n">
        <f aca="false">VLOOKUP(A1027,'TAKIM LİSTESİ'!$B$2:$D$455,3,0)</f>
        <v>3</v>
      </c>
      <c r="F1027" s="40" t="n">
        <v>1</v>
      </c>
      <c r="G1027" s="22" t="n">
        <f aca="false">E1027-F1027</f>
        <v>2</v>
      </c>
      <c r="H1027" s="30" t="n">
        <v>43985</v>
      </c>
      <c r="I1027" s="33" t="n">
        <v>1</v>
      </c>
      <c r="J1027" s="29" t="n">
        <v>43986</v>
      </c>
      <c r="K1027" s="37" t="n">
        <f aca="false">G1027+I1027</f>
        <v>3</v>
      </c>
    </row>
    <row r="1028" customFormat="false" ht="13.8" hidden="false" customHeight="false" outlineLevel="0" collapsed="false">
      <c r="A1028" s="16" t="s">
        <v>11</v>
      </c>
      <c r="B1028" s="38" t="str">
        <f aca="false">VLOOKUP(A1028,'TAKIM LİSTESİ'!$B$2:$D$455,2,0)</f>
        <v>Ø  4 çelik standart parmak freze</v>
      </c>
      <c r="C1028" s="16"/>
      <c r="D1028" s="38" t="s">
        <v>50</v>
      </c>
      <c r="E1028" s="16" t="n">
        <f aca="false">VLOOKUP(A1028,'TAKIM LİSTESİ'!$B$2:$D$455,3,0)</f>
        <v>17</v>
      </c>
      <c r="F1028" s="40" t="n">
        <v>1</v>
      </c>
      <c r="G1028" s="22" t="n">
        <f aca="false">E1028-F1028</f>
        <v>16</v>
      </c>
      <c r="H1028" s="30" t="n">
        <v>43985</v>
      </c>
      <c r="I1028" s="33" t="n">
        <v>1</v>
      </c>
      <c r="J1028" s="29" t="n">
        <v>43986</v>
      </c>
      <c r="K1028" s="37" t="n">
        <f aca="false">G1028+I1028</f>
        <v>17</v>
      </c>
    </row>
    <row r="1029" customFormat="false" ht="13.8" hidden="false" customHeight="false" outlineLevel="0" collapsed="false">
      <c r="A1029" s="16" t="s">
        <v>70</v>
      </c>
      <c r="B1029" s="38" t="str">
        <f aca="false">VLOOKUP(A1029,'TAKIM LİSTESİ'!$B$2:$D$455,2,0)</f>
        <v>Ø 4 alm standart parmak freze</v>
      </c>
      <c r="C1029" s="16"/>
      <c r="D1029" s="38" t="s">
        <v>23</v>
      </c>
      <c r="E1029" s="16" t="n">
        <f aca="false">VLOOKUP(A1029,'TAKIM LİSTESİ'!$B$2:$D$455,3,0)</f>
        <v>10</v>
      </c>
      <c r="F1029" s="40" t="n">
        <v>1</v>
      </c>
      <c r="G1029" s="22" t="n">
        <f aca="false">E1029-F1029</f>
        <v>9</v>
      </c>
      <c r="H1029" s="30" t="n">
        <v>43985</v>
      </c>
      <c r="I1029" s="33" t="n">
        <v>1</v>
      </c>
      <c r="J1029" s="29" t="n">
        <v>43988</v>
      </c>
      <c r="K1029" s="37" t="n">
        <f aca="false">G1029+I1029</f>
        <v>10</v>
      </c>
    </row>
    <row r="1030" customFormat="false" ht="13.8" hidden="false" customHeight="false" outlineLevel="0" collapsed="false">
      <c r="A1030" s="16" t="s">
        <v>16</v>
      </c>
      <c r="B1030" s="38" t="str">
        <f aca="false">VLOOKUP(A1030,'TAKIM LİSTESİ'!$B$2:$D$455,2,0)</f>
        <v>Ø 10 alm küre parmak freze</v>
      </c>
      <c r="C1030" s="16"/>
      <c r="D1030" s="38" t="s">
        <v>23</v>
      </c>
      <c r="E1030" s="16" t="n">
        <f aca="false">VLOOKUP(A1030,'TAKIM LİSTESİ'!$B$2:$D$455,3,0)</f>
        <v>10</v>
      </c>
      <c r="F1030" s="40" t="n">
        <v>1</v>
      </c>
      <c r="G1030" s="22" t="n">
        <f aca="false">E1030-F1030</f>
        <v>9</v>
      </c>
      <c r="H1030" s="30" t="n">
        <v>43985</v>
      </c>
      <c r="I1030" s="33" t="n">
        <v>1</v>
      </c>
      <c r="J1030" s="29" t="n">
        <v>43988</v>
      </c>
      <c r="K1030" s="37" t="n">
        <f aca="false">G1030+I1030</f>
        <v>10</v>
      </c>
    </row>
    <row r="1031" customFormat="false" ht="13.8" hidden="false" customHeight="false" outlineLevel="0" collapsed="false">
      <c r="A1031" s="16" t="s">
        <v>190</v>
      </c>
      <c r="B1031" s="38" t="str">
        <f aca="false">VLOOKUP(A1031,'TAKIM LİSTESİ'!$B$2:$D$455,2,0)</f>
        <v>Ø 4 çelik şaftlı parmak freze</v>
      </c>
      <c r="C1031" s="16"/>
      <c r="D1031" s="38" t="s">
        <v>61</v>
      </c>
      <c r="E1031" s="16" t="n">
        <f aca="false">VLOOKUP(A1031,'TAKIM LİSTESİ'!$B$2:$D$455,3,0)</f>
        <v>5</v>
      </c>
      <c r="F1031" s="40" t="n">
        <v>1</v>
      </c>
      <c r="G1031" s="22" t="n">
        <f aca="false">E1031-F1031</f>
        <v>4</v>
      </c>
      <c r="H1031" s="30" t="n">
        <v>43985</v>
      </c>
      <c r="I1031" s="33" t="n">
        <v>1</v>
      </c>
      <c r="J1031" s="29" t="n">
        <v>43988</v>
      </c>
      <c r="K1031" s="37" t="n">
        <f aca="false">G1031+I1031</f>
        <v>5</v>
      </c>
    </row>
    <row r="1032" customFormat="false" ht="13.8" hidden="false" customHeight="false" outlineLevel="0" collapsed="false">
      <c r="A1032" s="16" t="s">
        <v>86</v>
      </c>
      <c r="B1032" s="38" t="str">
        <f aca="false">VLOOKUP(A1032,'TAKIM LİSTESİ'!$B$2:$D$455,2,0)</f>
        <v>Ø 5.1 matkap</v>
      </c>
      <c r="C1032" s="16"/>
      <c r="D1032" s="38" t="s">
        <v>61</v>
      </c>
      <c r="E1032" s="16" t="n">
        <f aca="false">VLOOKUP(A1032,'TAKIM LİSTESİ'!$B$2:$D$455,3,0)</f>
        <v>7</v>
      </c>
      <c r="F1032" s="40" t="n">
        <v>1</v>
      </c>
      <c r="G1032" s="22" t="n">
        <f aca="false">E1032-F1032</f>
        <v>6</v>
      </c>
      <c r="H1032" s="30" t="n">
        <v>43985</v>
      </c>
      <c r="I1032" s="33" t="n">
        <v>1</v>
      </c>
      <c r="J1032" s="29" t="n">
        <v>43988</v>
      </c>
      <c r="K1032" s="37" t="n">
        <f aca="false">G1032+I1032</f>
        <v>7</v>
      </c>
    </row>
    <row r="1033" customFormat="false" ht="13.8" hidden="false" customHeight="false" outlineLevel="0" collapsed="false">
      <c r="A1033" s="16" t="s">
        <v>55</v>
      </c>
      <c r="B1033" s="38" t="str">
        <f aca="false">VLOOKUP(A1033,'TAKIM LİSTESİ'!$B$2:$D$455,2,0)</f>
        <v>Ø 4.8 matkap</v>
      </c>
      <c r="C1033" s="16"/>
      <c r="D1033" s="38" t="s">
        <v>61</v>
      </c>
      <c r="E1033" s="16" t="n">
        <f aca="false">VLOOKUP(A1033,'TAKIM LİSTESİ'!$B$2:$D$455,3,0)</f>
        <v>30</v>
      </c>
      <c r="F1033" s="40" t="n">
        <v>1</v>
      </c>
      <c r="G1033" s="22" t="n">
        <f aca="false">E1033-F1033</f>
        <v>29</v>
      </c>
      <c r="H1033" s="30" t="n">
        <v>43985</v>
      </c>
      <c r="I1033" s="33" t="n">
        <v>1</v>
      </c>
      <c r="J1033" s="29" t="n">
        <v>43988</v>
      </c>
      <c r="K1033" s="37" t="n">
        <f aca="false">G1033+I1033</f>
        <v>30</v>
      </c>
    </row>
    <row r="1034" customFormat="false" ht="13.8" hidden="false" customHeight="false" outlineLevel="0" collapsed="false">
      <c r="A1034" s="16" t="s">
        <v>29</v>
      </c>
      <c r="B1034" s="38" t="str">
        <f aca="false">VLOOKUP(A1034,'TAKIM LİSTESİ'!$B$2:$D$455,2,0)</f>
        <v>Ø 8.0 matkap</v>
      </c>
      <c r="C1034" s="16"/>
      <c r="D1034" s="38" t="s">
        <v>61</v>
      </c>
      <c r="E1034" s="16" t="n">
        <f aca="false">VLOOKUP(A1034,'TAKIM LİSTESİ'!$B$2:$D$455,3,0)</f>
        <v>15</v>
      </c>
      <c r="F1034" s="40" t="n">
        <v>1</v>
      </c>
      <c r="G1034" s="22" t="n">
        <f aca="false">E1034-F1034</f>
        <v>14</v>
      </c>
      <c r="H1034" s="30" t="n">
        <v>43985</v>
      </c>
      <c r="I1034" s="33" t="n">
        <v>1</v>
      </c>
      <c r="J1034" s="29" t="n">
        <v>43988</v>
      </c>
      <c r="K1034" s="37" t="n">
        <f aca="false">G1034+I1034</f>
        <v>15</v>
      </c>
    </row>
    <row r="1035" customFormat="false" ht="13.8" hidden="false" customHeight="false" outlineLevel="0" collapsed="false">
      <c r="A1035" s="16" t="s">
        <v>29</v>
      </c>
      <c r="B1035" s="38" t="str">
        <f aca="false">VLOOKUP(A1035,'TAKIM LİSTESİ'!$B$2:$D$455,2,0)</f>
        <v>Ø 8.0 matkap</v>
      </c>
      <c r="C1035" s="16"/>
      <c r="D1035" s="38" t="s">
        <v>57</v>
      </c>
      <c r="E1035" s="16" t="n">
        <f aca="false">VLOOKUP(A1035,'TAKIM LİSTESİ'!$B$2:$D$455,3,0)</f>
        <v>15</v>
      </c>
      <c r="F1035" s="40" t="n">
        <v>1</v>
      </c>
      <c r="G1035" s="22" t="n">
        <f aca="false">E1035-F1035</f>
        <v>14</v>
      </c>
      <c r="H1035" s="30" t="n">
        <v>43985</v>
      </c>
      <c r="I1035" s="33" t="n">
        <v>1</v>
      </c>
      <c r="J1035" s="29" t="n">
        <v>43988</v>
      </c>
      <c r="K1035" s="37" t="n">
        <f aca="false">G1035+I1035</f>
        <v>15</v>
      </c>
    </row>
    <row r="1036" customFormat="false" ht="13.8" hidden="false" customHeight="false" outlineLevel="0" collapsed="false">
      <c r="A1036" s="16" t="s">
        <v>150</v>
      </c>
      <c r="B1036" s="38" t="str">
        <f aca="false">VLOOKUP(A1036,'TAKIM LİSTESİ'!$B$2:$D$455,2,0)</f>
        <v>Ø 8 çelik parmak freze</v>
      </c>
      <c r="C1036" s="16"/>
      <c r="D1036" s="38" t="s">
        <v>57</v>
      </c>
      <c r="E1036" s="16" t="n">
        <f aca="false">VLOOKUP(A1036,'TAKIM LİSTESİ'!$B$2:$D$455,3,0)</f>
        <v>39</v>
      </c>
      <c r="F1036" s="40" t="n">
        <v>1</v>
      </c>
      <c r="G1036" s="22" t="n">
        <f aca="false">E1036-F1036</f>
        <v>38</v>
      </c>
      <c r="H1036" s="30" t="n">
        <v>43985</v>
      </c>
      <c r="I1036" s="33" t="n">
        <v>1</v>
      </c>
      <c r="J1036" s="29" t="n">
        <v>43986</v>
      </c>
      <c r="K1036" s="37" t="n">
        <f aca="false">G1036+I1036</f>
        <v>39</v>
      </c>
    </row>
    <row r="1037" customFormat="false" ht="13.8" hidden="false" customHeight="false" outlineLevel="0" collapsed="false">
      <c r="A1037" s="16" t="s">
        <v>85</v>
      </c>
      <c r="B1037" s="38" t="str">
        <f aca="false">VLOOKUP(A1037,'TAKIM LİSTESİ'!$B$2:$D$455,2,0)</f>
        <v>Ø 12 çelik parmak freze</v>
      </c>
      <c r="C1037" s="16"/>
      <c r="D1037" s="38" t="s">
        <v>156</v>
      </c>
      <c r="E1037" s="16" t="n">
        <f aca="false">VLOOKUP(A1037,'TAKIM LİSTESİ'!$B$2:$D$455,3,0)</f>
        <v>19</v>
      </c>
      <c r="F1037" s="40" t="n">
        <v>1</v>
      </c>
      <c r="G1037" s="22" t="n">
        <f aca="false">E1037-F1037</f>
        <v>18</v>
      </c>
      <c r="H1037" s="30" t="n">
        <v>43985</v>
      </c>
      <c r="I1037" s="33" t="n">
        <v>1</v>
      </c>
      <c r="J1037" s="29" t="n">
        <v>43993</v>
      </c>
      <c r="K1037" s="37" t="n">
        <f aca="false">G1037+I1037</f>
        <v>19</v>
      </c>
    </row>
    <row r="1038" customFormat="false" ht="13.8" hidden="false" customHeight="false" outlineLevel="0" collapsed="false">
      <c r="A1038" s="16" t="s">
        <v>15</v>
      </c>
      <c r="B1038" s="38" t="str">
        <f aca="false">VLOOKUP(A1038,'TAKIM LİSTESİ'!$B$2:$D$455,2,0)</f>
        <v>Ø 8 alm küre parmak freze</v>
      </c>
      <c r="C1038" s="16"/>
      <c r="D1038" s="38" t="s">
        <v>23</v>
      </c>
      <c r="E1038" s="16" t="n">
        <f aca="false">VLOOKUP(A1038,'TAKIM LİSTESİ'!$B$2:$D$455,3,0)</f>
        <v>7</v>
      </c>
      <c r="F1038" s="40" t="n">
        <v>2</v>
      </c>
      <c r="G1038" s="22" t="n">
        <f aca="false">E1038-F1038</f>
        <v>5</v>
      </c>
      <c r="H1038" s="30" t="n">
        <v>43985</v>
      </c>
      <c r="I1038" s="33" t="n">
        <v>1</v>
      </c>
      <c r="J1038" s="29" t="n">
        <v>43993</v>
      </c>
      <c r="K1038" s="37" t="n">
        <f aca="false">G1038+I1038</f>
        <v>6</v>
      </c>
    </row>
    <row r="1039" customFormat="false" ht="13.8" hidden="false" customHeight="false" outlineLevel="0" collapsed="false">
      <c r="A1039" s="16" t="s">
        <v>85</v>
      </c>
      <c r="B1039" s="38" t="str">
        <f aca="false">VLOOKUP(A1039,'TAKIM LİSTESİ'!$B$2:$D$455,2,0)</f>
        <v>Ø 12 çelik parmak freze</v>
      </c>
      <c r="C1039" s="16"/>
      <c r="D1039" s="38" t="s">
        <v>48</v>
      </c>
      <c r="E1039" s="16" t="n">
        <f aca="false">VLOOKUP(A1039,'TAKIM LİSTESİ'!$B$2:$D$455,3,0)</f>
        <v>19</v>
      </c>
      <c r="F1039" s="40" t="n">
        <v>1</v>
      </c>
      <c r="G1039" s="22" t="n">
        <f aca="false">E1039-F1039</f>
        <v>18</v>
      </c>
      <c r="H1039" s="30" t="n">
        <v>43986</v>
      </c>
      <c r="I1039" s="33" t="n">
        <v>1</v>
      </c>
      <c r="J1039" s="29" t="n">
        <v>43993</v>
      </c>
      <c r="K1039" s="37" t="n">
        <f aca="false">G1039+I1039</f>
        <v>19</v>
      </c>
    </row>
    <row r="1040" customFormat="false" ht="13.8" hidden="false" customHeight="false" outlineLevel="0" collapsed="false">
      <c r="A1040" s="16" t="s">
        <v>174</v>
      </c>
      <c r="B1040" s="38" t="str">
        <f aca="false">VLOOKUP(A1040,'TAKIM LİSTESİ'!$B$2:$D$455,2,0)</f>
        <v>Ø 12 alm parmak freze</v>
      </c>
      <c r="C1040" s="16"/>
      <c r="D1040" s="38" t="s">
        <v>57</v>
      </c>
      <c r="E1040" s="16" t="n">
        <f aca="false">VLOOKUP(A1040,'TAKIM LİSTESİ'!$B$2:$D$455,3,0)</f>
        <v>22</v>
      </c>
      <c r="F1040" s="40" t="n">
        <v>1</v>
      </c>
      <c r="G1040" s="22" t="n">
        <f aca="false">E1040-F1040</f>
        <v>21</v>
      </c>
      <c r="H1040" s="30" t="n">
        <v>43986</v>
      </c>
      <c r="I1040" s="33" t="n">
        <v>1</v>
      </c>
      <c r="J1040" s="29" t="n">
        <v>43993</v>
      </c>
      <c r="K1040" s="37" t="n">
        <f aca="false">G1040+I1040</f>
        <v>22</v>
      </c>
    </row>
    <row r="1041" customFormat="false" ht="13.8" hidden="false" customHeight="false" outlineLevel="0" collapsed="false">
      <c r="A1041" s="16" t="s">
        <v>224</v>
      </c>
      <c r="B1041" s="38" t="str">
        <f aca="false">VLOOKUP(A1041,'TAKIM LİSTESİ'!$B$2:$D$455,2,0)</f>
        <v>Ø 8.4 matkap</v>
      </c>
      <c r="C1041" s="16"/>
      <c r="D1041" s="38" t="s">
        <v>57</v>
      </c>
      <c r="E1041" s="16" t="n">
        <f aca="false">VLOOKUP(A1041,'TAKIM LİSTESİ'!$B$2:$D$455,3,0)</f>
        <v>16</v>
      </c>
      <c r="F1041" s="40" t="n">
        <v>1</v>
      </c>
      <c r="G1041" s="22" t="n">
        <f aca="false">E1041-F1041</f>
        <v>15</v>
      </c>
      <c r="H1041" s="30" t="n">
        <v>43986</v>
      </c>
      <c r="I1041" s="33" t="n">
        <v>1</v>
      </c>
      <c r="J1041" s="29" t="n">
        <v>43993</v>
      </c>
      <c r="K1041" s="37" t="n">
        <f aca="false">G1041+I1041</f>
        <v>16</v>
      </c>
    </row>
    <row r="1042" customFormat="false" ht="13.8" hidden="false" customHeight="false" outlineLevel="0" collapsed="false">
      <c r="A1042" s="16" t="s">
        <v>161</v>
      </c>
      <c r="B1042" s="38" t="str">
        <f aca="false">VLOOKUP(A1042,'TAKIM LİSTESİ'!$B$2:$D$455,2,0)</f>
        <v>Ø 8.2 matkap</v>
      </c>
      <c r="C1042" s="16"/>
      <c r="D1042" s="38" t="s">
        <v>35</v>
      </c>
      <c r="E1042" s="16" t="n">
        <f aca="false">VLOOKUP(A1042,'TAKIM LİSTESİ'!$B$2:$D$455,3,0)</f>
        <v>10</v>
      </c>
      <c r="F1042" s="40" t="n">
        <v>1</v>
      </c>
      <c r="G1042" s="22" t="n">
        <f aca="false">E1042-F1042</f>
        <v>9</v>
      </c>
      <c r="H1042" s="30" t="n">
        <v>43986</v>
      </c>
      <c r="I1042" s="33" t="n">
        <v>1</v>
      </c>
      <c r="J1042" s="29" t="n">
        <v>43993</v>
      </c>
      <c r="K1042" s="37" t="n">
        <f aca="false">G1042+I1042</f>
        <v>10</v>
      </c>
    </row>
    <row r="1043" customFormat="false" ht="13.8" hidden="false" customHeight="false" outlineLevel="0" collapsed="false">
      <c r="A1043" s="16" t="s">
        <v>150</v>
      </c>
      <c r="B1043" s="38" t="str">
        <f aca="false">VLOOKUP(A1043,'TAKIM LİSTESİ'!$B$2:$D$455,2,0)</f>
        <v>Ø 8 çelik parmak freze</v>
      </c>
      <c r="C1043" s="16"/>
      <c r="D1043" s="38" t="s">
        <v>50</v>
      </c>
      <c r="E1043" s="16" t="n">
        <f aca="false">VLOOKUP(A1043,'TAKIM LİSTESİ'!$B$2:$D$455,3,0)</f>
        <v>39</v>
      </c>
      <c r="F1043" s="40" t="n">
        <v>1</v>
      </c>
      <c r="G1043" s="22" t="n">
        <f aca="false">E1043-F1043</f>
        <v>38</v>
      </c>
      <c r="H1043" s="30" t="n">
        <v>43986</v>
      </c>
      <c r="I1043" s="33" t="n">
        <v>1</v>
      </c>
      <c r="J1043" s="29" t="n">
        <v>43993</v>
      </c>
      <c r="K1043" s="37" t="n">
        <f aca="false">G1043+I1043</f>
        <v>39</v>
      </c>
    </row>
    <row r="1044" customFormat="false" ht="13.8" hidden="false" customHeight="false" outlineLevel="0" collapsed="false">
      <c r="A1044" s="16" t="s">
        <v>11</v>
      </c>
      <c r="B1044" s="38" t="str">
        <f aca="false">VLOOKUP(A1044,'TAKIM LİSTESİ'!$B$2:$D$455,2,0)</f>
        <v>Ø  4 çelik standart parmak freze</v>
      </c>
      <c r="C1044" s="16"/>
      <c r="D1044" s="38" t="s">
        <v>50</v>
      </c>
      <c r="E1044" s="16" t="n">
        <f aca="false">VLOOKUP(A1044,'TAKIM LİSTESİ'!$B$2:$D$455,3,0)</f>
        <v>17</v>
      </c>
      <c r="F1044" s="40" t="n">
        <v>1</v>
      </c>
      <c r="G1044" s="22" t="n">
        <f aca="false">E1044-F1044</f>
        <v>16</v>
      </c>
      <c r="H1044" s="30" t="n">
        <v>43986</v>
      </c>
      <c r="I1044" s="33" t="n">
        <v>1</v>
      </c>
      <c r="J1044" s="29" t="n">
        <v>43993</v>
      </c>
      <c r="K1044" s="37" t="n">
        <f aca="false">G1044+I1044</f>
        <v>17</v>
      </c>
    </row>
    <row r="1045" customFormat="false" ht="13.8" hidden="false" customHeight="false" outlineLevel="0" collapsed="false">
      <c r="A1045" s="16" t="s">
        <v>19</v>
      </c>
      <c r="B1045" s="38" t="str">
        <f aca="false">VLOOKUP(A1045,'TAKIM LİSTESİ'!$B$2:$D$455,2,0)</f>
        <v>Ø 10.2 matkap</v>
      </c>
      <c r="C1045" s="16"/>
      <c r="D1045" s="38" t="s">
        <v>35</v>
      </c>
      <c r="E1045" s="16" t="n">
        <f aca="false">VLOOKUP(A1045,'TAKIM LİSTESİ'!$B$2:$D$455,3,0)</f>
        <v>13</v>
      </c>
      <c r="F1045" s="40" t="n">
        <v>1</v>
      </c>
      <c r="G1045" s="22" t="n">
        <f aca="false">E1045-F1045</f>
        <v>12</v>
      </c>
      <c r="H1045" s="30" t="n">
        <v>43986</v>
      </c>
      <c r="I1045" s="33" t="n">
        <v>1</v>
      </c>
      <c r="J1045" s="29" t="n">
        <v>43993</v>
      </c>
      <c r="K1045" s="37" t="n">
        <f aca="false">G1045+I1045</f>
        <v>13</v>
      </c>
    </row>
    <row r="1046" customFormat="false" ht="13.8" hidden="false" customHeight="false" outlineLevel="0" collapsed="false">
      <c r="A1046" s="16" t="s">
        <v>85</v>
      </c>
      <c r="B1046" s="38" t="str">
        <f aca="false">VLOOKUP(A1046,'TAKIM LİSTESİ'!$B$2:$D$455,2,0)</f>
        <v>Ø 12 çelik parmak freze</v>
      </c>
      <c r="C1046" s="16"/>
      <c r="D1046" s="38" t="s">
        <v>39</v>
      </c>
      <c r="E1046" s="16" t="n">
        <f aca="false">VLOOKUP(A1046,'TAKIM LİSTESİ'!$B$2:$D$455,3,0)</f>
        <v>19</v>
      </c>
      <c r="F1046" s="40" t="n">
        <v>1</v>
      </c>
      <c r="G1046" s="22" t="n">
        <f aca="false">E1046-F1046</f>
        <v>18</v>
      </c>
      <c r="H1046" s="30" t="n">
        <v>43986</v>
      </c>
      <c r="I1046" s="33" t="n">
        <v>1</v>
      </c>
      <c r="J1046" s="29" t="n">
        <v>43993</v>
      </c>
      <c r="K1046" s="37" t="n">
        <f aca="false">G1046+I1046</f>
        <v>19</v>
      </c>
    </row>
    <row r="1047" customFormat="false" ht="13.8" hidden="false" customHeight="false" outlineLevel="0" collapsed="false">
      <c r="A1047" s="16" t="s">
        <v>34</v>
      </c>
      <c r="B1047" s="38" t="str">
        <f aca="false">VLOOKUP(A1047,'TAKIM LİSTESİ'!$B$2:$D$455,2,0)</f>
        <v>Ø 6.35 Rayba</v>
      </c>
      <c r="C1047" s="16"/>
      <c r="D1047" s="38" t="s">
        <v>61</v>
      </c>
      <c r="E1047" s="16" t="n">
        <f aca="false">VLOOKUP(A1047,'TAKIM LİSTESİ'!$B$2:$D$455,3,0)</f>
        <v>5</v>
      </c>
      <c r="F1047" s="40" t="n">
        <v>1</v>
      </c>
      <c r="G1047" s="22" t="n">
        <f aca="false">E1047-F1047</f>
        <v>4</v>
      </c>
      <c r="H1047" s="30" t="n">
        <v>43986</v>
      </c>
      <c r="I1047" s="33" t="n">
        <v>1</v>
      </c>
      <c r="J1047" s="29" t="n">
        <v>43993</v>
      </c>
      <c r="K1047" s="37" t="n">
        <f aca="false">G1047+I1047</f>
        <v>5</v>
      </c>
    </row>
    <row r="1048" customFormat="false" ht="13.8" hidden="false" customHeight="false" outlineLevel="0" collapsed="false">
      <c r="A1048" s="16" t="s">
        <v>144</v>
      </c>
      <c r="B1048" s="38" t="str">
        <f aca="false">VLOOKUP(A1048,'TAKIM LİSTESİ'!$B$2:$D$455,2,0)</f>
        <v>Ø 6.2matkap</v>
      </c>
      <c r="C1048" s="16"/>
      <c r="D1048" s="38" t="s">
        <v>61</v>
      </c>
      <c r="E1048" s="16" t="n">
        <f aca="false">VLOOKUP(A1048,'TAKIM LİSTESİ'!$B$2:$D$455,3,0)</f>
        <v>15</v>
      </c>
      <c r="F1048" s="40" t="n">
        <v>1</v>
      </c>
      <c r="G1048" s="22" t="n">
        <f aca="false">E1048-F1048</f>
        <v>14</v>
      </c>
      <c r="H1048" s="30" t="n">
        <v>43986</v>
      </c>
      <c r="I1048" s="33" t="n">
        <v>1</v>
      </c>
      <c r="J1048" s="29" t="n">
        <v>43993</v>
      </c>
      <c r="K1048" s="37" t="n">
        <f aca="false">G1048+I1048</f>
        <v>15</v>
      </c>
    </row>
    <row r="1049" customFormat="false" ht="13.8" hidden="false" customHeight="false" outlineLevel="0" collapsed="false">
      <c r="A1049" s="16" t="s">
        <v>150</v>
      </c>
      <c r="B1049" s="38" t="str">
        <f aca="false">VLOOKUP(A1049,'TAKIM LİSTESİ'!$B$2:$D$455,2,0)</f>
        <v>Ø 8 çelik parmak freze</v>
      </c>
      <c r="C1049" s="16"/>
      <c r="D1049" s="38" t="s">
        <v>61</v>
      </c>
      <c r="E1049" s="16" t="n">
        <f aca="false">VLOOKUP(A1049,'TAKIM LİSTESİ'!$B$2:$D$455,3,0)</f>
        <v>39</v>
      </c>
      <c r="F1049" s="40" t="n">
        <v>1</v>
      </c>
      <c r="G1049" s="22" t="n">
        <f aca="false">E1049-F1049</f>
        <v>38</v>
      </c>
      <c r="H1049" s="30" t="n">
        <v>43987</v>
      </c>
      <c r="I1049" s="33" t="n">
        <v>1</v>
      </c>
      <c r="J1049" s="29" t="n">
        <v>43993</v>
      </c>
      <c r="K1049" s="37" t="n">
        <f aca="false">G1049+I1049</f>
        <v>39</v>
      </c>
    </row>
    <row r="1050" customFormat="false" ht="13.8" hidden="false" customHeight="false" outlineLevel="0" collapsed="false">
      <c r="A1050" s="16" t="s">
        <v>85</v>
      </c>
      <c r="B1050" s="38" t="str">
        <f aca="false">VLOOKUP(A1050,'TAKIM LİSTESİ'!$B$2:$D$455,2,0)</f>
        <v>Ø 12 çelik parmak freze</v>
      </c>
      <c r="C1050" s="16"/>
      <c r="D1050" s="38" t="s">
        <v>61</v>
      </c>
      <c r="E1050" s="16" t="n">
        <f aca="false">VLOOKUP(A1050,'TAKIM LİSTESİ'!$B$2:$D$455,3,0)</f>
        <v>19</v>
      </c>
      <c r="F1050" s="40" t="n">
        <v>1</v>
      </c>
      <c r="G1050" s="22" t="n">
        <f aca="false">E1050-F1050</f>
        <v>18</v>
      </c>
      <c r="H1050" s="30" t="n">
        <v>43987</v>
      </c>
      <c r="I1050" s="33" t="n">
        <v>1</v>
      </c>
      <c r="J1050" s="29" t="n">
        <v>43993</v>
      </c>
      <c r="K1050" s="37" t="n">
        <f aca="false">G1050+I1050</f>
        <v>19</v>
      </c>
    </row>
    <row r="1051" customFormat="false" ht="13.8" hidden="false" customHeight="false" outlineLevel="0" collapsed="false">
      <c r="A1051" s="16" t="s">
        <v>24</v>
      </c>
      <c r="B1051" s="38" t="str">
        <f aca="false">VLOOKUP(A1051,'TAKIM LİSTESİ'!$B$2:$D$455,2,0)</f>
        <v>Ø 8 çelik küre parmak freze</v>
      </c>
      <c r="C1051" s="16"/>
      <c r="D1051" s="38" t="s">
        <v>61</v>
      </c>
      <c r="E1051" s="16" t="n">
        <f aca="false">VLOOKUP(A1051,'TAKIM LİSTESİ'!$B$2:$D$455,3,0)</f>
        <v>20</v>
      </c>
      <c r="F1051" s="40" t="n">
        <v>1</v>
      </c>
      <c r="G1051" s="22" t="n">
        <f aca="false">E1051-F1051</f>
        <v>19</v>
      </c>
      <c r="H1051" s="30" t="n">
        <v>43987</v>
      </c>
      <c r="I1051" s="33" t="n">
        <v>1</v>
      </c>
      <c r="J1051" s="29" t="n">
        <v>43993</v>
      </c>
      <c r="K1051" s="37" t="n">
        <f aca="false">G1051+I1051</f>
        <v>20</v>
      </c>
    </row>
    <row r="1052" customFormat="false" ht="13.8" hidden="false" customHeight="false" outlineLevel="0" collapsed="false">
      <c r="A1052" s="16" t="s">
        <v>41</v>
      </c>
      <c r="B1052" s="38" t="str">
        <f aca="false">VLOOKUP(A1052,'TAKIM LİSTESİ'!$B$2:$D$455,2,0)</f>
        <v>Ø 7.1 matkap</v>
      </c>
      <c r="C1052" s="16"/>
      <c r="D1052" s="38" t="s">
        <v>61</v>
      </c>
      <c r="E1052" s="16" t="n">
        <f aca="false">VLOOKUP(A1052,'TAKIM LİSTESİ'!$B$2:$D$455,3,0)</f>
        <v>11</v>
      </c>
      <c r="F1052" s="40" t="n">
        <v>1</v>
      </c>
      <c r="G1052" s="22" t="n">
        <f aca="false">E1052-F1052</f>
        <v>10</v>
      </c>
      <c r="H1052" s="30" t="n">
        <v>43987</v>
      </c>
      <c r="I1052" s="33" t="n">
        <v>1</v>
      </c>
      <c r="J1052" s="29" t="n">
        <v>43995</v>
      </c>
      <c r="K1052" s="37" t="n">
        <f aca="false">G1052+I1052</f>
        <v>11</v>
      </c>
    </row>
    <row r="1053" customFormat="false" ht="13.8" hidden="false" customHeight="false" outlineLevel="0" collapsed="false">
      <c r="A1053" s="16" t="s">
        <v>222</v>
      </c>
      <c r="B1053" s="38" t="str">
        <f aca="false">VLOOKUP(A1053,'TAKIM LİSTESİ'!$B$2:$D$455,2,0)</f>
        <v>Ø 16 çelik parmak freze</v>
      </c>
      <c r="C1053" s="16"/>
      <c r="D1053" s="38" t="s">
        <v>57</v>
      </c>
      <c r="E1053" s="16" t="n">
        <f aca="false">VLOOKUP(A1053,'TAKIM LİSTESİ'!$B$2:$D$455,3,0)</f>
        <v>8</v>
      </c>
      <c r="F1053" s="40" t="n">
        <v>1</v>
      </c>
      <c r="G1053" s="22" t="n">
        <f aca="false">E1053-F1053</f>
        <v>7</v>
      </c>
      <c r="H1053" s="30" t="n">
        <v>43987</v>
      </c>
      <c r="I1053" s="33" t="n">
        <v>1</v>
      </c>
      <c r="J1053" s="29" t="n">
        <v>43995</v>
      </c>
      <c r="K1053" s="37" t="n">
        <f aca="false">G1053+I1053</f>
        <v>8</v>
      </c>
    </row>
    <row r="1054" customFormat="false" ht="13.8" hidden="false" customHeight="false" outlineLevel="0" collapsed="false">
      <c r="A1054" s="16" t="s">
        <v>203</v>
      </c>
      <c r="B1054" s="38" t="str">
        <f aca="false">VLOOKUP(A1054,'TAKIM LİSTESİ'!$B$2:$D$455,2,0)</f>
        <v>Ø 16 alm parmak freze</v>
      </c>
      <c r="C1054" s="16"/>
      <c r="D1054" s="38" t="s">
        <v>23</v>
      </c>
      <c r="E1054" s="16" t="n">
        <f aca="false">VLOOKUP(A1054,'TAKIM LİSTESİ'!$B$2:$D$455,3,0)</f>
        <v>5</v>
      </c>
      <c r="F1054" s="40" t="n">
        <v>1</v>
      </c>
      <c r="G1054" s="22" t="n">
        <f aca="false">E1054-F1054</f>
        <v>4</v>
      </c>
      <c r="H1054" s="30" t="n">
        <v>43987</v>
      </c>
      <c r="I1054" s="33" t="n">
        <v>1</v>
      </c>
      <c r="J1054" s="29" t="n">
        <v>43995</v>
      </c>
      <c r="K1054" s="37" t="n">
        <f aca="false">G1054+I1054</f>
        <v>5</v>
      </c>
    </row>
    <row r="1055" customFormat="false" ht="13.8" hidden="false" customHeight="false" outlineLevel="0" collapsed="false">
      <c r="A1055" s="16" t="s">
        <v>150</v>
      </c>
      <c r="B1055" s="38" t="str">
        <f aca="false">VLOOKUP(A1055,'TAKIM LİSTESİ'!$B$2:$D$455,2,0)</f>
        <v>Ø 8 çelik parmak freze</v>
      </c>
      <c r="C1055" s="16"/>
      <c r="D1055" s="38" t="s">
        <v>50</v>
      </c>
      <c r="E1055" s="16" t="n">
        <f aca="false">VLOOKUP(A1055,'TAKIM LİSTESİ'!$B$2:$D$455,3,0)</f>
        <v>39</v>
      </c>
      <c r="F1055" s="40" t="n">
        <v>1</v>
      </c>
      <c r="G1055" s="22" t="n">
        <f aca="false">E1055-F1055</f>
        <v>38</v>
      </c>
      <c r="H1055" s="30" t="n">
        <v>43987</v>
      </c>
      <c r="I1055" s="33" t="n">
        <v>1</v>
      </c>
      <c r="J1055" s="29" t="n">
        <v>43995</v>
      </c>
      <c r="K1055" s="37" t="n">
        <f aca="false">G1055+I1055</f>
        <v>39</v>
      </c>
    </row>
    <row r="1056" customFormat="false" ht="13.8" hidden="false" customHeight="false" outlineLevel="0" collapsed="false">
      <c r="A1056" s="16" t="s">
        <v>85</v>
      </c>
      <c r="B1056" s="38" t="str">
        <f aca="false">VLOOKUP(A1056,'TAKIM LİSTESİ'!$B$2:$D$455,2,0)</f>
        <v>Ø 12 çelik parmak freze</v>
      </c>
      <c r="C1056" s="16"/>
      <c r="D1056" s="38" t="s">
        <v>156</v>
      </c>
      <c r="E1056" s="16" t="n">
        <f aca="false">VLOOKUP(A1056,'TAKIM LİSTESİ'!$B$2:$D$455,3,0)</f>
        <v>19</v>
      </c>
      <c r="F1056" s="40" t="n">
        <v>1</v>
      </c>
      <c r="G1056" s="22" t="n">
        <f aca="false">E1056-F1056</f>
        <v>18</v>
      </c>
      <c r="H1056" s="30" t="n">
        <v>43987</v>
      </c>
      <c r="I1056" s="33" t="n">
        <v>1</v>
      </c>
      <c r="J1056" s="29" t="n">
        <v>43995</v>
      </c>
      <c r="K1056" s="37" t="n">
        <f aca="false">G1056+I1056</f>
        <v>19</v>
      </c>
    </row>
    <row r="1057" customFormat="false" ht="13.8" hidden="false" customHeight="false" outlineLevel="0" collapsed="false">
      <c r="A1057" s="16" t="s">
        <v>145</v>
      </c>
      <c r="B1057" s="38" t="str">
        <f aca="false">VLOOKUP(A1057,'TAKIM LİSTESİ'!$B$2:$D$455,2,0)</f>
        <v>Ø 5.2 matkap</v>
      </c>
      <c r="C1057" s="16"/>
      <c r="D1057" s="38" t="s">
        <v>156</v>
      </c>
      <c r="E1057" s="16" t="n">
        <f aca="false">VLOOKUP(A1057,'TAKIM LİSTESİ'!$B$2:$D$455,3,0)</f>
        <v>5</v>
      </c>
      <c r="F1057" s="40" t="n">
        <v>1</v>
      </c>
      <c r="G1057" s="22" t="n">
        <f aca="false">E1057-F1057</f>
        <v>4</v>
      </c>
      <c r="H1057" s="30" t="n">
        <v>43987</v>
      </c>
      <c r="I1057" s="33" t="n">
        <v>1</v>
      </c>
      <c r="J1057" s="29" t="n">
        <v>43995</v>
      </c>
      <c r="K1057" s="37" t="n">
        <f aca="false">G1057+I1057</f>
        <v>5</v>
      </c>
    </row>
    <row r="1058" customFormat="false" ht="13.8" hidden="false" customHeight="false" outlineLevel="0" collapsed="false">
      <c r="A1058" s="16" t="s">
        <v>94</v>
      </c>
      <c r="B1058" s="38" t="str">
        <f aca="false">VLOOKUP(A1058,'TAKIM LİSTESİ'!$B$2:$D$455,2,0)</f>
        <v>Ø 10.5 matkap</v>
      </c>
      <c r="C1058" s="16"/>
      <c r="D1058" s="38" t="s">
        <v>48</v>
      </c>
      <c r="E1058" s="16" t="n">
        <f aca="false">VLOOKUP(A1058,'TAKIM LİSTESİ'!$B$2:$D$455,3,0)</f>
        <v>18</v>
      </c>
      <c r="F1058" s="40" t="n">
        <v>1</v>
      </c>
      <c r="G1058" s="22" t="n">
        <f aca="false">E1058-F1058</f>
        <v>17</v>
      </c>
      <c r="H1058" s="30" t="n">
        <v>43987</v>
      </c>
      <c r="I1058" s="33" t="n">
        <v>1</v>
      </c>
      <c r="J1058" s="29" t="n">
        <v>43995</v>
      </c>
      <c r="K1058" s="37" t="n">
        <f aca="false">G1058+I1058</f>
        <v>18</v>
      </c>
    </row>
    <row r="1059" customFormat="false" ht="13.8" hidden="false" customHeight="false" outlineLevel="0" collapsed="false">
      <c r="A1059" s="16" t="s">
        <v>62</v>
      </c>
      <c r="B1059" s="38" t="str">
        <f aca="false">VLOOKUP(A1059,'TAKIM LİSTESİ'!$B$2:$D$455,2,0)</f>
        <v>Ø 6 çelik parmak freze</v>
      </c>
      <c r="C1059" s="16"/>
      <c r="D1059" s="38" t="s">
        <v>61</v>
      </c>
      <c r="E1059" s="16" t="n">
        <f aca="false">VLOOKUP(A1059,'TAKIM LİSTESİ'!$B$2:$D$455,3,0)</f>
        <v>23</v>
      </c>
      <c r="F1059" s="40" t="n">
        <v>1</v>
      </c>
      <c r="G1059" s="22" t="n">
        <f aca="false">E1059-F1059</f>
        <v>22</v>
      </c>
      <c r="H1059" s="30" t="n">
        <v>43987</v>
      </c>
      <c r="I1059" s="33" t="n">
        <v>1</v>
      </c>
      <c r="J1059" s="29" t="n">
        <v>43995</v>
      </c>
      <c r="K1059" s="37" t="n">
        <f aca="false">G1059+I1059</f>
        <v>23</v>
      </c>
    </row>
    <row r="1060" customFormat="false" ht="13.8" hidden="false" customHeight="false" outlineLevel="0" collapsed="false">
      <c r="A1060" s="16" t="s">
        <v>197</v>
      </c>
      <c r="B1060" s="38" t="str">
        <f aca="false">VLOOKUP(A1060,'TAKIM LİSTESİ'!$B$2:$D$455,2,0)</f>
        <v>Ø  5 Rayba</v>
      </c>
      <c r="C1060" s="16"/>
      <c r="D1060" s="38" t="s">
        <v>23</v>
      </c>
      <c r="E1060" s="16" t="n">
        <f aca="false">VLOOKUP(A1060,'TAKIM LİSTESİ'!$B$2:$D$455,3,0)</f>
        <v>10</v>
      </c>
      <c r="F1060" s="40" t="n">
        <v>1</v>
      </c>
      <c r="G1060" s="22" t="n">
        <f aca="false">E1060-F1060</f>
        <v>9</v>
      </c>
      <c r="H1060" s="30" t="n">
        <v>43987</v>
      </c>
      <c r="I1060" s="33" t="n">
        <v>1</v>
      </c>
      <c r="J1060" s="29" t="n">
        <v>43995</v>
      </c>
      <c r="K1060" s="37" t="n">
        <f aca="false">G1060+I1060</f>
        <v>10</v>
      </c>
    </row>
    <row r="1061" customFormat="false" ht="13.8" hidden="false" customHeight="false" outlineLevel="0" collapsed="false">
      <c r="A1061" s="16" t="s">
        <v>55</v>
      </c>
      <c r="B1061" s="38" t="str">
        <f aca="false">VLOOKUP(A1061,'TAKIM LİSTESİ'!$B$2:$D$455,2,0)</f>
        <v>Ø 4.8 matkap</v>
      </c>
      <c r="C1061" s="16"/>
      <c r="D1061" s="38" t="s">
        <v>23</v>
      </c>
      <c r="E1061" s="16" t="n">
        <f aca="false">VLOOKUP(A1061,'TAKIM LİSTESİ'!$B$2:$D$455,3,0)</f>
        <v>30</v>
      </c>
      <c r="F1061" s="40" t="n">
        <v>1</v>
      </c>
      <c r="G1061" s="22" t="n">
        <f aca="false">E1061-F1061</f>
        <v>29</v>
      </c>
      <c r="H1061" s="30" t="n">
        <v>43987</v>
      </c>
      <c r="I1061" s="33" t="n">
        <v>1</v>
      </c>
      <c r="J1061" s="29" t="n">
        <v>43995</v>
      </c>
      <c r="K1061" s="37" t="n">
        <f aca="false">G1061+I1061</f>
        <v>30</v>
      </c>
    </row>
    <row r="1062" customFormat="false" ht="13.8" hidden="false" customHeight="false" outlineLevel="0" collapsed="false">
      <c r="A1062" s="16" t="s">
        <v>174</v>
      </c>
      <c r="B1062" s="38" t="str">
        <f aca="false">VLOOKUP(A1062,'TAKIM LİSTESİ'!$B$2:$D$455,2,0)</f>
        <v>Ø 12 alm parmak freze</v>
      </c>
      <c r="C1062" s="16"/>
      <c r="D1062" s="38" t="s">
        <v>48</v>
      </c>
      <c r="E1062" s="16" t="n">
        <f aca="false">VLOOKUP(A1062,'TAKIM LİSTESİ'!$B$2:$D$455,3,0)</f>
        <v>22</v>
      </c>
      <c r="F1062" s="40" t="n">
        <v>1</v>
      </c>
      <c r="G1062" s="22" t="n">
        <f aca="false">E1062-F1062</f>
        <v>21</v>
      </c>
      <c r="H1062" s="30" t="n">
        <v>43987</v>
      </c>
      <c r="I1062" s="33" t="n">
        <v>1</v>
      </c>
      <c r="J1062" s="29" t="n">
        <v>43995</v>
      </c>
      <c r="K1062" s="37" t="n">
        <f aca="false">G1062+I1062</f>
        <v>22</v>
      </c>
    </row>
    <row r="1063" customFormat="false" ht="13.8" hidden="false" customHeight="false" outlineLevel="0" collapsed="false">
      <c r="A1063" s="16" t="s">
        <v>170</v>
      </c>
      <c r="B1063" s="38" t="str">
        <f aca="false">VLOOKUP(A1063,'TAKIM LİSTESİ'!$B$2:$D$455,2,0)</f>
        <v>Ø 8 alm uzun parmak freze</v>
      </c>
      <c r="C1063" s="16"/>
      <c r="D1063" s="38" t="s">
        <v>23</v>
      </c>
      <c r="E1063" s="16" t="n">
        <f aca="false">VLOOKUP(A1063,'TAKIM LİSTESİ'!$B$2:$D$455,3,0)</f>
        <v>7</v>
      </c>
      <c r="F1063" s="40" t="n">
        <v>1</v>
      </c>
      <c r="G1063" s="22" t="n">
        <f aca="false">E1063-F1063</f>
        <v>6</v>
      </c>
      <c r="H1063" s="30" t="n">
        <v>43987</v>
      </c>
      <c r="I1063" s="33" t="n">
        <v>1</v>
      </c>
      <c r="J1063" s="29" t="n">
        <v>43995</v>
      </c>
      <c r="K1063" s="37" t="n">
        <f aca="false">G1063+I1063</f>
        <v>7</v>
      </c>
    </row>
    <row r="1064" customFormat="false" ht="13.8" hidden="false" customHeight="false" outlineLevel="0" collapsed="false">
      <c r="A1064" s="16" t="s">
        <v>27</v>
      </c>
      <c r="B1064" s="38" t="str">
        <f aca="false">VLOOKUP(A1064,'TAKIM LİSTESİ'!$B$2:$D$455,2,0)</f>
        <v>Ø 6 alm parmak freze</v>
      </c>
      <c r="C1064" s="16"/>
      <c r="D1064" s="38" t="s">
        <v>65</v>
      </c>
      <c r="E1064" s="16" t="n">
        <f aca="false">VLOOKUP(A1064,'TAKIM LİSTESİ'!$B$2:$D$455,3,0)</f>
        <v>12</v>
      </c>
      <c r="F1064" s="40" t="n">
        <v>1</v>
      </c>
      <c r="G1064" s="22" t="n">
        <f aca="false">E1064-F1064</f>
        <v>11</v>
      </c>
      <c r="H1064" s="30" t="n">
        <v>43988</v>
      </c>
      <c r="I1064" s="33" t="n">
        <v>1</v>
      </c>
      <c r="J1064" s="29" t="n">
        <v>43997</v>
      </c>
      <c r="K1064" s="37" t="n">
        <f aca="false">G1064+I1064</f>
        <v>12</v>
      </c>
    </row>
    <row r="1065" customFormat="false" ht="13.8" hidden="false" customHeight="false" outlineLevel="0" collapsed="false">
      <c r="A1065" s="16" t="s">
        <v>27</v>
      </c>
      <c r="B1065" s="38" t="str">
        <f aca="false">VLOOKUP(A1065,'TAKIM LİSTESİ'!$B$2:$D$455,2,0)</f>
        <v>Ø 6 alm parmak freze</v>
      </c>
      <c r="C1065" s="16"/>
      <c r="D1065" s="38" t="s">
        <v>48</v>
      </c>
      <c r="E1065" s="16" t="n">
        <f aca="false">VLOOKUP(A1065,'TAKIM LİSTESİ'!$B$2:$D$455,3,0)</f>
        <v>12</v>
      </c>
      <c r="F1065" s="40" t="n">
        <v>1</v>
      </c>
      <c r="G1065" s="22" t="n">
        <f aca="false">E1065-F1065</f>
        <v>11</v>
      </c>
      <c r="H1065" s="30" t="n">
        <v>43988</v>
      </c>
      <c r="I1065" s="33" t="n">
        <v>1</v>
      </c>
      <c r="J1065" s="29" t="n">
        <v>43997</v>
      </c>
      <c r="K1065" s="37" t="n">
        <f aca="false">G1065+I1065</f>
        <v>12</v>
      </c>
    </row>
    <row r="1066" customFormat="false" ht="13.8" hidden="false" customHeight="false" outlineLevel="0" collapsed="false">
      <c r="A1066" s="16" t="s">
        <v>117</v>
      </c>
      <c r="B1066" s="38" t="str">
        <f aca="false">VLOOKUP(A1066,'TAKIM LİSTESİ'!$B$2:$D$455,2,0)</f>
        <v>Ø 4.5 matkap</v>
      </c>
      <c r="C1066" s="16"/>
      <c r="D1066" s="38" t="s">
        <v>65</v>
      </c>
      <c r="E1066" s="16" t="n">
        <f aca="false">VLOOKUP(A1066,'TAKIM LİSTESİ'!$B$2:$D$455,3,0)</f>
        <v>23</v>
      </c>
      <c r="F1066" s="40" t="n">
        <v>1</v>
      </c>
      <c r="G1066" s="22" t="n">
        <f aca="false">E1066-F1066</f>
        <v>22</v>
      </c>
      <c r="H1066" s="30" t="n">
        <v>43988</v>
      </c>
      <c r="I1066" s="33" t="n">
        <v>1</v>
      </c>
      <c r="J1066" s="29" t="n">
        <v>43997</v>
      </c>
      <c r="K1066" s="37" t="n">
        <f aca="false">G1066+I1066</f>
        <v>23</v>
      </c>
    </row>
    <row r="1067" customFormat="false" ht="13.8" hidden="false" customHeight="false" outlineLevel="0" collapsed="false">
      <c r="A1067" s="16" t="s">
        <v>69</v>
      </c>
      <c r="B1067" s="38" t="str">
        <f aca="false">VLOOKUP(A1067,'TAKIM LİSTESİ'!$B$2:$D$455,2,0)</f>
        <v>Ø 18.0 matkap ucu</v>
      </c>
      <c r="C1067" s="16"/>
      <c r="D1067" s="38" t="s">
        <v>57</v>
      </c>
      <c r="E1067" s="16" t="n">
        <f aca="false">VLOOKUP(A1067,'TAKIM LİSTESİ'!$B$2:$D$455,3,0)</f>
        <v>4</v>
      </c>
      <c r="F1067" s="40" t="n">
        <v>1</v>
      </c>
      <c r="G1067" s="22" t="n">
        <f aca="false">E1067-F1067</f>
        <v>3</v>
      </c>
      <c r="H1067" s="30" t="n">
        <v>43988</v>
      </c>
      <c r="I1067" s="33" t="n">
        <v>1</v>
      </c>
      <c r="J1067" s="29" t="n">
        <v>43997</v>
      </c>
      <c r="K1067" s="37" t="n">
        <f aca="false">G1067+I1067</f>
        <v>4</v>
      </c>
    </row>
    <row r="1068" customFormat="false" ht="13.8" hidden="false" customHeight="false" outlineLevel="0" collapsed="false">
      <c r="A1068" s="16" t="s">
        <v>160</v>
      </c>
      <c r="B1068" s="38" t="str">
        <f aca="false">VLOOKUP(A1068,'TAKIM LİSTESİ'!$B$2:$D$455,2,0)</f>
        <v>Ø 5.5 matkap</v>
      </c>
      <c r="C1068" s="16"/>
      <c r="D1068" s="38" t="s">
        <v>87</v>
      </c>
      <c r="E1068" s="16" t="n">
        <f aca="false">VLOOKUP(A1068,'TAKIM LİSTESİ'!$B$2:$D$455,3,0)</f>
        <v>20</v>
      </c>
      <c r="F1068" s="40" t="n">
        <v>1</v>
      </c>
      <c r="G1068" s="22" t="n">
        <f aca="false">E1068-F1068</f>
        <v>19</v>
      </c>
      <c r="H1068" s="30" t="n">
        <v>43988</v>
      </c>
      <c r="I1068" s="33" t="n">
        <v>1</v>
      </c>
      <c r="J1068" s="29" t="n">
        <v>43997</v>
      </c>
      <c r="K1068" s="37" t="n">
        <f aca="false">G1068+I1068</f>
        <v>20</v>
      </c>
    </row>
    <row r="1069" customFormat="false" ht="13.8" hidden="false" customHeight="false" outlineLevel="0" collapsed="false">
      <c r="A1069" s="16" t="s">
        <v>174</v>
      </c>
      <c r="B1069" s="38" t="str">
        <f aca="false">VLOOKUP(A1069,'TAKIM LİSTESİ'!$B$2:$D$455,2,0)</f>
        <v>Ø 12 alm parmak freze</v>
      </c>
      <c r="C1069" s="16"/>
      <c r="D1069" s="38" t="s">
        <v>87</v>
      </c>
      <c r="E1069" s="16" t="n">
        <f aca="false">VLOOKUP(A1069,'TAKIM LİSTESİ'!$B$2:$D$455,3,0)</f>
        <v>22</v>
      </c>
      <c r="F1069" s="40" t="n">
        <v>1</v>
      </c>
      <c r="G1069" s="22" t="n">
        <f aca="false">E1069-F1069</f>
        <v>21</v>
      </c>
      <c r="H1069" s="30" t="n">
        <v>43988</v>
      </c>
      <c r="I1069" s="33" t="n">
        <v>1</v>
      </c>
      <c r="J1069" s="29" t="n">
        <v>43997</v>
      </c>
      <c r="K1069" s="37" t="n">
        <f aca="false">G1069+I1069</f>
        <v>22</v>
      </c>
    </row>
    <row r="1070" customFormat="false" ht="13.8" hidden="false" customHeight="false" outlineLevel="0" collapsed="false">
      <c r="A1070" s="16" t="s">
        <v>71</v>
      </c>
      <c r="B1070" s="38" t="str">
        <f aca="false">VLOOKUP(A1070,'TAKIM LİSTESİ'!$B$2:$D$455,2,0)</f>
        <v>Ø 10 alm parmak freze</v>
      </c>
      <c r="C1070" s="16"/>
      <c r="D1070" s="38" t="s">
        <v>87</v>
      </c>
      <c r="E1070" s="16" t="n">
        <f aca="false">VLOOKUP(A1070,'TAKIM LİSTESİ'!$B$2:$D$455,3,0)</f>
        <v>29</v>
      </c>
      <c r="F1070" s="40" t="n">
        <v>1</v>
      </c>
      <c r="G1070" s="22" t="n">
        <f aca="false">E1070-F1070</f>
        <v>28</v>
      </c>
      <c r="H1070" s="30" t="n">
        <v>43988</v>
      </c>
      <c r="I1070" s="33" t="n">
        <v>1</v>
      </c>
      <c r="J1070" s="29" t="n">
        <v>43997</v>
      </c>
      <c r="K1070" s="37" t="n">
        <f aca="false">G1070+I1070</f>
        <v>29</v>
      </c>
    </row>
    <row r="1071" customFormat="false" ht="13.8" hidden="false" customHeight="false" outlineLevel="0" collapsed="false">
      <c r="A1071" s="16" t="s">
        <v>56</v>
      </c>
      <c r="B1071" s="38" t="str">
        <f aca="false">VLOOKUP(A1071,'TAKIM LİSTESİ'!$B$2:$D$455,2,0)</f>
        <v>Ø 6.8 matkap</v>
      </c>
      <c r="C1071" s="16"/>
      <c r="D1071" s="38" t="s">
        <v>23</v>
      </c>
      <c r="E1071" s="16" t="n">
        <f aca="false">VLOOKUP(A1071,'TAKIM LİSTESİ'!$B$2:$D$455,3,0)</f>
        <v>17</v>
      </c>
      <c r="F1071" s="40" t="n">
        <v>1</v>
      </c>
      <c r="G1071" s="22" t="n">
        <f aca="false">E1071-F1071</f>
        <v>16</v>
      </c>
      <c r="H1071" s="30" t="n">
        <v>43988</v>
      </c>
      <c r="I1071" s="33" t="n">
        <v>1</v>
      </c>
      <c r="J1071" s="29" t="n">
        <v>43997</v>
      </c>
      <c r="K1071" s="37" t="n">
        <f aca="false">G1071+I1071</f>
        <v>17</v>
      </c>
    </row>
    <row r="1072" customFormat="false" ht="13.8" hidden="false" customHeight="false" outlineLevel="0" collapsed="false">
      <c r="A1072" s="16" t="s">
        <v>130</v>
      </c>
      <c r="B1072" s="38" t="str">
        <f aca="false">VLOOKUP(A1072,'TAKIM LİSTESİ'!$B$2:$D$455,2,0)</f>
        <v>Ø 9.0 matkap</v>
      </c>
      <c r="C1072" s="16"/>
      <c r="D1072" s="38" t="s">
        <v>23</v>
      </c>
      <c r="E1072" s="16" t="n">
        <f aca="false">VLOOKUP(A1072,'TAKIM LİSTESİ'!$B$2:$D$455,3,0)</f>
        <v>13</v>
      </c>
      <c r="F1072" s="40" t="n">
        <v>1</v>
      </c>
      <c r="G1072" s="22" t="n">
        <f aca="false">E1072-F1072</f>
        <v>12</v>
      </c>
      <c r="H1072" s="30" t="n">
        <v>43990</v>
      </c>
      <c r="I1072" s="33" t="n">
        <v>1</v>
      </c>
      <c r="J1072" s="29" t="n">
        <v>43997</v>
      </c>
      <c r="K1072" s="37" t="n">
        <f aca="false">G1072+I1072</f>
        <v>13</v>
      </c>
    </row>
    <row r="1073" customFormat="false" ht="13.8" hidden="false" customHeight="false" outlineLevel="0" collapsed="false">
      <c r="A1073" s="16" t="s">
        <v>36</v>
      </c>
      <c r="B1073" s="38" t="str">
        <f aca="false">VLOOKUP(A1073,'TAKIM LİSTESİ'!$B$2:$D$455,2,0)</f>
        <v>Ø 5.8 matkap</v>
      </c>
      <c r="C1073" s="16"/>
      <c r="D1073" s="38" t="s">
        <v>23</v>
      </c>
      <c r="E1073" s="16" t="n">
        <f aca="false">VLOOKUP(A1073,'TAKIM LİSTESİ'!$B$2:$D$455,3,0)</f>
        <v>14</v>
      </c>
      <c r="F1073" s="40" t="n">
        <v>1</v>
      </c>
      <c r="G1073" s="22" t="n">
        <f aca="false">E1073-F1073</f>
        <v>13</v>
      </c>
      <c r="H1073" s="30" t="n">
        <v>43990</v>
      </c>
      <c r="I1073" s="33" t="n">
        <v>1</v>
      </c>
      <c r="J1073" s="29" t="n">
        <v>43997</v>
      </c>
      <c r="K1073" s="37" t="n">
        <f aca="false">G1073+I1073</f>
        <v>14</v>
      </c>
    </row>
    <row r="1074" customFormat="false" ht="13.8" hidden="false" customHeight="false" outlineLevel="0" collapsed="false">
      <c r="A1074" s="16" t="s">
        <v>63</v>
      </c>
      <c r="B1074" s="38" t="str">
        <f aca="false">VLOOKUP(A1074,'TAKIM LİSTESİ'!$B$2:$D$455,2,0)</f>
        <v>Ø 6 Rayba</v>
      </c>
      <c r="C1074" s="16"/>
      <c r="D1074" s="38" t="s">
        <v>23</v>
      </c>
      <c r="E1074" s="16" t="n">
        <f aca="false">VLOOKUP(A1074,'TAKIM LİSTESİ'!$B$2:$D$455,3,0)</f>
        <v>8</v>
      </c>
      <c r="F1074" s="40" t="n">
        <v>1</v>
      </c>
      <c r="G1074" s="22" t="n">
        <f aca="false">E1074-F1074</f>
        <v>7</v>
      </c>
      <c r="H1074" s="30" t="n">
        <v>43990</v>
      </c>
      <c r="I1074" s="33" t="n">
        <v>1</v>
      </c>
      <c r="J1074" s="29" t="n">
        <v>43997</v>
      </c>
      <c r="K1074" s="37" t="n">
        <f aca="false">G1074+I1074</f>
        <v>8</v>
      </c>
    </row>
    <row r="1075" customFormat="false" ht="13.8" hidden="false" customHeight="false" outlineLevel="0" collapsed="false">
      <c r="A1075" s="16" t="s">
        <v>62</v>
      </c>
      <c r="B1075" s="38" t="str">
        <f aca="false">VLOOKUP(A1075,'TAKIM LİSTESİ'!$B$2:$D$455,2,0)</f>
        <v>Ø 6 çelik parmak freze</v>
      </c>
      <c r="C1075" s="16"/>
      <c r="D1075" s="38" t="s">
        <v>57</v>
      </c>
      <c r="E1075" s="16" t="n">
        <f aca="false">VLOOKUP(A1075,'TAKIM LİSTESİ'!$B$2:$D$455,3,0)</f>
        <v>23</v>
      </c>
      <c r="F1075" s="40" t="n">
        <v>1</v>
      </c>
      <c r="G1075" s="22" t="n">
        <f aca="false">E1075-F1075</f>
        <v>22</v>
      </c>
      <c r="H1075" s="30" t="n">
        <v>43990</v>
      </c>
      <c r="I1075" s="33" t="n">
        <v>1</v>
      </c>
      <c r="J1075" s="29" t="n">
        <v>43997</v>
      </c>
      <c r="K1075" s="37" t="n">
        <f aca="false">G1075+I1075</f>
        <v>23</v>
      </c>
    </row>
    <row r="1076" customFormat="false" ht="13.8" hidden="false" customHeight="false" outlineLevel="0" collapsed="false">
      <c r="A1076" s="16" t="s">
        <v>55</v>
      </c>
      <c r="B1076" s="38" t="str">
        <f aca="false">VLOOKUP(A1076,'TAKIM LİSTESİ'!$B$2:$D$455,2,0)</f>
        <v>Ø 4.8 matkap</v>
      </c>
      <c r="C1076" s="16"/>
      <c r="D1076" s="38" t="s">
        <v>48</v>
      </c>
      <c r="E1076" s="16" t="n">
        <f aca="false">VLOOKUP(A1076,'TAKIM LİSTESİ'!$B$2:$D$455,3,0)</f>
        <v>30</v>
      </c>
      <c r="F1076" s="40" t="n">
        <v>1</v>
      </c>
      <c r="G1076" s="22" t="n">
        <f aca="false">E1076-F1076</f>
        <v>29</v>
      </c>
      <c r="H1076" s="30" t="n">
        <v>43990</v>
      </c>
      <c r="I1076" s="33" t="n">
        <v>1</v>
      </c>
      <c r="J1076" s="29" t="n">
        <v>43997</v>
      </c>
      <c r="K1076" s="37" t="n">
        <f aca="false">G1076+I1076</f>
        <v>30</v>
      </c>
    </row>
    <row r="1077" customFormat="false" ht="13.8" hidden="false" customHeight="false" outlineLevel="0" collapsed="false">
      <c r="A1077" s="16" t="s">
        <v>187</v>
      </c>
      <c r="B1077" s="38" t="str">
        <f aca="false">VLOOKUP(A1077,'TAKIM LİSTESİ'!$B$2:$D$455,2,0)</f>
        <v>Ø 6.6 matkap</v>
      </c>
      <c r="C1077" s="16"/>
      <c r="D1077" s="38" t="s">
        <v>48</v>
      </c>
      <c r="E1077" s="16" t="n">
        <f aca="false">VLOOKUP(A1077,'TAKIM LİSTESİ'!$B$2:$D$455,3,0)</f>
        <v>23</v>
      </c>
      <c r="F1077" s="40" t="n">
        <v>1</v>
      </c>
      <c r="G1077" s="22" t="n">
        <f aca="false">E1077-F1077</f>
        <v>22</v>
      </c>
      <c r="H1077" s="30" t="n">
        <v>43990</v>
      </c>
      <c r="I1077" s="33" t="n">
        <v>1</v>
      </c>
      <c r="J1077" s="29" t="n">
        <v>43997</v>
      </c>
      <c r="K1077" s="37" t="n">
        <f aca="false">G1077+I1077</f>
        <v>23</v>
      </c>
    </row>
    <row r="1078" customFormat="false" ht="13.8" hidden="false" customHeight="false" outlineLevel="0" collapsed="false">
      <c r="A1078" s="16" t="s">
        <v>197</v>
      </c>
      <c r="B1078" s="38" t="str">
        <f aca="false">VLOOKUP(A1078,'TAKIM LİSTESİ'!$B$2:$D$455,2,0)</f>
        <v>Ø  5 Rayba</v>
      </c>
      <c r="C1078" s="16"/>
      <c r="D1078" s="38" t="s">
        <v>48</v>
      </c>
      <c r="E1078" s="16" t="n">
        <f aca="false">VLOOKUP(A1078,'TAKIM LİSTESİ'!$B$2:$D$455,3,0)</f>
        <v>10</v>
      </c>
      <c r="F1078" s="40" t="n">
        <v>1</v>
      </c>
      <c r="G1078" s="22" t="n">
        <f aca="false">E1078-F1078</f>
        <v>9</v>
      </c>
      <c r="H1078" s="30" t="n">
        <v>43990</v>
      </c>
      <c r="I1078" s="33" t="n">
        <v>1</v>
      </c>
      <c r="J1078" s="29" t="n">
        <v>43997</v>
      </c>
      <c r="K1078" s="37" t="n">
        <f aca="false">G1078+I1078</f>
        <v>10</v>
      </c>
    </row>
    <row r="1079" customFormat="false" ht="13.8" hidden="false" customHeight="false" outlineLevel="0" collapsed="false">
      <c r="A1079" s="16" t="s">
        <v>148</v>
      </c>
      <c r="B1079" s="38" t="str">
        <f aca="false">VLOOKUP(A1079,'TAKIM LİSTESİ'!$B$2:$D$455,2,0)</f>
        <v>Ø 5 alm standart parmak freze</v>
      </c>
      <c r="C1079" s="16"/>
      <c r="D1079" s="38" t="s">
        <v>87</v>
      </c>
      <c r="E1079" s="16" t="n">
        <f aca="false">VLOOKUP(A1079,'TAKIM LİSTESİ'!$B$2:$D$455,3,0)</f>
        <v>24</v>
      </c>
      <c r="F1079" s="40" t="n">
        <v>1</v>
      </c>
      <c r="G1079" s="22" t="n">
        <f aca="false">E1079-F1079</f>
        <v>23</v>
      </c>
      <c r="H1079" s="30" t="n">
        <v>43990</v>
      </c>
      <c r="I1079" s="33" t="n">
        <v>1</v>
      </c>
      <c r="J1079" s="29" t="n">
        <v>43999</v>
      </c>
      <c r="K1079" s="37" t="n">
        <f aca="false">G1079+I1079</f>
        <v>24</v>
      </c>
    </row>
    <row r="1080" customFormat="false" ht="13.8" hidden="false" customHeight="false" outlineLevel="0" collapsed="false">
      <c r="A1080" s="16" t="s">
        <v>40</v>
      </c>
      <c r="B1080" s="38" t="str">
        <f aca="false">VLOOKUP(A1080,'TAKIM LİSTESİ'!$B$2:$D$455,2,0)</f>
        <v>Ø 6alm küre parmak freze</v>
      </c>
      <c r="C1080" s="16"/>
      <c r="D1080" s="38" t="s">
        <v>87</v>
      </c>
      <c r="E1080" s="16" t="n">
        <f aca="false">VLOOKUP(A1080,'TAKIM LİSTESİ'!$B$2:$D$455,3,0)</f>
        <v>6</v>
      </c>
      <c r="F1080" s="40" t="n">
        <v>1</v>
      </c>
      <c r="G1080" s="22" t="n">
        <f aca="false">E1080-F1080</f>
        <v>5</v>
      </c>
      <c r="H1080" s="30" t="n">
        <v>43990</v>
      </c>
      <c r="I1080" s="33" t="n">
        <v>1</v>
      </c>
      <c r="J1080" s="29" t="n">
        <v>43999</v>
      </c>
      <c r="K1080" s="37" t="n">
        <f aca="false">G1080+I1080</f>
        <v>6</v>
      </c>
    </row>
    <row r="1081" customFormat="false" ht="13.8" hidden="false" customHeight="false" outlineLevel="0" collapsed="false">
      <c r="A1081" s="16" t="s">
        <v>97</v>
      </c>
      <c r="B1081" s="38" t="str">
        <f aca="false">VLOOKUP(A1081,'TAKIM LİSTESİ'!$B$2:$D$455,2,0)</f>
        <v>Ø 2 küre parmak freze</v>
      </c>
      <c r="C1081" s="16"/>
      <c r="D1081" s="38" t="s">
        <v>87</v>
      </c>
      <c r="E1081" s="16" t="n">
        <f aca="false">VLOOKUP(A1081,'TAKIM LİSTESİ'!$B$2:$D$455,3,0)</f>
        <v>23</v>
      </c>
      <c r="F1081" s="40" t="n">
        <v>1</v>
      </c>
      <c r="G1081" s="22" t="n">
        <f aca="false">E1081-F1081</f>
        <v>22</v>
      </c>
      <c r="H1081" s="30" t="n">
        <v>43990</v>
      </c>
      <c r="I1081" s="33" t="n">
        <v>1</v>
      </c>
      <c r="J1081" s="29" t="n">
        <v>43999</v>
      </c>
      <c r="K1081" s="37" t="n">
        <f aca="false">G1081+I1081</f>
        <v>23</v>
      </c>
    </row>
    <row r="1082" customFormat="false" ht="13.8" hidden="false" customHeight="false" outlineLevel="0" collapsed="false">
      <c r="A1082" s="16" t="s">
        <v>84</v>
      </c>
      <c r="B1082" s="38" t="str">
        <f aca="false">VLOOKUP(A1082,'TAKIM LİSTESİ'!$B$2:$D$455,2,0)</f>
        <v>Ø 2 alm parmak freze</v>
      </c>
      <c r="C1082" s="16"/>
      <c r="D1082" s="38" t="s">
        <v>87</v>
      </c>
      <c r="E1082" s="16" t="n">
        <f aca="false">VLOOKUP(A1082,'TAKIM LİSTESİ'!$B$2:$D$455,3,0)</f>
        <v>10</v>
      </c>
      <c r="F1082" s="40" t="n">
        <v>1</v>
      </c>
      <c r="G1082" s="22" t="n">
        <f aca="false">E1082-F1082</f>
        <v>9</v>
      </c>
      <c r="H1082" s="30" t="n">
        <v>43990</v>
      </c>
      <c r="I1082" s="33" t="n">
        <v>1</v>
      </c>
      <c r="J1082" s="29" t="n">
        <v>43999</v>
      </c>
      <c r="K1082" s="37" t="n">
        <f aca="false">G1082+I1082</f>
        <v>10</v>
      </c>
    </row>
    <row r="1083" customFormat="false" ht="13.8" hidden="false" customHeight="false" outlineLevel="0" collapsed="false">
      <c r="A1083" s="16" t="s">
        <v>95</v>
      </c>
      <c r="B1083" s="38" t="str">
        <f aca="false">VLOOKUP(A1083,'TAKIM LİSTESİ'!$B$2:$D$455,2,0)</f>
        <v>Ø 3 alm standart parmak freze</v>
      </c>
      <c r="C1083" s="16"/>
      <c r="D1083" s="38" t="s">
        <v>87</v>
      </c>
      <c r="E1083" s="16" t="n">
        <f aca="false">VLOOKUP(A1083,'TAKIM LİSTESİ'!$B$2:$D$455,3,0)</f>
        <v>5</v>
      </c>
      <c r="F1083" s="40" t="n">
        <v>1</v>
      </c>
      <c r="G1083" s="22" t="n">
        <f aca="false">E1083-F1083</f>
        <v>4</v>
      </c>
      <c r="H1083" s="30" t="n">
        <v>43990</v>
      </c>
      <c r="I1083" s="33" t="n">
        <v>1</v>
      </c>
      <c r="J1083" s="29" t="n">
        <v>43999</v>
      </c>
      <c r="K1083" s="37" t="n">
        <f aca="false">G1083+I1083</f>
        <v>5</v>
      </c>
    </row>
    <row r="1084" customFormat="false" ht="13.8" hidden="false" customHeight="false" outlineLevel="0" collapsed="false">
      <c r="A1084" s="16" t="s">
        <v>117</v>
      </c>
      <c r="B1084" s="38" t="str">
        <f aca="false">VLOOKUP(A1084,'TAKIM LİSTESİ'!$B$2:$D$455,2,0)</f>
        <v>Ø 4.5 matkap</v>
      </c>
      <c r="C1084" s="16"/>
      <c r="D1084" s="38" t="s">
        <v>87</v>
      </c>
      <c r="E1084" s="16" t="n">
        <f aca="false">VLOOKUP(A1084,'TAKIM LİSTESİ'!$B$2:$D$455,3,0)</f>
        <v>23</v>
      </c>
      <c r="F1084" s="40" t="n">
        <v>1</v>
      </c>
      <c r="G1084" s="22" t="n">
        <f aca="false">E1084-F1084</f>
        <v>22</v>
      </c>
      <c r="H1084" s="30" t="n">
        <v>43990</v>
      </c>
      <c r="I1084" s="33" t="n">
        <v>1</v>
      </c>
      <c r="J1084" s="29" t="n">
        <v>43999</v>
      </c>
      <c r="K1084" s="37" t="n">
        <f aca="false">G1084+I1084</f>
        <v>23</v>
      </c>
    </row>
    <row r="1085" customFormat="false" ht="13.8" hidden="false" customHeight="false" outlineLevel="0" collapsed="false">
      <c r="A1085" s="16" t="s">
        <v>59</v>
      </c>
      <c r="B1085" s="38" t="str">
        <f aca="false">VLOOKUP(A1085,'TAKIM LİSTESİ'!$B$2:$D$455,2,0)</f>
        <v>Ø 3.2 matkap</v>
      </c>
      <c r="C1085" s="16"/>
      <c r="D1085" s="38" t="s">
        <v>103</v>
      </c>
      <c r="E1085" s="16" t="n">
        <f aca="false">VLOOKUP(A1085,'TAKIM LİSTESİ'!$B$2:$D$455,3,0)</f>
        <v>6</v>
      </c>
      <c r="F1085" s="40" t="n">
        <v>2</v>
      </c>
      <c r="G1085" s="22" t="n">
        <f aca="false">E1085-F1085</f>
        <v>4</v>
      </c>
      <c r="H1085" s="30" t="n">
        <v>43990</v>
      </c>
      <c r="I1085" s="33" t="n">
        <v>1</v>
      </c>
      <c r="J1085" s="29" t="n">
        <v>43999</v>
      </c>
      <c r="K1085" s="37" t="n">
        <f aca="false">G1085+I1085</f>
        <v>5</v>
      </c>
    </row>
    <row r="1086" customFormat="false" ht="13.8" hidden="false" customHeight="false" outlineLevel="0" collapsed="false">
      <c r="A1086" s="16" t="s">
        <v>11</v>
      </c>
      <c r="B1086" s="38" t="str">
        <f aca="false">VLOOKUP(A1086,'TAKIM LİSTESİ'!$B$2:$D$455,2,0)</f>
        <v>Ø  4 çelik standart parmak freze</v>
      </c>
      <c r="C1086" s="16"/>
      <c r="D1086" s="38" t="s">
        <v>23</v>
      </c>
      <c r="E1086" s="16" t="n">
        <f aca="false">VLOOKUP(A1086,'TAKIM LİSTESİ'!$B$2:$D$455,3,0)</f>
        <v>17</v>
      </c>
      <c r="F1086" s="40" t="n">
        <v>1</v>
      </c>
      <c r="G1086" s="22" t="n">
        <f aca="false">E1086-F1086</f>
        <v>16</v>
      </c>
      <c r="H1086" s="30" t="n">
        <v>43990</v>
      </c>
      <c r="I1086" s="33" t="n">
        <v>1</v>
      </c>
      <c r="J1086" s="29" t="n">
        <v>43999</v>
      </c>
      <c r="K1086" s="37" t="n">
        <f aca="false">G1086+I1086</f>
        <v>17</v>
      </c>
    </row>
    <row r="1087" customFormat="false" ht="13.8" hidden="false" customHeight="false" outlineLevel="0" collapsed="false">
      <c r="A1087" s="16" t="s">
        <v>174</v>
      </c>
      <c r="B1087" s="38" t="str">
        <f aca="false">VLOOKUP(A1087,'TAKIM LİSTESİ'!$B$2:$D$455,2,0)</f>
        <v>Ø 12 alm parmak freze</v>
      </c>
      <c r="C1087" s="16"/>
      <c r="D1087" s="38" t="s">
        <v>50</v>
      </c>
      <c r="E1087" s="16" t="n">
        <f aca="false">VLOOKUP(A1087,'TAKIM LİSTESİ'!$B$2:$D$455,3,0)</f>
        <v>22</v>
      </c>
      <c r="F1087" s="40" t="n">
        <v>1</v>
      </c>
      <c r="G1087" s="22" t="n">
        <f aca="false">E1087-F1087</f>
        <v>21</v>
      </c>
      <c r="H1087" s="30" t="n">
        <v>43990</v>
      </c>
      <c r="I1087" s="33" t="n">
        <v>1</v>
      </c>
      <c r="J1087" s="29" t="n">
        <v>43999</v>
      </c>
      <c r="K1087" s="37" t="n">
        <f aca="false">G1087+I1087</f>
        <v>22</v>
      </c>
    </row>
    <row r="1088" customFormat="false" ht="13.8" hidden="false" customHeight="false" outlineLevel="0" collapsed="false">
      <c r="A1088" s="16" t="s">
        <v>85</v>
      </c>
      <c r="B1088" s="38" t="str">
        <f aca="false">VLOOKUP(A1088,'TAKIM LİSTESİ'!$B$2:$D$455,2,0)</f>
        <v>Ø 12 çelik parmak freze</v>
      </c>
      <c r="C1088" s="16"/>
      <c r="D1088" s="38" t="s">
        <v>65</v>
      </c>
      <c r="E1088" s="16" t="n">
        <f aca="false">VLOOKUP(A1088,'TAKIM LİSTESİ'!$B$2:$D$455,3,0)</f>
        <v>19</v>
      </c>
      <c r="F1088" s="40" t="n">
        <v>1</v>
      </c>
      <c r="G1088" s="22" t="n">
        <f aca="false">E1088-F1088</f>
        <v>18</v>
      </c>
      <c r="H1088" s="30" t="n">
        <v>43990</v>
      </c>
      <c r="I1088" s="33" t="n">
        <v>1</v>
      </c>
      <c r="J1088" s="29" t="n">
        <v>43999</v>
      </c>
      <c r="K1088" s="37" t="n">
        <f aca="false">G1088+I1088</f>
        <v>19</v>
      </c>
    </row>
    <row r="1089" customFormat="false" ht="13.8" hidden="false" customHeight="false" outlineLevel="0" collapsed="false">
      <c r="A1089" s="16" t="s">
        <v>127</v>
      </c>
      <c r="B1089" s="38" t="str">
        <f aca="false">VLOOKUP(A1089,'TAKIM LİSTESİ'!$B$2:$D$455,2,0)</f>
        <v>Ø 4 alm şaftlı parmak freze</v>
      </c>
      <c r="C1089" s="16"/>
      <c r="D1089" s="38" t="s">
        <v>23</v>
      </c>
      <c r="E1089" s="16" t="n">
        <f aca="false">VLOOKUP(A1089,'TAKIM LİSTESİ'!$B$2:$D$455,3,0)</f>
        <v>5</v>
      </c>
      <c r="F1089" s="40" t="n">
        <v>1</v>
      </c>
      <c r="G1089" s="22" t="n">
        <f aca="false">E1089-F1089</f>
        <v>4</v>
      </c>
      <c r="H1089" s="30" t="n">
        <v>43991</v>
      </c>
      <c r="I1089" s="33" t="n">
        <v>1</v>
      </c>
      <c r="J1089" s="29" t="n">
        <v>43999</v>
      </c>
      <c r="K1089" s="37" t="n">
        <f aca="false">G1089+I1089</f>
        <v>5</v>
      </c>
    </row>
    <row r="1090" customFormat="false" ht="13.8" hidden="false" customHeight="false" outlineLevel="0" collapsed="false">
      <c r="A1090" s="16" t="s">
        <v>190</v>
      </c>
      <c r="B1090" s="38" t="str">
        <f aca="false">VLOOKUP(A1090,'TAKIM LİSTESİ'!$B$2:$D$455,2,0)</f>
        <v>Ø 4 çelik şaftlı parmak freze</v>
      </c>
      <c r="C1090" s="16"/>
      <c r="D1090" s="38" t="s">
        <v>57</v>
      </c>
      <c r="E1090" s="16" t="n">
        <f aca="false">VLOOKUP(A1090,'TAKIM LİSTESİ'!$B$2:$D$455,3,0)</f>
        <v>5</v>
      </c>
      <c r="F1090" s="40" t="n">
        <v>1</v>
      </c>
      <c r="G1090" s="22" t="n">
        <f aca="false">E1090-F1090</f>
        <v>4</v>
      </c>
      <c r="H1090" s="30" t="n">
        <v>43991</v>
      </c>
      <c r="I1090" s="33" t="n">
        <v>1</v>
      </c>
      <c r="J1090" s="29" t="n">
        <v>43999</v>
      </c>
      <c r="K1090" s="37" t="n">
        <f aca="false">G1090+I1090</f>
        <v>5</v>
      </c>
    </row>
    <row r="1091" customFormat="false" ht="13.8" hidden="false" customHeight="false" outlineLevel="0" collapsed="false">
      <c r="A1091" s="16" t="s">
        <v>131</v>
      </c>
      <c r="B1091" s="38" t="str">
        <f aca="false">VLOOKUP(A1091,'TAKIM LİSTESİ'!$B$2:$D$455,2,0)</f>
        <v>Ø 4.2 matkap</v>
      </c>
      <c r="C1091" s="16"/>
      <c r="D1091" s="38" t="s">
        <v>23</v>
      </c>
      <c r="E1091" s="16" t="n">
        <f aca="false">VLOOKUP(A1091,'TAKIM LİSTESİ'!$B$2:$D$455,3,0)</f>
        <v>14</v>
      </c>
      <c r="F1091" s="40" t="n">
        <v>1</v>
      </c>
      <c r="G1091" s="22" t="n">
        <f aca="false">E1091-F1091</f>
        <v>13</v>
      </c>
      <c r="H1091" s="30" t="n">
        <v>43991</v>
      </c>
      <c r="I1091" s="33" t="n">
        <v>1</v>
      </c>
      <c r="J1091" s="29" t="n">
        <v>43999</v>
      </c>
      <c r="K1091" s="37" t="n">
        <f aca="false">G1091+I1091</f>
        <v>14</v>
      </c>
    </row>
    <row r="1092" customFormat="false" ht="13.8" hidden="false" customHeight="false" outlineLevel="0" collapsed="false">
      <c r="A1092" s="16" t="s">
        <v>187</v>
      </c>
      <c r="B1092" s="38" t="str">
        <f aca="false">VLOOKUP(A1092,'TAKIM LİSTESİ'!$B$2:$D$455,2,0)</f>
        <v>Ø 6.6 matkap</v>
      </c>
      <c r="C1092" s="16"/>
      <c r="D1092" s="38" t="s">
        <v>23</v>
      </c>
      <c r="E1092" s="16" t="n">
        <f aca="false">VLOOKUP(A1092,'TAKIM LİSTESİ'!$B$2:$D$455,3,0)</f>
        <v>23</v>
      </c>
      <c r="F1092" s="40" t="n">
        <v>1</v>
      </c>
      <c r="G1092" s="22" t="n">
        <f aca="false">E1092-F1092</f>
        <v>22</v>
      </c>
      <c r="H1092" s="30" t="n">
        <v>43991</v>
      </c>
      <c r="I1092" s="33" t="n">
        <v>1</v>
      </c>
      <c r="J1092" s="29" t="n">
        <v>43999</v>
      </c>
      <c r="K1092" s="37" t="n">
        <f aca="false">G1092+I1092</f>
        <v>23</v>
      </c>
    </row>
    <row r="1093" customFormat="false" ht="13.8" hidden="false" customHeight="false" outlineLevel="0" collapsed="false">
      <c r="A1093" s="16" t="s">
        <v>75</v>
      </c>
      <c r="B1093" s="38" t="str">
        <f aca="false">VLOOKUP(A1093,'TAKIM LİSTESİ'!$B$2:$D$455,2,0)</f>
        <v>M5 Klıvavuz</v>
      </c>
      <c r="C1093" s="16"/>
      <c r="D1093" s="38" t="s">
        <v>23</v>
      </c>
      <c r="E1093" s="16" t="n">
        <f aca="false">VLOOKUP(A1093,'TAKIM LİSTESİ'!$B$2:$D$455,3,0)</f>
        <v>7</v>
      </c>
      <c r="F1093" s="40" t="n">
        <v>1</v>
      </c>
      <c r="G1093" s="22" t="n">
        <f aca="false">E1093-F1093</f>
        <v>6</v>
      </c>
      <c r="H1093" s="30" t="n">
        <v>43991</v>
      </c>
      <c r="I1093" s="33" t="n">
        <v>1</v>
      </c>
      <c r="J1093" s="29" t="n">
        <v>43999</v>
      </c>
      <c r="K1093" s="37" t="n">
        <f aca="false">G1093+I1093</f>
        <v>7</v>
      </c>
    </row>
    <row r="1094" customFormat="false" ht="13.8" hidden="false" customHeight="false" outlineLevel="0" collapsed="false">
      <c r="A1094" s="16" t="s">
        <v>86</v>
      </c>
      <c r="B1094" s="38" t="str">
        <f aca="false">VLOOKUP(A1094,'TAKIM LİSTESİ'!$B$2:$D$455,2,0)</f>
        <v>Ø 5.1 matkap</v>
      </c>
      <c r="C1094" s="16"/>
      <c r="D1094" s="38" t="s">
        <v>50</v>
      </c>
      <c r="E1094" s="16" t="n">
        <f aca="false">VLOOKUP(A1094,'TAKIM LİSTESİ'!$B$2:$D$455,3,0)</f>
        <v>7</v>
      </c>
      <c r="F1094" s="40" t="n">
        <v>1</v>
      </c>
      <c r="G1094" s="22" t="n">
        <f aca="false">E1094-F1094</f>
        <v>6</v>
      </c>
      <c r="H1094" s="30" t="n">
        <v>43991</v>
      </c>
      <c r="I1094" s="33" t="n">
        <v>1</v>
      </c>
      <c r="J1094" s="29" t="n">
        <v>43999</v>
      </c>
      <c r="K1094" s="37" t="n">
        <f aca="false">G1094+I1094</f>
        <v>7</v>
      </c>
    </row>
    <row r="1095" customFormat="false" ht="13.8" hidden="false" customHeight="false" outlineLevel="0" collapsed="false">
      <c r="A1095" s="16" t="s">
        <v>158</v>
      </c>
      <c r="B1095" s="38" t="str">
        <f aca="false">VLOOKUP(A1095,'TAKIM LİSTESİ'!$B$2:$D$455,2,0)</f>
        <v>Ø 12 çelik küre parmak freze</v>
      </c>
      <c r="C1095" s="16"/>
      <c r="D1095" s="38" t="s">
        <v>87</v>
      </c>
      <c r="E1095" s="16" t="n">
        <f aca="false">VLOOKUP(A1095,'TAKIM LİSTESİ'!$B$2:$D$455,3,0)</f>
        <v>28</v>
      </c>
      <c r="F1095" s="40" t="n">
        <v>1</v>
      </c>
      <c r="G1095" s="22" t="n">
        <f aca="false">E1095-F1095</f>
        <v>27</v>
      </c>
      <c r="H1095" s="30" t="n">
        <v>43991</v>
      </c>
      <c r="I1095" s="33" t="n">
        <v>1</v>
      </c>
      <c r="J1095" s="29" t="n">
        <v>44000</v>
      </c>
      <c r="K1095" s="37" t="n">
        <f aca="false">G1095+I1095</f>
        <v>28</v>
      </c>
    </row>
    <row r="1096" customFormat="false" ht="13.8" hidden="false" customHeight="false" outlineLevel="0" collapsed="false">
      <c r="A1096" s="16" t="s">
        <v>190</v>
      </c>
      <c r="B1096" s="38" t="str">
        <f aca="false">VLOOKUP(A1096,'TAKIM LİSTESİ'!$B$2:$D$455,2,0)</f>
        <v>Ø 4 çelik şaftlı parmak freze</v>
      </c>
      <c r="C1096" s="16"/>
      <c r="D1096" s="38" t="s">
        <v>156</v>
      </c>
      <c r="E1096" s="16" t="n">
        <f aca="false">VLOOKUP(A1096,'TAKIM LİSTESİ'!$B$2:$D$455,3,0)</f>
        <v>5</v>
      </c>
      <c r="F1096" s="40" t="n">
        <v>1</v>
      </c>
      <c r="G1096" s="22" t="n">
        <f aca="false">E1096-F1096</f>
        <v>4</v>
      </c>
      <c r="H1096" s="30" t="n">
        <v>43991</v>
      </c>
      <c r="I1096" s="33" t="n">
        <v>1</v>
      </c>
      <c r="J1096" s="29" t="n">
        <v>44000</v>
      </c>
      <c r="K1096" s="37" t="n">
        <f aca="false">G1096+I1096</f>
        <v>5</v>
      </c>
    </row>
    <row r="1097" customFormat="false" ht="13.8" hidden="false" customHeight="false" outlineLevel="0" collapsed="false">
      <c r="A1097" s="16" t="s">
        <v>123</v>
      </c>
      <c r="B1097" s="38" t="str">
        <f aca="false">VLOOKUP(A1097,'TAKIM LİSTESİ'!$B$2:$D$455,2,0)</f>
        <v>Ø 9.8 matkap</v>
      </c>
      <c r="C1097" s="16"/>
      <c r="D1097" s="38" t="s">
        <v>61</v>
      </c>
      <c r="E1097" s="16" t="n">
        <f aca="false">VLOOKUP(A1097,'TAKIM LİSTESİ'!$B$2:$D$455,3,0)</f>
        <v>8</v>
      </c>
      <c r="F1097" s="40" t="n">
        <v>1</v>
      </c>
      <c r="G1097" s="22" t="n">
        <f aca="false">E1097-F1097</f>
        <v>7</v>
      </c>
      <c r="H1097" s="30" t="n">
        <v>43991</v>
      </c>
      <c r="I1097" s="33" t="n">
        <v>1</v>
      </c>
      <c r="J1097" s="29" t="n">
        <v>44000</v>
      </c>
      <c r="K1097" s="37" t="n">
        <f aca="false">G1097+I1097</f>
        <v>8</v>
      </c>
    </row>
    <row r="1098" customFormat="false" ht="13.8" hidden="false" customHeight="false" outlineLevel="0" collapsed="false">
      <c r="A1098" s="16" t="s">
        <v>32</v>
      </c>
      <c r="B1098" s="38" t="str">
        <f aca="false">VLOOKUP(A1098,'TAKIM LİSTESİ'!$B$2:$D$455,2,0)</f>
        <v>Ø 12.0 matkap</v>
      </c>
      <c r="C1098" s="16"/>
      <c r="D1098" s="38" t="s">
        <v>61</v>
      </c>
      <c r="E1098" s="16" t="n">
        <f aca="false">VLOOKUP(A1098,'TAKIM LİSTESİ'!$B$2:$D$455,3,0)</f>
        <v>10</v>
      </c>
      <c r="F1098" s="40" t="n">
        <v>1</v>
      </c>
      <c r="G1098" s="22" t="n">
        <f aca="false">E1098-F1098</f>
        <v>9</v>
      </c>
      <c r="H1098" s="30" t="n">
        <v>43991</v>
      </c>
      <c r="I1098" s="33" t="n">
        <v>1</v>
      </c>
      <c r="J1098" s="29" t="n">
        <v>44000</v>
      </c>
      <c r="K1098" s="37" t="n">
        <f aca="false">G1098+I1098</f>
        <v>10</v>
      </c>
    </row>
    <row r="1099" customFormat="false" ht="13.8" hidden="false" customHeight="false" outlineLevel="0" collapsed="false">
      <c r="A1099" s="16" t="s">
        <v>146</v>
      </c>
      <c r="B1099" s="38" t="str">
        <f aca="false">VLOOKUP(A1099,'TAKIM LİSTESİ'!$B$2:$D$455,2,0)</f>
        <v>Ø 12 Rayba</v>
      </c>
      <c r="C1099" s="16"/>
      <c r="D1099" s="38" t="s">
        <v>61</v>
      </c>
      <c r="E1099" s="16" t="n">
        <f aca="false">VLOOKUP(A1099,'TAKIM LİSTESİ'!$B$2:$D$455,3,0)</f>
        <v>3</v>
      </c>
      <c r="F1099" s="40" t="n">
        <v>1</v>
      </c>
      <c r="G1099" s="22" t="n">
        <f aca="false">E1099-F1099</f>
        <v>2</v>
      </c>
      <c r="H1099" s="30" t="n">
        <v>43991</v>
      </c>
      <c r="I1099" s="33" t="n">
        <v>1</v>
      </c>
      <c r="J1099" s="29" t="n">
        <v>44000</v>
      </c>
      <c r="K1099" s="37" t="n">
        <f aca="false">G1099+I1099</f>
        <v>3</v>
      </c>
    </row>
    <row r="1100" customFormat="false" ht="13.8" hidden="false" customHeight="false" outlineLevel="0" collapsed="false">
      <c r="A1100" s="16" t="s">
        <v>201</v>
      </c>
      <c r="B1100" s="38" t="str">
        <f aca="false">VLOOKUP(A1100,'TAKIM LİSTESİ'!$B$2:$D$455,2,0)</f>
        <v>Ø 3 alm şaftlı parmak freze</v>
      </c>
      <c r="C1100" s="16"/>
      <c r="D1100" s="38" t="s">
        <v>48</v>
      </c>
      <c r="E1100" s="16" t="n">
        <f aca="false">VLOOKUP(A1100,'TAKIM LİSTESİ'!$B$2:$D$455,3,0)</f>
        <v>9</v>
      </c>
      <c r="F1100" s="40" t="n">
        <v>1</v>
      </c>
      <c r="G1100" s="22" t="n">
        <f aca="false">E1100-F1100</f>
        <v>8</v>
      </c>
      <c r="H1100" s="30" t="n">
        <v>43991</v>
      </c>
      <c r="I1100" s="33" t="n">
        <v>1</v>
      </c>
      <c r="J1100" s="29" t="n">
        <v>44000</v>
      </c>
      <c r="K1100" s="37" t="n">
        <f aca="false">G1100+I1100</f>
        <v>9</v>
      </c>
    </row>
    <row r="1101" customFormat="false" ht="13.8" hidden="false" customHeight="false" outlineLevel="0" collapsed="false">
      <c r="A1101" s="16" t="s">
        <v>170</v>
      </c>
      <c r="B1101" s="38" t="str">
        <f aca="false">VLOOKUP(A1101,'TAKIM LİSTESİ'!$B$2:$D$455,2,0)</f>
        <v>Ø 8 alm uzun parmak freze</v>
      </c>
      <c r="C1101" s="16"/>
      <c r="D1101" s="38" t="s">
        <v>48</v>
      </c>
      <c r="E1101" s="16" t="n">
        <f aca="false">VLOOKUP(A1101,'TAKIM LİSTESİ'!$B$2:$D$455,3,0)</f>
        <v>7</v>
      </c>
      <c r="F1101" s="40" t="n">
        <v>1</v>
      </c>
      <c r="G1101" s="22" t="n">
        <f aca="false">E1101-F1101</f>
        <v>6</v>
      </c>
      <c r="H1101" s="30" t="n">
        <v>43991</v>
      </c>
      <c r="I1101" s="33" t="n">
        <v>1</v>
      </c>
      <c r="J1101" s="29" t="n">
        <v>44000</v>
      </c>
      <c r="K1101" s="37" t="n">
        <f aca="false">G1101+I1101</f>
        <v>7</v>
      </c>
    </row>
    <row r="1102" customFormat="false" ht="13.8" hidden="false" customHeight="false" outlineLevel="0" collapsed="false">
      <c r="A1102" s="16" t="s">
        <v>225</v>
      </c>
      <c r="B1102" s="38" t="str">
        <f aca="false">VLOOKUP(A1102,'TAKIM LİSTESİ'!$B$2:$D$455,2,0)</f>
        <v>Ø 7.3 matkap</v>
      </c>
      <c r="C1102" s="16"/>
      <c r="D1102" s="38" t="s">
        <v>48</v>
      </c>
      <c r="E1102" s="16" t="n">
        <f aca="false">VLOOKUP(A1102,'TAKIM LİSTESİ'!$B$2:$D$455,3,0)</f>
        <v>7</v>
      </c>
      <c r="F1102" s="40" t="n">
        <v>1</v>
      </c>
      <c r="G1102" s="22" t="n">
        <f aca="false">E1102-F1102</f>
        <v>6</v>
      </c>
      <c r="H1102" s="30" t="n">
        <v>43991</v>
      </c>
      <c r="I1102" s="33" t="n">
        <v>1</v>
      </c>
      <c r="J1102" s="29" t="n">
        <v>44000</v>
      </c>
      <c r="K1102" s="37" t="n">
        <f aca="false">G1102+I1102</f>
        <v>7</v>
      </c>
    </row>
    <row r="1103" customFormat="false" ht="13.8" hidden="false" customHeight="false" outlineLevel="0" collapsed="false">
      <c r="A1103" s="16" t="s">
        <v>108</v>
      </c>
      <c r="B1103" s="38" t="str">
        <f aca="false">VLOOKUP(A1103,'TAKIM LİSTESİ'!$B$2:$D$455,2,0)</f>
        <v>Ø 12.5 matkap</v>
      </c>
      <c r="C1103" s="16"/>
      <c r="D1103" s="38" t="s">
        <v>23</v>
      </c>
      <c r="E1103" s="16" t="n">
        <f aca="false">VLOOKUP(A1103,'TAKIM LİSTESİ'!$B$2:$D$455,3,0)</f>
        <v>13</v>
      </c>
      <c r="F1103" s="40" t="n">
        <v>1</v>
      </c>
      <c r="G1103" s="22" t="n">
        <f aca="false">E1103-F1103</f>
        <v>12</v>
      </c>
      <c r="H1103" s="30" t="n">
        <v>43991</v>
      </c>
      <c r="I1103" s="33" t="n">
        <v>1</v>
      </c>
      <c r="J1103" s="29" t="n">
        <v>44000</v>
      </c>
      <c r="K1103" s="37" t="n">
        <f aca="false">G1103+I1103</f>
        <v>13</v>
      </c>
    </row>
    <row r="1104" customFormat="false" ht="13.8" hidden="false" customHeight="false" outlineLevel="0" collapsed="false">
      <c r="A1104" s="16" t="s">
        <v>226</v>
      </c>
      <c r="B1104" s="38" t="str">
        <f aca="false">VLOOKUP(A1104,'TAKIM LİSTESİ'!$B$2:$D$455,2,0)</f>
        <v>M 14 Klıvavuz</v>
      </c>
      <c r="C1104" s="16"/>
      <c r="D1104" s="38" t="s">
        <v>23</v>
      </c>
      <c r="E1104" s="16" t="n">
        <f aca="false">VLOOKUP(A1104,'TAKIM LİSTESİ'!$B$2:$D$455,3,0)</f>
        <v>4</v>
      </c>
      <c r="F1104" s="40" t="n">
        <v>1</v>
      </c>
      <c r="G1104" s="22" t="n">
        <f aca="false">E1104-F1104</f>
        <v>3</v>
      </c>
      <c r="H1104" s="30" t="n">
        <v>43991</v>
      </c>
      <c r="I1104" s="33" t="n">
        <v>1</v>
      </c>
      <c r="J1104" s="29" t="n">
        <v>44000</v>
      </c>
      <c r="K1104" s="37" t="n">
        <f aca="false">G1104+I1104</f>
        <v>4</v>
      </c>
    </row>
    <row r="1105" customFormat="false" ht="13.8" hidden="false" customHeight="false" outlineLevel="0" collapsed="false">
      <c r="A1105" s="16" t="s">
        <v>227</v>
      </c>
      <c r="B1105" s="38" t="str">
        <f aca="false">VLOOKUP(A1105,'TAKIM LİSTESİ'!$B$2:$D$455,2,0)</f>
        <v>Ø 13.0 matkap ucu</v>
      </c>
      <c r="C1105" s="16"/>
      <c r="D1105" s="38" t="s">
        <v>57</v>
      </c>
      <c r="E1105" s="16" t="n">
        <f aca="false">VLOOKUP(A1105,'TAKIM LİSTESİ'!$B$2:$D$455,3,0)</f>
        <v>9</v>
      </c>
      <c r="F1105" s="40" t="n">
        <v>1</v>
      </c>
      <c r="G1105" s="22" t="n">
        <f aca="false">E1105-F1105</f>
        <v>8</v>
      </c>
      <c r="H1105" s="30" t="n">
        <v>43991</v>
      </c>
      <c r="I1105" s="33" t="n">
        <v>1</v>
      </c>
      <c r="J1105" s="29" t="n">
        <v>44002</v>
      </c>
      <c r="K1105" s="37" t="n">
        <f aca="false">G1105+I1105</f>
        <v>9</v>
      </c>
    </row>
    <row r="1106" customFormat="false" ht="13.8" hidden="false" customHeight="false" outlineLevel="0" collapsed="false">
      <c r="A1106" s="16" t="s">
        <v>95</v>
      </c>
      <c r="B1106" s="38" t="str">
        <f aca="false">VLOOKUP(A1106,'TAKIM LİSTESİ'!$B$2:$D$455,2,0)</f>
        <v>Ø 3 alm standart parmak freze</v>
      </c>
      <c r="C1106" s="16"/>
      <c r="D1106" s="38" t="s">
        <v>156</v>
      </c>
      <c r="E1106" s="16" t="n">
        <f aca="false">VLOOKUP(A1106,'TAKIM LİSTESİ'!$B$2:$D$455,3,0)</f>
        <v>5</v>
      </c>
      <c r="F1106" s="40" t="n">
        <v>1</v>
      </c>
      <c r="G1106" s="22" t="n">
        <f aca="false">E1106-F1106</f>
        <v>4</v>
      </c>
      <c r="H1106" s="30" t="n">
        <v>43991</v>
      </c>
      <c r="I1106" s="33" t="n">
        <v>1</v>
      </c>
      <c r="J1106" s="29" t="n">
        <v>44002</v>
      </c>
      <c r="K1106" s="37" t="n">
        <f aca="false">G1106+I1106</f>
        <v>5</v>
      </c>
    </row>
    <row r="1107" customFormat="false" ht="13.8" hidden="false" customHeight="false" outlineLevel="0" collapsed="false">
      <c r="A1107" s="16" t="s">
        <v>27</v>
      </c>
      <c r="B1107" s="38" t="str">
        <f aca="false">VLOOKUP(A1107,'TAKIM LİSTESİ'!$B$2:$D$455,2,0)</f>
        <v>Ø 6 alm parmak freze</v>
      </c>
      <c r="C1107" s="16"/>
      <c r="D1107" s="38" t="s">
        <v>156</v>
      </c>
      <c r="E1107" s="16" t="n">
        <f aca="false">VLOOKUP(A1107,'TAKIM LİSTESİ'!$B$2:$D$455,3,0)</f>
        <v>12</v>
      </c>
      <c r="F1107" s="40" t="n">
        <v>1</v>
      </c>
      <c r="G1107" s="22" t="n">
        <f aca="false">E1107-F1107</f>
        <v>11</v>
      </c>
      <c r="H1107" s="30" t="n">
        <v>43991</v>
      </c>
      <c r="I1107" s="33" t="n">
        <v>1</v>
      </c>
      <c r="J1107" s="29" t="n">
        <v>44002</v>
      </c>
      <c r="K1107" s="37" t="n">
        <f aca="false">G1107+I1107</f>
        <v>12</v>
      </c>
    </row>
    <row r="1108" customFormat="false" ht="13.8" hidden="false" customHeight="false" outlineLevel="0" collapsed="false">
      <c r="A1108" s="16" t="s">
        <v>190</v>
      </c>
      <c r="B1108" s="38" t="str">
        <f aca="false">VLOOKUP(A1108,'TAKIM LİSTESİ'!$B$2:$D$455,2,0)</f>
        <v>Ø 4 çelik şaftlı parmak freze</v>
      </c>
      <c r="C1108" s="16"/>
      <c r="D1108" s="38" t="s">
        <v>65</v>
      </c>
      <c r="E1108" s="16" t="n">
        <f aca="false">VLOOKUP(A1108,'TAKIM LİSTESİ'!$B$2:$D$455,3,0)</f>
        <v>5</v>
      </c>
      <c r="F1108" s="40" t="n">
        <v>1</v>
      </c>
      <c r="G1108" s="22" t="n">
        <f aca="false">E1108-F1108</f>
        <v>4</v>
      </c>
      <c r="H1108" s="30" t="n">
        <v>43991</v>
      </c>
      <c r="I1108" s="33" t="n">
        <v>1</v>
      </c>
      <c r="J1108" s="29" t="n">
        <v>44002</v>
      </c>
      <c r="K1108" s="37" t="n">
        <f aca="false">G1108+I1108</f>
        <v>5</v>
      </c>
    </row>
    <row r="1109" customFormat="false" ht="13.8" hidden="false" customHeight="false" outlineLevel="0" collapsed="false">
      <c r="A1109" s="16" t="s">
        <v>228</v>
      </c>
      <c r="B1109" s="38" t="str">
        <f aca="false">VLOOKUP(A1109,'TAKIM LİSTESİ'!$B$2:$D$455,2,0)</f>
        <v>Ø 1.2 matkap</v>
      </c>
      <c r="C1109" s="16"/>
      <c r="D1109" s="38" t="s">
        <v>65</v>
      </c>
      <c r="E1109" s="16" t="n">
        <f aca="false">VLOOKUP(A1109,'TAKIM LİSTESİ'!$B$2:$D$455,3,0)</f>
        <v>13</v>
      </c>
      <c r="F1109" s="40" t="n">
        <v>1</v>
      </c>
      <c r="G1109" s="22" t="n">
        <f aca="false">E1109-F1109</f>
        <v>12</v>
      </c>
      <c r="H1109" s="30" t="n">
        <v>43991</v>
      </c>
      <c r="I1109" s="33" t="n">
        <v>1</v>
      </c>
      <c r="J1109" s="29" t="n">
        <v>44002</v>
      </c>
      <c r="K1109" s="37" t="n">
        <f aca="false">G1109+I1109</f>
        <v>13</v>
      </c>
    </row>
    <row r="1110" customFormat="false" ht="13.8" hidden="false" customHeight="false" outlineLevel="0" collapsed="false">
      <c r="A1110" s="16" t="s">
        <v>133</v>
      </c>
      <c r="B1110" s="38" t="str">
        <f aca="false">VLOOKUP(A1110,'TAKIM LİSTESİ'!$B$2:$D$455,2,0)</f>
        <v>Ø 3.3 matkap</v>
      </c>
      <c r="C1110" s="16"/>
      <c r="D1110" s="38" t="s">
        <v>100</v>
      </c>
      <c r="E1110" s="16" t="n">
        <f aca="false">VLOOKUP(A1110,'TAKIM LİSTESİ'!$B$2:$D$455,3,0)</f>
        <v>13</v>
      </c>
      <c r="F1110" s="40" t="n">
        <v>1</v>
      </c>
      <c r="G1110" s="22" t="n">
        <f aca="false">E1110-F1110</f>
        <v>12</v>
      </c>
      <c r="H1110" s="30" t="n">
        <v>43991</v>
      </c>
      <c r="I1110" s="33" t="n">
        <v>1</v>
      </c>
      <c r="J1110" s="29" t="n">
        <v>44002</v>
      </c>
      <c r="K1110" s="37" t="n">
        <f aca="false">G1110+I1110</f>
        <v>13</v>
      </c>
    </row>
    <row r="1111" customFormat="false" ht="13.8" hidden="false" customHeight="false" outlineLevel="0" collapsed="false">
      <c r="A1111" s="16" t="s">
        <v>217</v>
      </c>
      <c r="B1111" s="38" t="str">
        <f aca="false">VLOOKUP(A1111,'TAKIM LİSTESİ'!$B$2:$D$455,2,0)</f>
        <v>Ø 16 alm uzun parmak freze</v>
      </c>
      <c r="C1111" s="16"/>
      <c r="D1111" s="38" t="s">
        <v>23</v>
      </c>
      <c r="E1111" s="16" t="n">
        <f aca="false">VLOOKUP(A1111,'TAKIM LİSTESİ'!$B$2:$D$455,3,0)</f>
        <v>4</v>
      </c>
      <c r="F1111" s="40" t="n">
        <v>1</v>
      </c>
      <c r="G1111" s="22" t="n">
        <f aca="false">E1111-F1111</f>
        <v>3</v>
      </c>
      <c r="H1111" s="30" t="n">
        <v>43992</v>
      </c>
      <c r="I1111" s="33" t="n">
        <v>1</v>
      </c>
      <c r="J1111" s="29" t="n">
        <v>44002</v>
      </c>
      <c r="K1111" s="37" t="n">
        <f aca="false">G1111+I1111</f>
        <v>4</v>
      </c>
    </row>
    <row r="1112" customFormat="false" ht="13.8" hidden="false" customHeight="false" outlineLevel="0" collapsed="false">
      <c r="A1112" s="16" t="s">
        <v>59</v>
      </c>
      <c r="B1112" s="38" t="str">
        <f aca="false">VLOOKUP(A1112,'TAKIM LİSTESİ'!$B$2:$D$455,2,0)</f>
        <v>Ø 3.2 matkap</v>
      </c>
      <c r="C1112" s="16"/>
      <c r="D1112" s="38" t="s">
        <v>65</v>
      </c>
      <c r="E1112" s="16" t="n">
        <f aca="false">VLOOKUP(A1112,'TAKIM LİSTESİ'!$B$2:$D$455,3,0)</f>
        <v>6</v>
      </c>
      <c r="F1112" s="40" t="n">
        <v>1</v>
      </c>
      <c r="G1112" s="22" t="n">
        <f aca="false">E1112-F1112</f>
        <v>5</v>
      </c>
      <c r="H1112" s="41" t="n">
        <v>43992</v>
      </c>
      <c r="I1112" s="33" t="n">
        <v>1</v>
      </c>
      <c r="J1112" s="29" t="n">
        <v>44002</v>
      </c>
      <c r="K1112" s="37" t="n">
        <f aca="false">G1112+I1112</f>
        <v>6</v>
      </c>
    </row>
    <row r="1113" customFormat="false" ht="13.8" hidden="false" customHeight="false" outlineLevel="0" collapsed="false">
      <c r="A1113" s="16" t="s">
        <v>37</v>
      </c>
      <c r="B1113" s="38" t="str">
        <f aca="false">VLOOKUP(A1113,'TAKIM LİSTESİ'!$B$2:$D$455,2,0)</f>
        <v>Ø 7.8 matkap</v>
      </c>
      <c r="C1113" s="16"/>
      <c r="D1113" s="38" t="s">
        <v>23</v>
      </c>
      <c r="E1113" s="16" t="n">
        <f aca="false">VLOOKUP(A1113,'TAKIM LİSTESİ'!$B$2:$D$455,3,0)</f>
        <v>8</v>
      </c>
      <c r="F1113" s="40" t="n">
        <v>1</v>
      </c>
      <c r="G1113" s="22" t="n">
        <f aca="false">E1113-F1113</f>
        <v>7</v>
      </c>
      <c r="H1113" s="30" t="n">
        <v>43992</v>
      </c>
      <c r="I1113" s="33" t="n">
        <v>1</v>
      </c>
      <c r="J1113" s="29" t="n">
        <v>44002</v>
      </c>
      <c r="K1113" s="37" t="n">
        <f aca="false">G1113+I1113</f>
        <v>8</v>
      </c>
    </row>
    <row r="1114" customFormat="false" ht="13.8" hidden="false" customHeight="false" outlineLevel="0" collapsed="false">
      <c r="A1114" s="16" t="s">
        <v>83</v>
      </c>
      <c r="B1114" s="38" t="str">
        <f aca="false">VLOOKUP(A1114,'TAKIM LİSTESİ'!$B$2:$D$455,2,0)</f>
        <v>Ø 8 Rayba</v>
      </c>
      <c r="C1114" s="16"/>
      <c r="D1114" s="38" t="s">
        <v>23</v>
      </c>
      <c r="E1114" s="16" t="n">
        <f aca="false">VLOOKUP(A1114,'TAKIM LİSTESİ'!$B$2:$D$455,3,0)</f>
        <v>4</v>
      </c>
      <c r="F1114" s="40" t="n">
        <v>1</v>
      </c>
      <c r="G1114" s="22" t="n">
        <f aca="false">E1114-F1114</f>
        <v>3</v>
      </c>
      <c r="H1114" s="30" t="n">
        <v>43992</v>
      </c>
      <c r="I1114" s="33" t="n">
        <v>1</v>
      </c>
      <c r="J1114" s="29" t="n">
        <v>44002</v>
      </c>
      <c r="K1114" s="37" t="n">
        <f aca="false">G1114+I1114</f>
        <v>4</v>
      </c>
    </row>
    <row r="1115" customFormat="false" ht="13.8" hidden="false" customHeight="false" outlineLevel="0" collapsed="false">
      <c r="A1115" s="16" t="s">
        <v>63</v>
      </c>
      <c r="B1115" s="38" t="str">
        <f aca="false">VLOOKUP(A1115,'TAKIM LİSTESİ'!$B$2:$D$455,2,0)</f>
        <v>Ø 6 Rayba</v>
      </c>
      <c r="C1115" s="16"/>
      <c r="D1115" s="38" t="s">
        <v>50</v>
      </c>
      <c r="E1115" s="16" t="n">
        <f aca="false">VLOOKUP(A1115,'TAKIM LİSTESİ'!$B$2:$D$455,3,0)</f>
        <v>8</v>
      </c>
      <c r="F1115" s="40" t="n">
        <v>1</v>
      </c>
      <c r="G1115" s="22" t="n">
        <f aca="false">E1115-F1115</f>
        <v>7</v>
      </c>
      <c r="H1115" s="30" t="n">
        <v>43992</v>
      </c>
      <c r="I1115" s="33" t="n">
        <v>1</v>
      </c>
      <c r="J1115" s="29" t="n">
        <v>44002</v>
      </c>
      <c r="K1115" s="37" t="n">
        <f aca="false">G1115+I1115</f>
        <v>8</v>
      </c>
    </row>
    <row r="1116" customFormat="false" ht="13.8" hidden="false" customHeight="false" outlineLevel="0" collapsed="false">
      <c r="A1116" s="16" t="s">
        <v>36</v>
      </c>
      <c r="B1116" s="38" t="str">
        <f aca="false">VLOOKUP(A1116,'TAKIM LİSTESİ'!$B$2:$D$455,2,0)</f>
        <v>Ø 5.8 matkap</v>
      </c>
      <c r="C1116" s="16"/>
      <c r="D1116" s="38" t="s">
        <v>50</v>
      </c>
      <c r="E1116" s="16" t="n">
        <f aca="false">VLOOKUP(A1116,'TAKIM LİSTESİ'!$B$2:$D$455,3,0)</f>
        <v>14</v>
      </c>
      <c r="F1116" s="40" t="n">
        <v>1</v>
      </c>
      <c r="G1116" s="22" t="n">
        <f aca="false">E1116-F1116</f>
        <v>13</v>
      </c>
      <c r="H1116" s="30" t="n">
        <v>43992</v>
      </c>
      <c r="I1116" s="33" t="n">
        <v>1</v>
      </c>
      <c r="J1116" s="29" t="n">
        <v>44002</v>
      </c>
      <c r="K1116" s="37" t="n">
        <f aca="false">G1116+I1116</f>
        <v>14</v>
      </c>
    </row>
    <row r="1117" customFormat="false" ht="13.8" hidden="false" customHeight="false" outlineLevel="0" collapsed="false">
      <c r="A1117" s="16" t="s">
        <v>56</v>
      </c>
      <c r="B1117" s="38" t="str">
        <f aca="false">VLOOKUP(A1117,'TAKIM LİSTESİ'!$B$2:$D$455,2,0)</f>
        <v>Ø 6.8 matkap</v>
      </c>
      <c r="C1117" s="16"/>
      <c r="D1117" s="38" t="s">
        <v>50</v>
      </c>
      <c r="E1117" s="16" t="n">
        <f aca="false">VLOOKUP(A1117,'TAKIM LİSTESİ'!$B$2:$D$455,3,0)</f>
        <v>17</v>
      </c>
      <c r="F1117" s="40" t="n">
        <v>1</v>
      </c>
      <c r="G1117" s="22" t="n">
        <f aca="false">E1117-F1117</f>
        <v>16</v>
      </c>
      <c r="H1117" s="30" t="n">
        <v>43992</v>
      </c>
      <c r="I1117" s="33" t="n">
        <v>1</v>
      </c>
      <c r="J1117" s="29" t="n">
        <v>44002</v>
      </c>
      <c r="K1117" s="37" t="n">
        <f aca="false">G1117+I1117</f>
        <v>17</v>
      </c>
    </row>
    <row r="1118" customFormat="false" ht="13.8" hidden="false" customHeight="false" outlineLevel="0" collapsed="false">
      <c r="A1118" s="16" t="s">
        <v>18</v>
      </c>
      <c r="B1118" s="38" t="str">
        <f aca="false">VLOOKUP(A1118,'TAKIM LİSTESİ'!$B$2:$D$455,2,0)</f>
        <v>Ø 2.5 matkap</v>
      </c>
      <c r="C1118" s="16"/>
      <c r="D1118" s="38" t="s">
        <v>50</v>
      </c>
      <c r="E1118" s="16" t="n">
        <f aca="false">VLOOKUP(A1118,'TAKIM LİSTESİ'!$B$2:$D$455,3,0)</f>
        <v>12</v>
      </c>
      <c r="F1118" s="40" t="n">
        <v>1</v>
      </c>
      <c r="G1118" s="22" t="n">
        <f aca="false">E1118-F1118</f>
        <v>11</v>
      </c>
      <c r="H1118" s="30" t="n">
        <v>43992</v>
      </c>
      <c r="I1118" s="33" t="n">
        <v>1</v>
      </c>
      <c r="J1118" s="29" t="n">
        <v>43992</v>
      </c>
      <c r="K1118" s="37" t="n">
        <f aca="false">G1118+I1118</f>
        <v>12</v>
      </c>
    </row>
    <row r="1119" customFormat="false" ht="13.8" hidden="false" customHeight="false" outlineLevel="0" collapsed="false">
      <c r="A1119" s="16" t="s">
        <v>210</v>
      </c>
      <c r="B1119" s="38" t="str">
        <f aca="false">VLOOKUP(A1119,'TAKIM LİSTESİ'!$B$2:$D$455,2,0)</f>
        <v>Ø 2.3 matkap</v>
      </c>
      <c r="C1119" s="16"/>
      <c r="D1119" s="38" t="s">
        <v>50</v>
      </c>
      <c r="E1119" s="16" t="n">
        <f aca="false">VLOOKUP(A1119,'TAKIM LİSTESİ'!$B$2:$D$455,3,0)</f>
        <v>12</v>
      </c>
      <c r="F1119" s="40" t="n">
        <v>1</v>
      </c>
      <c r="G1119" s="22" t="n">
        <f aca="false">E1119-F1119</f>
        <v>11</v>
      </c>
      <c r="H1119" s="30" t="n">
        <v>43992</v>
      </c>
      <c r="I1119" s="33" t="n">
        <v>1</v>
      </c>
      <c r="J1119" s="29" t="n">
        <v>44002</v>
      </c>
      <c r="K1119" s="37" t="n">
        <f aca="false">G1119+I1119</f>
        <v>12</v>
      </c>
    </row>
    <row r="1120" customFormat="false" ht="13.8" hidden="false" customHeight="false" outlineLevel="0" collapsed="false">
      <c r="A1120" s="16" t="s">
        <v>229</v>
      </c>
      <c r="B1120" s="38" t="str">
        <f aca="false">VLOOKUP(A1120,'TAKIM LİSTESİ'!$B$2:$D$455,2,0)</f>
        <v>M8 Klıvavuz</v>
      </c>
      <c r="C1120" s="16"/>
      <c r="D1120" s="38" t="s">
        <v>50</v>
      </c>
      <c r="E1120" s="16" t="n">
        <f aca="false">VLOOKUP(A1120,'TAKIM LİSTESİ'!$B$2:$D$455,3,0)</f>
        <v>5</v>
      </c>
      <c r="F1120" s="40" t="n">
        <v>1</v>
      </c>
      <c r="G1120" s="22" t="n">
        <f aca="false">E1120-F1120</f>
        <v>4</v>
      </c>
      <c r="H1120" s="30" t="n">
        <v>43992</v>
      </c>
      <c r="I1120" s="33" t="n">
        <v>1</v>
      </c>
      <c r="J1120" s="29" t="n">
        <v>44002</v>
      </c>
      <c r="K1120" s="37" t="n">
        <f aca="false">G1120+I1120</f>
        <v>5</v>
      </c>
    </row>
    <row r="1121" customFormat="false" ht="13.8" hidden="false" customHeight="false" outlineLevel="0" collapsed="false">
      <c r="A1121" s="16" t="s">
        <v>96</v>
      </c>
      <c r="B1121" s="38" t="str">
        <f aca="false">VLOOKUP(A1121,'TAKIM LİSTESİ'!$B$2:$D$455,2,0)</f>
        <v>Ø 16.0 matkap ucu</v>
      </c>
      <c r="C1121" s="16"/>
      <c r="D1121" s="38" t="s">
        <v>65</v>
      </c>
      <c r="E1121" s="16" t="n">
        <f aca="false">VLOOKUP(A1121,'TAKIM LİSTESİ'!$B$2:$D$455,3,0)</f>
        <v>4</v>
      </c>
      <c r="F1121" s="40" t="n">
        <v>1</v>
      </c>
      <c r="G1121" s="22" t="n">
        <f aca="false">E1121-F1121</f>
        <v>3</v>
      </c>
      <c r="H1121" s="30" t="n">
        <v>43992</v>
      </c>
      <c r="I1121" s="33" t="n">
        <v>1</v>
      </c>
      <c r="J1121" s="29" t="n">
        <v>44002</v>
      </c>
      <c r="K1121" s="37" t="n">
        <f aca="false">G1121+I1121</f>
        <v>4</v>
      </c>
    </row>
    <row r="1122" customFormat="false" ht="13.8" hidden="false" customHeight="false" outlineLevel="0" collapsed="false">
      <c r="A1122" s="16" t="s">
        <v>227</v>
      </c>
      <c r="B1122" s="38" t="str">
        <f aca="false">VLOOKUP(A1122,'TAKIM LİSTESİ'!$B$2:$D$455,2,0)</f>
        <v>Ø 13.0 matkap ucu</v>
      </c>
      <c r="C1122" s="16"/>
      <c r="D1122" s="38" t="s">
        <v>87</v>
      </c>
      <c r="E1122" s="16" t="n">
        <f aca="false">VLOOKUP(A1122,'TAKIM LİSTESİ'!$B$2:$D$455,3,0)</f>
        <v>9</v>
      </c>
      <c r="F1122" s="40" t="n">
        <v>1</v>
      </c>
      <c r="G1122" s="22" t="n">
        <f aca="false">E1122-F1122</f>
        <v>8</v>
      </c>
      <c r="H1122" s="30" t="n">
        <v>43992</v>
      </c>
      <c r="I1122" s="33" t="n">
        <v>1</v>
      </c>
      <c r="J1122" s="29" t="n">
        <v>44002</v>
      </c>
      <c r="K1122" s="37" t="n">
        <f aca="false">G1122+I1122</f>
        <v>9</v>
      </c>
    </row>
    <row r="1123" customFormat="false" ht="13.8" hidden="false" customHeight="false" outlineLevel="0" collapsed="false">
      <c r="A1123" s="16" t="s">
        <v>66</v>
      </c>
      <c r="B1123" s="38" t="str">
        <f aca="false">VLOOKUP(A1123,'TAKIM LİSTESİ'!$B$2:$D$455,2,0)</f>
        <v>Ø 10 alm uzun parmak freze</v>
      </c>
      <c r="C1123" s="16"/>
      <c r="D1123" s="38" t="s">
        <v>48</v>
      </c>
      <c r="E1123" s="16" t="n">
        <f aca="false">VLOOKUP(A1123,'TAKIM LİSTESİ'!$B$2:$D$455,3,0)</f>
        <v>6</v>
      </c>
      <c r="F1123" s="40" t="n">
        <v>1</v>
      </c>
      <c r="G1123" s="22" t="n">
        <f aca="false">E1123-F1123</f>
        <v>5</v>
      </c>
      <c r="H1123" s="30" t="n">
        <v>43992</v>
      </c>
      <c r="I1123" s="33" t="n">
        <v>1</v>
      </c>
      <c r="J1123" s="29" t="n">
        <v>44002</v>
      </c>
      <c r="K1123" s="37" t="n">
        <f aca="false">G1123+I1123</f>
        <v>6</v>
      </c>
    </row>
    <row r="1124" customFormat="false" ht="13.8" hidden="false" customHeight="false" outlineLevel="0" collapsed="false">
      <c r="A1124" s="16" t="s">
        <v>190</v>
      </c>
      <c r="B1124" s="38" t="str">
        <f aca="false">VLOOKUP(A1124,'TAKIM LİSTESİ'!$B$2:$D$455,2,0)</f>
        <v>Ø 4 çelik şaftlı parmak freze</v>
      </c>
      <c r="C1124" s="16"/>
      <c r="D1124" s="38" t="s">
        <v>156</v>
      </c>
      <c r="E1124" s="16" t="n">
        <f aca="false">VLOOKUP(A1124,'TAKIM LİSTESİ'!$B$2:$D$455,3,0)</f>
        <v>5</v>
      </c>
      <c r="F1124" s="40" t="n">
        <v>1</v>
      </c>
      <c r="G1124" s="22" t="n">
        <f aca="false">E1124-F1124</f>
        <v>4</v>
      </c>
      <c r="H1124" s="30" t="n">
        <v>43992</v>
      </c>
      <c r="I1124" s="33" t="n">
        <v>1</v>
      </c>
      <c r="J1124" s="29" t="n">
        <v>44002</v>
      </c>
      <c r="K1124" s="37" t="n">
        <f aca="false">G1124+I1124</f>
        <v>5</v>
      </c>
    </row>
    <row r="1125" customFormat="false" ht="13.8" hidden="false" customHeight="false" outlineLevel="0" collapsed="false">
      <c r="A1125" s="16" t="s">
        <v>142</v>
      </c>
      <c r="B1125" s="38" t="str">
        <f aca="false">VLOOKUP(A1125,'TAKIM LİSTESİ'!$B$2:$D$455,2,0)</f>
        <v>Ø 4 çelik küre parmak freze</v>
      </c>
      <c r="C1125" s="16"/>
      <c r="D1125" s="38" t="s">
        <v>156</v>
      </c>
      <c r="E1125" s="16" t="n">
        <f aca="false">VLOOKUP(A1125,'TAKIM LİSTESİ'!$B$2:$D$455,3,0)</f>
        <v>16</v>
      </c>
      <c r="F1125" s="40" t="n">
        <v>1</v>
      </c>
      <c r="G1125" s="22" t="n">
        <f aca="false">E1125-F1125</f>
        <v>15</v>
      </c>
      <c r="H1125" s="30" t="n">
        <v>43992</v>
      </c>
      <c r="I1125" s="33" t="n">
        <v>1</v>
      </c>
      <c r="J1125" s="29" t="n">
        <v>44002</v>
      </c>
      <c r="K1125" s="37" t="n">
        <f aca="false">G1125+I1125</f>
        <v>16</v>
      </c>
    </row>
    <row r="1126" customFormat="false" ht="13.8" hidden="false" customHeight="false" outlineLevel="0" collapsed="false">
      <c r="A1126" s="16" t="s">
        <v>51</v>
      </c>
      <c r="B1126" s="38" t="str">
        <f aca="false">VLOOKUP(A1126,'TAKIM LİSTESİ'!$B$2:$D$455,2,0)</f>
        <v>Ø 3 çelik standart parmak freze</v>
      </c>
      <c r="C1126" s="16"/>
      <c r="D1126" s="38" t="s">
        <v>50</v>
      </c>
      <c r="E1126" s="16" t="n">
        <f aca="false">VLOOKUP(A1126,'TAKIM LİSTESİ'!$B$2:$D$455,3,0)</f>
        <v>38</v>
      </c>
      <c r="F1126" s="40" t="n">
        <v>1</v>
      </c>
      <c r="G1126" s="22" t="n">
        <f aca="false">E1126-F1126</f>
        <v>37</v>
      </c>
      <c r="H1126" s="30" t="n">
        <v>43992</v>
      </c>
      <c r="I1126" s="33" t="n">
        <v>1</v>
      </c>
      <c r="J1126" s="29" t="n">
        <v>44002</v>
      </c>
      <c r="K1126" s="37" t="n">
        <f aca="false">G1126+I1126</f>
        <v>38</v>
      </c>
    </row>
    <row r="1127" customFormat="false" ht="13.8" hidden="false" customHeight="false" outlineLevel="0" collapsed="false">
      <c r="A1127" s="16" t="s">
        <v>81</v>
      </c>
      <c r="B1127" s="38" t="str">
        <f aca="false">VLOOKUP(A1127,'TAKIM LİSTESİ'!$B$2:$D$455,2,0)</f>
        <v>Ø 4 çelik uzun parmak freze</v>
      </c>
      <c r="C1127" s="16"/>
      <c r="D1127" s="38" t="s">
        <v>50</v>
      </c>
      <c r="E1127" s="16" t="n">
        <f aca="false">VLOOKUP(A1127,'TAKIM LİSTESİ'!$B$2:$D$455,3,0)</f>
        <v>12</v>
      </c>
      <c r="F1127" s="40" t="n">
        <v>2</v>
      </c>
      <c r="G1127" s="22" t="n">
        <f aca="false">E1127-F1127</f>
        <v>10</v>
      </c>
      <c r="H1127" s="30" t="n">
        <v>43992</v>
      </c>
      <c r="I1127" s="33" t="n">
        <v>1</v>
      </c>
      <c r="J1127" s="29" t="n">
        <v>44002</v>
      </c>
      <c r="K1127" s="37" t="n">
        <f aca="false">G1127+I1127</f>
        <v>11</v>
      </c>
    </row>
    <row r="1128" customFormat="false" ht="13.8" hidden="false" customHeight="false" outlineLevel="0" collapsed="false">
      <c r="A1128" s="16" t="s">
        <v>111</v>
      </c>
      <c r="B1128" s="38" t="str">
        <f aca="false">VLOOKUP(A1128,'TAKIM LİSTESİ'!$B$2:$D$455,2,0)</f>
        <v>Ø 6 uzun çelik parmak freze</v>
      </c>
      <c r="C1128" s="16"/>
      <c r="D1128" s="38" t="s">
        <v>50</v>
      </c>
      <c r="E1128" s="16" t="n">
        <f aca="false">VLOOKUP(A1128,'TAKIM LİSTESİ'!$B$2:$D$455,3,0)</f>
        <v>19</v>
      </c>
      <c r="F1128" s="40" t="n">
        <v>1</v>
      </c>
      <c r="G1128" s="22" t="n">
        <f aca="false">E1128-F1128</f>
        <v>18</v>
      </c>
      <c r="H1128" s="30" t="n">
        <v>43992</v>
      </c>
      <c r="I1128" s="33" t="n">
        <v>1</v>
      </c>
      <c r="J1128" s="29" t="n">
        <v>44002</v>
      </c>
      <c r="K1128" s="37" t="n">
        <f aca="false">G1128+I1128</f>
        <v>19</v>
      </c>
    </row>
    <row r="1129" customFormat="false" ht="13.8" hidden="false" customHeight="false" outlineLevel="0" collapsed="false">
      <c r="A1129" s="16" t="s">
        <v>172</v>
      </c>
      <c r="B1129" s="38" t="str">
        <f aca="false">VLOOKUP(A1129,'TAKIM LİSTESİ'!$B$2:$D$455,2,0)</f>
        <v>Ø 8 çelik uzunparmak freze</v>
      </c>
      <c r="C1129" s="16"/>
      <c r="D1129" s="38" t="s">
        <v>50</v>
      </c>
      <c r="E1129" s="16" t="n">
        <f aca="false">VLOOKUP(A1129,'TAKIM LİSTESİ'!$B$2:$D$455,3,0)</f>
        <v>10</v>
      </c>
      <c r="F1129" s="40" t="n">
        <v>3</v>
      </c>
      <c r="G1129" s="22" t="n">
        <f aca="false">E1129-F1129</f>
        <v>7</v>
      </c>
      <c r="H1129" s="30" t="n">
        <v>43992</v>
      </c>
      <c r="I1129" s="33" t="n">
        <v>1</v>
      </c>
      <c r="J1129" s="29" t="n">
        <v>44002</v>
      </c>
      <c r="K1129" s="37" t="n">
        <f aca="false">G1129+I1129</f>
        <v>8</v>
      </c>
    </row>
    <row r="1130" customFormat="false" ht="13.8" hidden="false" customHeight="false" outlineLevel="0" collapsed="false">
      <c r="A1130" s="16" t="s">
        <v>180</v>
      </c>
      <c r="B1130" s="38" t="str">
        <f aca="false">VLOOKUP(A1130,'TAKIM LİSTESİ'!$B$2:$D$455,2,0)</f>
        <v>Ø 10 çelik uzun parmak freze</v>
      </c>
      <c r="C1130" s="16"/>
      <c r="D1130" s="38" t="s">
        <v>50</v>
      </c>
      <c r="E1130" s="16" t="n">
        <f aca="false">VLOOKUP(A1130,'TAKIM LİSTESİ'!$B$2:$D$455,3,0)</f>
        <v>9</v>
      </c>
      <c r="F1130" s="40" t="n">
        <v>1</v>
      </c>
      <c r="G1130" s="22" t="n">
        <f aca="false">E1130-F1130</f>
        <v>8</v>
      </c>
      <c r="H1130" s="30" t="n">
        <v>43992</v>
      </c>
      <c r="I1130" s="33" t="n">
        <v>1</v>
      </c>
      <c r="J1130" s="29" t="n">
        <v>44002</v>
      </c>
      <c r="K1130" s="37" t="n">
        <f aca="false">G1130+I1130</f>
        <v>9</v>
      </c>
    </row>
    <row r="1131" customFormat="false" ht="13.8" hidden="false" customHeight="false" outlineLevel="0" collapsed="false">
      <c r="A1131" s="16" t="s">
        <v>85</v>
      </c>
      <c r="B1131" s="38" t="str">
        <f aca="false">VLOOKUP(A1131,'TAKIM LİSTESİ'!$B$2:$D$455,2,0)</f>
        <v>Ø 12 çelik parmak freze</v>
      </c>
      <c r="C1131" s="16"/>
      <c r="D1131" s="38" t="s">
        <v>50</v>
      </c>
      <c r="E1131" s="16" t="n">
        <f aca="false">VLOOKUP(A1131,'TAKIM LİSTESİ'!$B$2:$D$455,3,0)</f>
        <v>19</v>
      </c>
      <c r="F1131" s="40" t="n">
        <v>1</v>
      </c>
      <c r="G1131" s="22" t="n">
        <f aca="false">E1131-F1131</f>
        <v>18</v>
      </c>
      <c r="H1131" s="30" t="n">
        <v>43992</v>
      </c>
      <c r="I1131" s="33" t="n">
        <v>1</v>
      </c>
      <c r="J1131" s="29" t="n">
        <v>44004</v>
      </c>
      <c r="K1131" s="37" t="n">
        <f aca="false">G1131+I1131</f>
        <v>19</v>
      </c>
    </row>
    <row r="1132" customFormat="false" ht="13.8" hidden="false" customHeight="false" outlineLevel="0" collapsed="false">
      <c r="A1132" s="16" t="s">
        <v>25</v>
      </c>
      <c r="B1132" s="38" t="str">
        <f aca="false">VLOOKUP(A1132,'TAKIM LİSTESİ'!$B$2:$D$455,2,0)</f>
        <v>Ø 12çelik uzun parmak freze</v>
      </c>
      <c r="C1132" s="16"/>
      <c r="D1132" s="38" t="s">
        <v>50</v>
      </c>
      <c r="E1132" s="16" t="n">
        <f aca="false">VLOOKUP(A1132,'TAKIM LİSTESİ'!$B$2:$D$455,3,0)</f>
        <v>3</v>
      </c>
      <c r="F1132" s="40" t="n">
        <v>1</v>
      </c>
      <c r="G1132" s="22" t="n">
        <f aca="false">E1132-F1132</f>
        <v>2</v>
      </c>
      <c r="H1132" s="30" t="n">
        <v>43992</v>
      </c>
      <c r="I1132" s="33" t="n">
        <v>1</v>
      </c>
      <c r="J1132" s="29" t="n">
        <v>44004</v>
      </c>
      <c r="K1132" s="37" t="n">
        <f aca="false">G1132+I1132</f>
        <v>3</v>
      </c>
    </row>
    <row r="1133" customFormat="false" ht="13.8" hidden="false" customHeight="false" outlineLevel="0" collapsed="false">
      <c r="A1133" s="16" t="s">
        <v>62</v>
      </c>
      <c r="B1133" s="38" t="str">
        <f aca="false">VLOOKUP(A1133,'TAKIM LİSTESİ'!$B$2:$D$455,2,0)</f>
        <v>Ø 6 çelik parmak freze</v>
      </c>
      <c r="C1133" s="16"/>
      <c r="D1133" s="38" t="s">
        <v>50</v>
      </c>
      <c r="E1133" s="16" t="n">
        <f aca="false">VLOOKUP(A1133,'TAKIM LİSTESİ'!$B$2:$D$455,3,0)</f>
        <v>23</v>
      </c>
      <c r="F1133" s="40" t="n">
        <v>1</v>
      </c>
      <c r="G1133" s="22" t="n">
        <f aca="false">E1133-F1133</f>
        <v>22</v>
      </c>
      <c r="H1133" s="30" t="n">
        <v>43992</v>
      </c>
      <c r="I1133" s="33" t="n">
        <v>1</v>
      </c>
      <c r="J1133" s="29" t="n">
        <v>44004</v>
      </c>
      <c r="K1133" s="37" t="n">
        <f aca="false">G1133+I1133</f>
        <v>23</v>
      </c>
    </row>
    <row r="1134" customFormat="false" ht="13.8" hidden="false" customHeight="false" outlineLevel="0" collapsed="false">
      <c r="A1134" s="16" t="s">
        <v>189</v>
      </c>
      <c r="B1134" s="38" t="str">
        <f aca="false">VLOOKUP(A1134,'TAKIM LİSTESİ'!$B$2:$D$455,2,0)</f>
        <v>Ø 2 çelik parmak freze</v>
      </c>
      <c r="C1134" s="16"/>
      <c r="D1134" s="38" t="s">
        <v>65</v>
      </c>
      <c r="E1134" s="16" t="n">
        <f aca="false">VLOOKUP(A1134,'TAKIM LİSTESİ'!$B$2:$D$455,3,0)</f>
        <v>39</v>
      </c>
      <c r="F1134" s="40" t="n">
        <v>1</v>
      </c>
      <c r="G1134" s="22" t="n">
        <f aca="false">E1134-F1134</f>
        <v>38</v>
      </c>
      <c r="H1134" s="30" t="n">
        <v>43992</v>
      </c>
      <c r="I1134" s="33" t="n">
        <v>1</v>
      </c>
      <c r="J1134" s="29" t="n">
        <v>44004</v>
      </c>
      <c r="K1134" s="37" t="n">
        <f aca="false">G1134+I1134</f>
        <v>39</v>
      </c>
    </row>
    <row r="1135" customFormat="false" ht="13.8" hidden="false" customHeight="false" outlineLevel="0" collapsed="false">
      <c r="A1135" s="16" t="s">
        <v>101</v>
      </c>
      <c r="B1135" s="38" t="str">
        <f aca="false">VLOOKUP(A1135,'TAKIM LİSTESİ'!$B$2:$D$455,2,0)</f>
        <v>Ø 2.8 matkap</v>
      </c>
      <c r="C1135" s="16"/>
      <c r="D1135" s="38" t="s">
        <v>48</v>
      </c>
      <c r="E1135" s="16" t="n">
        <f aca="false">VLOOKUP(A1135,'TAKIM LİSTESİ'!$B$2:$D$455,3,0)</f>
        <v>13</v>
      </c>
      <c r="F1135" s="40" t="n">
        <v>1</v>
      </c>
      <c r="G1135" s="22" t="n">
        <f aca="false">E1135-F1135</f>
        <v>12</v>
      </c>
      <c r="H1135" s="30" t="n">
        <v>43992</v>
      </c>
      <c r="I1135" s="33" t="n">
        <v>1</v>
      </c>
      <c r="J1135" s="29" t="n">
        <v>44004</v>
      </c>
      <c r="K1135" s="37" t="n">
        <f aca="false">G1135+I1135</f>
        <v>13</v>
      </c>
    </row>
    <row r="1136" customFormat="false" ht="13.8" hidden="false" customHeight="false" outlineLevel="0" collapsed="false">
      <c r="A1136" s="16" t="s">
        <v>105</v>
      </c>
      <c r="B1136" s="38" t="str">
        <f aca="false">VLOOKUP(A1136,'TAKIM LİSTESİ'!$B$2:$D$455,2,0)</f>
        <v>Ø 3 Rayba</v>
      </c>
      <c r="C1136" s="16"/>
      <c r="D1136" s="38" t="s">
        <v>48</v>
      </c>
      <c r="E1136" s="16" t="n">
        <f aca="false">VLOOKUP(A1136,'TAKIM LİSTESİ'!$B$2:$D$455,3,0)</f>
        <v>4</v>
      </c>
      <c r="F1136" s="40" t="n">
        <v>1</v>
      </c>
      <c r="G1136" s="22" t="n">
        <f aca="false">E1136-F1136</f>
        <v>3</v>
      </c>
      <c r="H1136" s="30" t="n">
        <v>43992</v>
      </c>
      <c r="I1136" s="33" t="n">
        <v>1</v>
      </c>
      <c r="J1136" s="29" t="n">
        <v>44004</v>
      </c>
      <c r="K1136" s="37" t="n">
        <f aca="false">G1136+I1136</f>
        <v>4</v>
      </c>
    </row>
    <row r="1137" customFormat="false" ht="13.8" hidden="false" customHeight="false" outlineLevel="0" collapsed="false">
      <c r="A1137" s="16" t="s">
        <v>131</v>
      </c>
      <c r="B1137" s="38" t="str">
        <f aca="false">VLOOKUP(A1137,'TAKIM LİSTESİ'!$B$2:$D$455,2,0)</f>
        <v>Ø 4.2 matkap</v>
      </c>
      <c r="C1137" s="16"/>
      <c r="D1137" s="38" t="s">
        <v>87</v>
      </c>
      <c r="E1137" s="16" t="n">
        <f aca="false">VLOOKUP(A1137,'TAKIM LİSTESİ'!$B$2:$D$455,3,0)</f>
        <v>14</v>
      </c>
      <c r="F1137" s="40" t="n">
        <v>1</v>
      </c>
      <c r="G1137" s="22" t="n">
        <f aca="false">E1137-F1137</f>
        <v>13</v>
      </c>
      <c r="H1137" s="30" t="n">
        <v>43992</v>
      </c>
      <c r="I1137" s="33" t="n">
        <v>1</v>
      </c>
      <c r="J1137" s="29" t="n">
        <v>44004</v>
      </c>
      <c r="K1137" s="37" t="n">
        <f aca="false">G1137+I1137</f>
        <v>14</v>
      </c>
    </row>
    <row r="1138" customFormat="false" ht="13.8" hidden="false" customHeight="false" outlineLevel="0" collapsed="false">
      <c r="A1138" s="16" t="s">
        <v>116</v>
      </c>
      <c r="B1138" s="38" t="str">
        <f aca="false">VLOOKUP(A1138,'TAKIM LİSTESİ'!$B$2:$D$455,2,0)</f>
        <v>Ø 4.0 matkap</v>
      </c>
      <c r="C1138" s="16"/>
      <c r="D1138" s="38" t="s">
        <v>87</v>
      </c>
      <c r="E1138" s="16" t="n">
        <f aca="false">VLOOKUP(A1138,'TAKIM LİSTESİ'!$B$2:$D$455,3,0)</f>
        <v>12</v>
      </c>
      <c r="F1138" s="40" t="n">
        <v>1</v>
      </c>
      <c r="G1138" s="22" t="n">
        <f aca="false">E1138-F1138</f>
        <v>11</v>
      </c>
      <c r="H1138" s="30" t="n">
        <v>43992</v>
      </c>
      <c r="I1138" s="33" t="n">
        <v>1</v>
      </c>
      <c r="J1138" s="29" t="n">
        <v>44004</v>
      </c>
      <c r="K1138" s="37" t="n">
        <f aca="false">G1138+I1138</f>
        <v>12</v>
      </c>
    </row>
    <row r="1139" customFormat="false" ht="13.8" hidden="false" customHeight="false" outlineLevel="0" collapsed="false">
      <c r="A1139" s="16" t="s">
        <v>75</v>
      </c>
      <c r="B1139" s="38" t="str">
        <f aca="false">VLOOKUP(A1139,'TAKIM LİSTESİ'!$B$2:$D$455,2,0)</f>
        <v>M5 Klıvavuz</v>
      </c>
      <c r="C1139" s="16"/>
      <c r="D1139" s="38" t="s">
        <v>87</v>
      </c>
      <c r="E1139" s="16" t="n">
        <f aca="false">VLOOKUP(A1139,'TAKIM LİSTESİ'!$B$2:$D$455,3,0)</f>
        <v>7</v>
      </c>
      <c r="F1139" s="40" t="n">
        <v>1</v>
      </c>
      <c r="G1139" s="22" t="n">
        <f aca="false">E1139-F1139</f>
        <v>6</v>
      </c>
      <c r="H1139" s="30" t="n">
        <v>43992</v>
      </c>
      <c r="I1139" s="33" t="n">
        <v>1</v>
      </c>
      <c r="J1139" s="29" t="n">
        <v>44004</v>
      </c>
      <c r="K1139" s="37" t="n">
        <f aca="false">G1139+I1139</f>
        <v>7</v>
      </c>
    </row>
    <row r="1140" customFormat="false" ht="13.8" hidden="false" customHeight="false" outlineLevel="0" collapsed="false">
      <c r="A1140" s="16" t="s">
        <v>27</v>
      </c>
      <c r="B1140" s="38" t="str">
        <f aca="false">VLOOKUP(A1140,'TAKIM LİSTESİ'!$B$2:$D$455,2,0)</f>
        <v>Ø 6 alm parmak freze</v>
      </c>
      <c r="C1140" s="16"/>
      <c r="D1140" s="38" t="s">
        <v>61</v>
      </c>
      <c r="E1140" s="16" t="n">
        <f aca="false">VLOOKUP(A1140,'TAKIM LİSTESİ'!$B$2:$D$455,3,0)</f>
        <v>12</v>
      </c>
      <c r="F1140" s="40" t="n">
        <v>1</v>
      </c>
      <c r="G1140" s="22" t="n">
        <f aca="false">E1140-F1140</f>
        <v>11</v>
      </c>
      <c r="H1140" s="30" t="n">
        <v>43992</v>
      </c>
      <c r="I1140" s="33" t="n">
        <v>1</v>
      </c>
      <c r="J1140" s="29" t="n">
        <v>44004</v>
      </c>
      <c r="K1140" s="37" t="n">
        <f aca="false">G1140+I1140</f>
        <v>12</v>
      </c>
    </row>
    <row r="1141" customFormat="false" ht="13.8" hidden="false" customHeight="false" outlineLevel="0" collapsed="false">
      <c r="A1141" s="16" t="s">
        <v>145</v>
      </c>
      <c r="B1141" s="38" t="str">
        <f aca="false">VLOOKUP(A1141,'TAKIM LİSTESİ'!$B$2:$D$455,2,0)</f>
        <v>Ø 5.2 matkap</v>
      </c>
      <c r="C1141" s="16"/>
      <c r="D1141" s="38" t="s">
        <v>87</v>
      </c>
      <c r="E1141" s="16" t="n">
        <f aca="false">VLOOKUP(A1141,'TAKIM LİSTESİ'!$B$2:$D$455,3,0)</f>
        <v>5</v>
      </c>
      <c r="F1141" s="40" t="n">
        <v>1</v>
      </c>
      <c r="G1141" s="22" t="n">
        <f aca="false">E1141-F1141</f>
        <v>4</v>
      </c>
      <c r="H1141" s="30" t="n">
        <v>43993</v>
      </c>
      <c r="I1141" s="33" t="n">
        <v>1</v>
      </c>
      <c r="J1141" s="29" t="n">
        <v>44004</v>
      </c>
      <c r="K1141" s="37" t="n">
        <f aca="false">G1141+I1141</f>
        <v>5</v>
      </c>
    </row>
    <row r="1142" customFormat="false" ht="13.8" hidden="false" customHeight="false" outlineLevel="0" collapsed="false">
      <c r="A1142" s="16" t="s">
        <v>155</v>
      </c>
      <c r="B1142" s="38" t="str">
        <f aca="false">VLOOKUP(A1142,'TAKIM LİSTESİ'!$B$2:$D$455,2,0)</f>
        <v>Ø 6.1 matkap</v>
      </c>
      <c r="C1142" s="16"/>
      <c r="D1142" s="38" t="s">
        <v>48</v>
      </c>
      <c r="E1142" s="16" t="n">
        <f aca="false">VLOOKUP(A1142,'TAKIM LİSTESİ'!$B$2:$D$455,3,0)</f>
        <v>3</v>
      </c>
      <c r="F1142" s="40" t="n">
        <v>1</v>
      </c>
      <c r="G1142" s="22" t="n">
        <f aca="false">E1142-F1142</f>
        <v>2</v>
      </c>
      <c r="H1142" s="30" t="n">
        <v>43993</v>
      </c>
      <c r="I1142" s="33" t="n">
        <v>1</v>
      </c>
      <c r="J1142" s="29" t="n">
        <v>44004</v>
      </c>
      <c r="K1142" s="37" t="n">
        <f aca="false">G1142+I1142</f>
        <v>3</v>
      </c>
    </row>
    <row r="1143" customFormat="false" ht="13.8" hidden="false" customHeight="false" outlineLevel="0" collapsed="false">
      <c r="A1143" s="16" t="s">
        <v>37</v>
      </c>
      <c r="B1143" s="38" t="str">
        <f aca="false">VLOOKUP(A1143,'TAKIM LİSTESİ'!$B$2:$D$455,2,0)</f>
        <v>Ø 7.8 matkap</v>
      </c>
      <c r="C1143" s="16"/>
      <c r="D1143" s="38" t="s">
        <v>48</v>
      </c>
      <c r="E1143" s="16" t="n">
        <f aca="false">VLOOKUP(A1143,'TAKIM LİSTESİ'!$B$2:$D$455,3,0)</f>
        <v>8</v>
      </c>
      <c r="F1143" s="40" t="n">
        <v>1</v>
      </c>
      <c r="G1143" s="22" t="n">
        <f aca="false">E1143-F1143</f>
        <v>7</v>
      </c>
      <c r="H1143" s="30" t="n">
        <v>43993</v>
      </c>
      <c r="I1143" s="33" t="n">
        <v>1</v>
      </c>
      <c r="J1143" s="29" t="n">
        <v>44004</v>
      </c>
      <c r="K1143" s="37" t="n">
        <f aca="false">G1143+I1143</f>
        <v>8</v>
      </c>
    </row>
    <row r="1144" customFormat="false" ht="13.8" hidden="false" customHeight="false" outlineLevel="0" collapsed="false">
      <c r="A1144" s="16" t="s">
        <v>230</v>
      </c>
      <c r="B1144" s="38" t="str">
        <f aca="false">VLOOKUP(A1144,'TAKIM LİSTESİ'!$B$2:$D$455,2,0)</f>
        <v>Ø 10.8 matkap</v>
      </c>
      <c r="C1144" s="16"/>
      <c r="D1144" s="38" t="s">
        <v>48</v>
      </c>
      <c r="E1144" s="16" t="n">
        <f aca="false">VLOOKUP(A1144,'TAKIM LİSTESİ'!$B$2:$D$455,3,0)</f>
        <v>9</v>
      </c>
      <c r="F1144" s="40" t="n">
        <v>1</v>
      </c>
      <c r="G1144" s="22" t="n">
        <f aca="false">E1144-F1144</f>
        <v>8</v>
      </c>
      <c r="H1144" s="30" t="n">
        <v>43993</v>
      </c>
      <c r="I1144" s="33" t="n">
        <v>1</v>
      </c>
      <c r="J1144" s="29" t="n">
        <v>44004</v>
      </c>
      <c r="K1144" s="37" t="n">
        <f aca="false">G1144+I1144</f>
        <v>9</v>
      </c>
    </row>
    <row r="1145" customFormat="false" ht="13.8" hidden="false" customHeight="false" outlineLevel="0" collapsed="false">
      <c r="A1145" s="16" t="s">
        <v>83</v>
      </c>
      <c r="B1145" s="38" t="str">
        <f aca="false">VLOOKUP(A1145,'TAKIM LİSTESİ'!$B$2:$D$455,2,0)</f>
        <v>Ø 8 Rayba</v>
      </c>
      <c r="C1145" s="16"/>
      <c r="D1145" s="38" t="s">
        <v>48</v>
      </c>
      <c r="E1145" s="16" t="n">
        <f aca="false">VLOOKUP(A1145,'TAKIM LİSTESİ'!$B$2:$D$455,3,0)</f>
        <v>4</v>
      </c>
      <c r="F1145" s="40" t="n">
        <v>1</v>
      </c>
      <c r="G1145" s="22" t="n">
        <f aca="false">E1145-F1145</f>
        <v>3</v>
      </c>
      <c r="H1145" s="30" t="n">
        <v>43993</v>
      </c>
      <c r="I1145" s="33" t="n">
        <v>1</v>
      </c>
      <c r="J1145" s="29" t="n">
        <v>44004</v>
      </c>
      <c r="K1145" s="37" t="n">
        <f aca="false">G1145+I1145</f>
        <v>4</v>
      </c>
    </row>
    <row r="1146" customFormat="false" ht="13.8" hidden="false" customHeight="false" outlineLevel="0" collapsed="false">
      <c r="A1146" s="16" t="s">
        <v>11</v>
      </c>
      <c r="B1146" s="38" t="str">
        <f aca="false">VLOOKUP(A1146,'TAKIM LİSTESİ'!$B$2:$D$455,2,0)</f>
        <v>Ø  4 çelik standart parmak freze</v>
      </c>
      <c r="C1146" s="16"/>
      <c r="D1146" s="38" t="s">
        <v>39</v>
      </c>
      <c r="E1146" s="16" t="n">
        <f aca="false">VLOOKUP(A1146,'TAKIM LİSTESİ'!$B$2:$D$455,3,0)</f>
        <v>17</v>
      </c>
      <c r="F1146" s="40" t="n">
        <v>1</v>
      </c>
      <c r="G1146" s="22" t="n">
        <f aca="false">E1146-F1146</f>
        <v>16</v>
      </c>
      <c r="H1146" s="30" t="n">
        <v>43993</v>
      </c>
      <c r="I1146" s="33" t="n">
        <v>1</v>
      </c>
      <c r="J1146" s="29" t="n">
        <v>44004</v>
      </c>
      <c r="K1146" s="37" t="n">
        <f aca="false">G1146+I1146</f>
        <v>17</v>
      </c>
    </row>
    <row r="1147" customFormat="false" ht="13.8" hidden="false" customHeight="false" outlineLevel="0" collapsed="false">
      <c r="A1147" s="16" t="s">
        <v>25</v>
      </c>
      <c r="B1147" s="38" t="str">
        <f aca="false">VLOOKUP(A1147,'TAKIM LİSTESİ'!$B$2:$D$455,2,0)</f>
        <v>Ø 12çelik uzun parmak freze</v>
      </c>
      <c r="C1147" s="16"/>
      <c r="D1147" s="38" t="s">
        <v>61</v>
      </c>
      <c r="E1147" s="16" t="n">
        <f aca="false">VLOOKUP(A1147,'TAKIM LİSTESİ'!$B$2:$D$455,3,0)</f>
        <v>3</v>
      </c>
      <c r="F1147" s="40" t="n">
        <v>1</v>
      </c>
      <c r="G1147" s="22" t="n">
        <f aca="false">E1147-F1147</f>
        <v>2</v>
      </c>
      <c r="H1147" s="30" t="n">
        <v>43993</v>
      </c>
      <c r="I1147" s="33" t="n">
        <v>1</v>
      </c>
      <c r="J1147" s="29" t="n">
        <v>44004</v>
      </c>
      <c r="K1147" s="37" t="n">
        <f aca="false">G1147+I1147</f>
        <v>3</v>
      </c>
    </row>
    <row r="1148" customFormat="false" ht="13.8" hidden="false" customHeight="false" outlineLevel="0" collapsed="false">
      <c r="A1148" s="16" t="s">
        <v>110</v>
      </c>
      <c r="B1148" s="38" t="str">
        <f aca="false">VLOOKUP(A1148,'TAKIM LİSTESİ'!$B$2:$D$455,2,0)</f>
        <v>Ø 2 matkap</v>
      </c>
      <c r="C1148" s="16"/>
      <c r="D1148" s="38" t="s">
        <v>57</v>
      </c>
      <c r="E1148" s="16" t="n">
        <f aca="false">VLOOKUP(A1148,'TAKIM LİSTESİ'!$B$2:$D$455,3,0)</f>
        <v>13</v>
      </c>
      <c r="F1148" s="40" t="n">
        <v>1</v>
      </c>
      <c r="G1148" s="22" t="n">
        <f aca="false">E1148-F1148</f>
        <v>12</v>
      </c>
      <c r="H1148" s="30" t="n">
        <v>43993</v>
      </c>
      <c r="I1148" s="33" t="n">
        <v>1</v>
      </c>
      <c r="J1148" s="29" t="n">
        <v>44004</v>
      </c>
      <c r="K1148" s="37" t="n">
        <f aca="false">G1148+I1148</f>
        <v>13</v>
      </c>
    </row>
    <row r="1149" customFormat="false" ht="13.8" hidden="false" customHeight="false" outlineLevel="0" collapsed="false">
      <c r="A1149" s="16" t="s">
        <v>56</v>
      </c>
      <c r="B1149" s="38" t="str">
        <f aca="false">VLOOKUP(A1149,'TAKIM LİSTESİ'!$B$2:$D$455,2,0)</f>
        <v>Ø 6.8 matkap</v>
      </c>
      <c r="C1149" s="16"/>
      <c r="D1149" s="38" t="s">
        <v>57</v>
      </c>
      <c r="E1149" s="16" t="n">
        <f aca="false">VLOOKUP(A1149,'TAKIM LİSTESİ'!$B$2:$D$455,3,0)</f>
        <v>17</v>
      </c>
      <c r="F1149" s="40" t="n">
        <v>1</v>
      </c>
      <c r="G1149" s="22" t="n">
        <f aca="false">E1149-F1149</f>
        <v>16</v>
      </c>
      <c r="H1149" s="30" t="n">
        <v>43993</v>
      </c>
      <c r="I1149" s="33" t="n">
        <v>1</v>
      </c>
      <c r="J1149" s="29" t="n">
        <v>44004</v>
      </c>
      <c r="K1149" s="37" t="n">
        <f aca="false">G1149+I1149</f>
        <v>17</v>
      </c>
    </row>
    <row r="1150" customFormat="false" ht="13.8" hidden="false" customHeight="false" outlineLevel="0" collapsed="false">
      <c r="A1150" s="16" t="s">
        <v>27</v>
      </c>
      <c r="B1150" s="38" t="str">
        <f aca="false">VLOOKUP(A1150,'TAKIM LİSTESİ'!$B$2:$D$455,2,0)</f>
        <v>Ø 6 alm parmak freze</v>
      </c>
      <c r="C1150" s="16"/>
      <c r="D1150" s="38" t="s">
        <v>87</v>
      </c>
      <c r="E1150" s="16" t="n">
        <f aca="false">VLOOKUP(A1150,'TAKIM LİSTESİ'!$B$2:$D$455,3,0)</f>
        <v>12</v>
      </c>
      <c r="F1150" s="40" t="n">
        <v>1</v>
      </c>
      <c r="G1150" s="22" t="n">
        <f aca="false">E1150-F1150</f>
        <v>11</v>
      </c>
      <c r="H1150" s="30" t="n">
        <v>43993</v>
      </c>
      <c r="I1150" s="33" t="n">
        <v>1</v>
      </c>
      <c r="J1150" s="29" t="n">
        <v>44004</v>
      </c>
      <c r="K1150" s="37" t="n">
        <f aca="false">G1150+I1150</f>
        <v>12</v>
      </c>
    </row>
    <row r="1151" customFormat="false" ht="13.8" hidden="false" customHeight="false" outlineLevel="0" collapsed="false">
      <c r="A1151" s="16" t="s">
        <v>158</v>
      </c>
      <c r="B1151" s="38" t="str">
        <f aca="false">VLOOKUP(A1151,'TAKIM LİSTESİ'!$B$2:$D$455,2,0)</f>
        <v>Ø 12 çelik küre parmak freze</v>
      </c>
      <c r="C1151" s="16"/>
      <c r="D1151" s="38" t="s">
        <v>100</v>
      </c>
      <c r="E1151" s="16" t="n">
        <f aca="false">VLOOKUP(A1151,'TAKIM LİSTESİ'!$B$2:$D$455,3,0)</f>
        <v>28</v>
      </c>
      <c r="F1151" s="40" t="n">
        <v>1</v>
      </c>
      <c r="G1151" s="22" t="n">
        <f aca="false">E1151-F1151</f>
        <v>27</v>
      </c>
      <c r="H1151" s="30" t="n">
        <v>43993</v>
      </c>
      <c r="I1151" s="33" t="n">
        <v>1</v>
      </c>
      <c r="J1151" s="29" t="n">
        <v>44006</v>
      </c>
      <c r="K1151" s="37" t="n">
        <f aca="false">G1151+I1151</f>
        <v>28</v>
      </c>
    </row>
    <row r="1152" customFormat="false" ht="13.8" hidden="false" customHeight="false" outlineLevel="0" collapsed="false">
      <c r="A1152" s="16" t="s">
        <v>70</v>
      </c>
      <c r="B1152" s="38" t="str">
        <f aca="false">VLOOKUP(A1152,'TAKIM LİSTESİ'!$B$2:$D$455,2,0)</f>
        <v>Ø 4 alm standart parmak freze</v>
      </c>
      <c r="C1152" s="16"/>
      <c r="D1152" s="38" t="s">
        <v>57</v>
      </c>
      <c r="E1152" s="16" t="n">
        <f aca="false">VLOOKUP(A1152,'TAKIM LİSTESİ'!$B$2:$D$455,3,0)</f>
        <v>10</v>
      </c>
      <c r="F1152" s="40" t="n">
        <v>1</v>
      </c>
      <c r="G1152" s="22" t="n">
        <f aca="false">E1152-F1152</f>
        <v>9</v>
      </c>
      <c r="H1152" s="30" t="n">
        <v>43993</v>
      </c>
      <c r="I1152" s="33" t="n">
        <v>1</v>
      </c>
      <c r="J1152" s="29" t="n">
        <v>44006</v>
      </c>
      <c r="K1152" s="37" t="n">
        <f aca="false">G1152+I1152</f>
        <v>10</v>
      </c>
    </row>
    <row r="1153" customFormat="false" ht="13.8" hidden="false" customHeight="false" outlineLevel="0" collapsed="false">
      <c r="A1153" s="16" t="s">
        <v>70</v>
      </c>
      <c r="B1153" s="38" t="str">
        <f aca="false">VLOOKUP(A1153,'TAKIM LİSTESİ'!$B$2:$D$455,2,0)</f>
        <v>Ø 4 alm standart parmak freze</v>
      </c>
      <c r="C1153" s="16"/>
      <c r="D1153" s="38" t="s">
        <v>87</v>
      </c>
      <c r="E1153" s="16" t="n">
        <f aca="false">VLOOKUP(A1153,'TAKIM LİSTESİ'!$B$2:$D$455,3,0)</f>
        <v>10</v>
      </c>
      <c r="F1153" s="40" t="n">
        <v>1</v>
      </c>
      <c r="G1153" s="22" t="n">
        <f aca="false">E1153-F1153</f>
        <v>9</v>
      </c>
      <c r="H1153" s="30" t="n">
        <v>43993</v>
      </c>
      <c r="I1153" s="33" t="n">
        <v>1</v>
      </c>
      <c r="J1153" s="29" t="n">
        <v>44006</v>
      </c>
      <c r="K1153" s="37" t="n">
        <f aca="false">G1153+I1153</f>
        <v>10</v>
      </c>
    </row>
    <row r="1154" customFormat="false" ht="13.8" hidden="false" customHeight="false" outlineLevel="0" collapsed="false">
      <c r="A1154" s="16" t="s">
        <v>155</v>
      </c>
      <c r="B1154" s="38" t="str">
        <f aca="false">VLOOKUP(A1154,'TAKIM LİSTESİ'!$B$2:$D$455,2,0)</f>
        <v>Ø 6.1 matkap</v>
      </c>
      <c r="C1154" s="16"/>
      <c r="D1154" s="38" t="s">
        <v>23</v>
      </c>
      <c r="E1154" s="16" t="n">
        <f aca="false">VLOOKUP(A1154,'TAKIM LİSTESİ'!$B$2:$D$455,3,0)</f>
        <v>3</v>
      </c>
      <c r="F1154" s="40" t="n">
        <v>1</v>
      </c>
      <c r="G1154" s="22" t="n">
        <f aca="false">E1154-F1154</f>
        <v>2</v>
      </c>
      <c r="H1154" s="30" t="n">
        <v>43993</v>
      </c>
      <c r="I1154" s="33" t="n">
        <v>1</v>
      </c>
      <c r="J1154" s="29" t="n">
        <v>44006</v>
      </c>
      <c r="K1154" s="37" t="n">
        <f aca="false">G1154+I1154</f>
        <v>3</v>
      </c>
    </row>
    <row r="1155" customFormat="false" ht="13.8" hidden="false" customHeight="false" outlineLevel="0" collapsed="false">
      <c r="A1155" s="16" t="s">
        <v>19</v>
      </c>
      <c r="B1155" s="38" t="str">
        <f aca="false">VLOOKUP(A1155,'TAKIM LİSTESİ'!$B$2:$D$455,2,0)</f>
        <v>Ø 10.2 matkap</v>
      </c>
      <c r="C1155" s="16"/>
      <c r="D1155" s="38" t="s">
        <v>61</v>
      </c>
      <c r="E1155" s="16" t="n">
        <f aca="false">VLOOKUP(A1155,'TAKIM LİSTESİ'!$B$2:$D$455,3,0)</f>
        <v>13</v>
      </c>
      <c r="F1155" s="40" t="n">
        <v>1</v>
      </c>
      <c r="G1155" s="22" t="n">
        <f aca="false">E1155-F1155</f>
        <v>12</v>
      </c>
      <c r="H1155" s="30" t="n">
        <v>43993</v>
      </c>
      <c r="I1155" s="33" t="n">
        <v>1</v>
      </c>
      <c r="J1155" s="29" t="n">
        <v>44006</v>
      </c>
      <c r="K1155" s="37" t="n">
        <f aca="false">G1155+I1155</f>
        <v>13</v>
      </c>
    </row>
    <row r="1156" customFormat="false" ht="13.8" hidden="false" customHeight="false" outlineLevel="0" collapsed="false">
      <c r="A1156" s="16" t="s">
        <v>31</v>
      </c>
      <c r="B1156" s="38" t="str">
        <f aca="false">VLOOKUP(A1156,'TAKIM LİSTESİ'!$B$2:$D$455,2,0)</f>
        <v>Ø 10.3 matkap</v>
      </c>
      <c r="C1156" s="16"/>
      <c r="D1156" s="38" t="s">
        <v>87</v>
      </c>
      <c r="E1156" s="16" t="n">
        <f aca="false">VLOOKUP(A1156,'TAKIM LİSTESİ'!$B$2:$D$455,3,0)</f>
        <v>15</v>
      </c>
      <c r="F1156" s="40" t="n">
        <v>1</v>
      </c>
      <c r="G1156" s="22" t="n">
        <f aca="false">E1156-F1156</f>
        <v>14</v>
      </c>
      <c r="H1156" s="30" t="n">
        <v>43993</v>
      </c>
      <c r="I1156" s="33" t="n">
        <v>1</v>
      </c>
      <c r="J1156" s="29" t="n">
        <v>44006</v>
      </c>
      <c r="K1156" s="37" t="n">
        <f aca="false">G1156+I1156</f>
        <v>15</v>
      </c>
    </row>
    <row r="1157" customFormat="false" ht="13.8" hidden="false" customHeight="false" outlineLevel="0" collapsed="false">
      <c r="A1157" s="16" t="s">
        <v>181</v>
      </c>
      <c r="B1157" s="38" t="str">
        <f aca="false">VLOOKUP(A1157,'TAKIM LİSTESİ'!$B$2:$D$455,2,0)</f>
        <v>Ø 2.1 matkap</v>
      </c>
      <c r="C1157" s="16"/>
      <c r="D1157" s="38" t="s">
        <v>39</v>
      </c>
      <c r="E1157" s="16" t="n">
        <f aca="false">VLOOKUP(A1157,'TAKIM LİSTESİ'!$B$2:$D$455,3,0)</f>
        <v>15</v>
      </c>
      <c r="F1157" s="40" t="n">
        <v>1</v>
      </c>
      <c r="G1157" s="22" t="n">
        <f aca="false">E1157-F1157</f>
        <v>14</v>
      </c>
      <c r="H1157" s="30" t="n">
        <v>43993</v>
      </c>
      <c r="I1157" s="33" t="n">
        <v>1</v>
      </c>
      <c r="J1157" s="29" t="n">
        <v>44006</v>
      </c>
      <c r="K1157" s="37" t="n">
        <f aca="false">G1157+I1157</f>
        <v>15</v>
      </c>
    </row>
    <row r="1158" customFormat="false" ht="13.8" hidden="false" customHeight="false" outlineLevel="0" collapsed="false">
      <c r="A1158" s="16" t="s">
        <v>201</v>
      </c>
      <c r="B1158" s="38" t="str">
        <f aca="false">VLOOKUP(A1158,'TAKIM LİSTESİ'!$B$2:$D$455,2,0)</f>
        <v>Ø 3 alm şaftlı parmak freze</v>
      </c>
      <c r="C1158" s="16"/>
      <c r="D1158" s="38" t="s">
        <v>39</v>
      </c>
      <c r="E1158" s="16" t="n">
        <f aca="false">VLOOKUP(A1158,'TAKIM LİSTESİ'!$B$2:$D$455,3,0)</f>
        <v>9</v>
      </c>
      <c r="F1158" s="40" t="n">
        <v>1</v>
      </c>
      <c r="G1158" s="22" t="n">
        <f aca="false">E1158-F1158</f>
        <v>8</v>
      </c>
      <c r="H1158" s="30" t="n">
        <v>43993</v>
      </c>
      <c r="I1158" s="33" t="n">
        <v>1</v>
      </c>
      <c r="J1158" s="29" t="n">
        <v>44006</v>
      </c>
      <c r="K1158" s="37" t="n">
        <f aca="false">G1158+I1158</f>
        <v>9</v>
      </c>
    </row>
    <row r="1159" customFormat="false" ht="13.8" hidden="false" customHeight="false" outlineLevel="0" collapsed="false">
      <c r="A1159" s="16" t="s">
        <v>27</v>
      </c>
      <c r="B1159" s="38" t="str">
        <f aca="false">VLOOKUP(A1159,'TAKIM LİSTESİ'!$B$2:$D$455,2,0)</f>
        <v>Ø 6 alm parmak freze</v>
      </c>
      <c r="C1159" s="16"/>
      <c r="D1159" s="38" t="s">
        <v>39</v>
      </c>
      <c r="E1159" s="16" t="n">
        <f aca="false">VLOOKUP(A1159,'TAKIM LİSTESİ'!$B$2:$D$455,3,0)</f>
        <v>12</v>
      </c>
      <c r="F1159" s="40" t="n">
        <v>1</v>
      </c>
      <c r="G1159" s="22" t="n">
        <f aca="false">E1159-F1159</f>
        <v>11</v>
      </c>
      <c r="H1159" s="30" t="n">
        <v>43993</v>
      </c>
      <c r="I1159" s="33" t="n">
        <v>1</v>
      </c>
      <c r="J1159" s="29" t="n">
        <v>43995</v>
      </c>
      <c r="K1159" s="37" t="n">
        <f aca="false">G1159+I1159</f>
        <v>12</v>
      </c>
    </row>
    <row r="1160" customFormat="false" ht="13.8" hidden="false" customHeight="false" outlineLevel="0" collapsed="false">
      <c r="A1160" s="16" t="s">
        <v>110</v>
      </c>
      <c r="B1160" s="38" t="str">
        <f aca="false">VLOOKUP(A1160,'TAKIM LİSTESİ'!$B$2:$D$455,2,0)</f>
        <v>Ø 2 matkap</v>
      </c>
      <c r="C1160" s="16"/>
      <c r="D1160" s="38" t="s">
        <v>48</v>
      </c>
      <c r="E1160" s="16" t="n">
        <f aca="false">VLOOKUP(A1160,'TAKIM LİSTESİ'!$B$2:$D$455,3,0)</f>
        <v>13</v>
      </c>
      <c r="F1160" s="40" t="n">
        <v>1</v>
      </c>
      <c r="G1160" s="22" t="n">
        <f aca="false">E1160-F1160</f>
        <v>12</v>
      </c>
      <c r="H1160" s="30" t="n">
        <v>43993</v>
      </c>
      <c r="I1160" s="33" t="n">
        <v>1</v>
      </c>
      <c r="J1160" s="29" t="n">
        <v>44006</v>
      </c>
      <c r="K1160" s="37" t="n">
        <f aca="false">G1160+I1160</f>
        <v>13</v>
      </c>
    </row>
    <row r="1161" customFormat="false" ht="13.8" hidden="false" customHeight="false" outlineLevel="0" collapsed="false">
      <c r="A1161" s="16" t="s">
        <v>181</v>
      </c>
      <c r="B1161" s="38" t="str">
        <f aca="false">VLOOKUP(A1161,'TAKIM LİSTESİ'!$B$2:$D$455,2,0)</f>
        <v>Ø 2.1 matkap</v>
      </c>
      <c r="C1161" s="16"/>
      <c r="D1161" s="38" t="s">
        <v>48</v>
      </c>
      <c r="E1161" s="16" t="n">
        <f aca="false">VLOOKUP(A1161,'TAKIM LİSTESİ'!$B$2:$D$455,3,0)</f>
        <v>15</v>
      </c>
      <c r="F1161" s="40" t="n">
        <v>1</v>
      </c>
      <c r="G1161" s="22" t="n">
        <f aca="false">E1161-F1161</f>
        <v>14</v>
      </c>
      <c r="H1161" s="30" t="n">
        <v>43993</v>
      </c>
      <c r="I1161" s="33" t="n">
        <v>1</v>
      </c>
      <c r="J1161" s="29" t="n">
        <v>44006</v>
      </c>
      <c r="K1161" s="37" t="n">
        <f aca="false">G1161+I1161</f>
        <v>15</v>
      </c>
    </row>
    <row r="1162" customFormat="false" ht="13.8" hidden="false" customHeight="false" outlineLevel="0" collapsed="false">
      <c r="A1162" s="16" t="s">
        <v>127</v>
      </c>
      <c r="B1162" s="38" t="str">
        <f aca="false">VLOOKUP(A1162,'TAKIM LİSTESİ'!$B$2:$D$455,2,0)</f>
        <v>Ø 4 alm şaftlı parmak freze</v>
      </c>
      <c r="C1162" s="16"/>
      <c r="D1162" s="38" t="s">
        <v>48</v>
      </c>
      <c r="E1162" s="16" t="n">
        <f aca="false">VLOOKUP(A1162,'TAKIM LİSTESİ'!$B$2:$D$455,3,0)</f>
        <v>5</v>
      </c>
      <c r="F1162" s="40" t="n">
        <v>1</v>
      </c>
      <c r="G1162" s="22" t="n">
        <f aca="false">E1162-F1162</f>
        <v>4</v>
      </c>
      <c r="H1162" s="30" t="n">
        <v>43993</v>
      </c>
      <c r="I1162" s="33" t="n">
        <v>1</v>
      </c>
      <c r="J1162" s="29" t="n">
        <v>44006</v>
      </c>
      <c r="K1162" s="37" t="n">
        <f aca="false">G1162+I1162</f>
        <v>5</v>
      </c>
    </row>
    <row r="1163" customFormat="false" ht="13.8" hidden="false" customHeight="false" outlineLevel="0" collapsed="false">
      <c r="A1163" s="16" t="s">
        <v>144</v>
      </c>
      <c r="B1163" s="38" t="str">
        <f aca="false">VLOOKUP(A1163,'TAKIM LİSTESİ'!$B$2:$D$455,2,0)</f>
        <v>Ø 6.2matkap</v>
      </c>
      <c r="C1163" s="16"/>
      <c r="D1163" s="38" t="s">
        <v>87</v>
      </c>
      <c r="E1163" s="16" t="n">
        <f aca="false">VLOOKUP(A1163,'TAKIM LİSTESİ'!$B$2:$D$455,3,0)</f>
        <v>15</v>
      </c>
      <c r="F1163" s="40" t="n">
        <v>1</v>
      </c>
      <c r="G1163" s="22" t="n">
        <f aca="false">E1163-F1163</f>
        <v>14</v>
      </c>
      <c r="H1163" s="30" t="n">
        <v>43994</v>
      </c>
      <c r="I1163" s="33" t="n">
        <v>1</v>
      </c>
      <c r="J1163" s="29" t="n">
        <v>44006</v>
      </c>
      <c r="K1163" s="37" t="n">
        <f aca="false">G1163+I1163</f>
        <v>15</v>
      </c>
    </row>
    <row r="1164" customFormat="false" ht="13.8" hidden="false" customHeight="false" outlineLevel="0" collapsed="false">
      <c r="A1164" s="16" t="s">
        <v>34</v>
      </c>
      <c r="B1164" s="38" t="str">
        <f aca="false">VLOOKUP(A1164,'TAKIM LİSTESİ'!$B$2:$D$455,2,0)</f>
        <v>Ø 6.35 Rayba</v>
      </c>
      <c r="C1164" s="16"/>
      <c r="D1164" s="38" t="s">
        <v>87</v>
      </c>
      <c r="E1164" s="16" t="n">
        <f aca="false">VLOOKUP(A1164,'TAKIM LİSTESİ'!$B$2:$D$455,3,0)</f>
        <v>5</v>
      </c>
      <c r="F1164" s="40" t="n">
        <v>1</v>
      </c>
      <c r="G1164" s="22" t="n">
        <f aca="false">E1164-F1164</f>
        <v>4</v>
      </c>
      <c r="H1164" s="30" t="n">
        <v>43994</v>
      </c>
      <c r="I1164" s="33" t="n">
        <v>1</v>
      </c>
      <c r="J1164" s="29" t="n">
        <v>44006</v>
      </c>
      <c r="K1164" s="37" t="n">
        <f aca="false">G1164+I1164</f>
        <v>5</v>
      </c>
    </row>
    <row r="1165" customFormat="false" ht="13.8" hidden="false" customHeight="false" outlineLevel="0" collapsed="false">
      <c r="A1165" s="16" t="s">
        <v>152</v>
      </c>
      <c r="B1165" s="38" t="str">
        <f aca="false">VLOOKUP(A1165,'TAKIM LİSTESİ'!$B$2:$D$455,2,0)</f>
        <v>Ø 10.4 matkap</v>
      </c>
      <c r="C1165" s="16"/>
      <c r="D1165" s="38" t="s">
        <v>57</v>
      </c>
      <c r="E1165" s="16" t="n">
        <f aca="false">VLOOKUP(A1165,'TAKIM LİSTESİ'!$B$2:$D$455,3,0)</f>
        <v>6</v>
      </c>
      <c r="F1165" s="40" t="n">
        <v>1</v>
      </c>
      <c r="G1165" s="22" t="n">
        <f aca="false">E1165-F1165</f>
        <v>5</v>
      </c>
      <c r="H1165" s="30" t="n">
        <v>43994</v>
      </c>
      <c r="I1165" s="33" t="n">
        <v>1</v>
      </c>
      <c r="J1165" s="29" t="n">
        <v>44006</v>
      </c>
      <c r="K1165" s="37" t="n">
        <f aca="false">G1165+I1165</f>
        <v>6</v>
      </c>
    </row>
    <row r="1166" customFormat="false" ht="13.8" hidden="false" customHeight="false" outlineLevel="0" collapsed="false">
      <c r="A1166" s="16" t="s">
        <v>208</v>
      </c>
      <c r="B1166" s="38" t="str">
        <f aca="false">VLOOKUP(A1166,'TAKIM LİSTESİ'!$B$2:$D$455,2,0)</f>
        <v>Ø1.6 matkap</v>
      </c>
      <c r="C1166" s="16"/>
      <c r="D1166" s="38" t="s">
        <v>48</v>
      </c>
      <c r="E1166" s="16" t="n">
        <f aca="false">VLOOKUP(A1166,'TAKIM LİSTESİ'!$B$2:$D$455,3,0)</f>
        <v>17</v>
      </c>
      <c r="F1166" s="40" t="n">
        <v>1</v>
      </c>
      <c r="G1166" s="22" t="n">
        <f aca="false">E1166-F1166</f>
        <v>16</v>
      </c>
      <c r="H1166" s="30" t="n">
        <v>43994</v>
      </c>
      <c r="I1166" s="33" t="n">
        <v>1</v>
      </c>
      <c r="J1166" s="29" t="n">
        <v>44006</v>
      </c>
      <c r="K1166" s="37" t="n">
        <f aca="false">G1166+I1166</f>
        <v>17</v>
      </c>
    </row>
    <row r="1167" customFormat="false" ht="13.8" hidden="false" customHeight="false" outlineLevel="0" collapsed="false">
      <c r="A1167" s="16" t="s">
        <v>181</v>
      </c>
      <c r="B1167" s="38" t="str">
        <f aca="false">VLOOKUP(A1167,'TAKIM LİSTESİ'!$B$2:$D$455,2,0)</f>
        <v>Ø 2.1 matkap</v>
      </c>
      <c r="C1167" s="16"/>
      <c r="D1167" s="38" t="s">
        <v>48</v>
      </c>
      <c r="E1167" s="16" t="n">
        <f aca="false">VLOOKUP(A1167,'TAKIM LİSTESİ'!$B$2:$D$455,3,0)</f>
        <v>15</v>
      </c>
      <c r="F1167" s="40" t="n">
        <v>1</v>
      </c>
      <c r="G1167" s="22" t="n">
        <f aca="false">E1167-F1167</f>
        <v>14</v>
      </c>
      <c r="H1167" s="30" t="n">
        <v>43994</v>
      </c>
      <c r="I1167" s="33" t="n">
        <v>1</v>
      </c>
      <c r="J1167" s="29" t="n">
        <v>44006</v>
      </c>
      <c r="K1167" s="37" t="n">
        <f aca="false">G1167+I1167</f>
        <v>15</v>
      </c>
    </row>
    <row r="1168" customFormat="false" ht="13.8" hidden="false" customHeight="false" outlineLevel="0" collapsed="false">
      <c r="A1168" s="16" t="s">
        <v>207</v>
      </c>
      <c r="B1168" s="38" t="str">
        <f aca="false">VLOOKUP(A1168,'TAKIM LİSTESİ'!$B$2:$D$455,2,0)</f>
        <v>Ø 4.1 matkap</v>
      </c>
      <c r="C1168" s="16"/>
      <c r="D1168" s="38" t="s">
        <v>48</v>
      </c>
      <c r="E1168" s="16" t="n">
        <f aca="false">VLOOKUP(A1168,'TAKIM LİSTESİ'!$B$2:$D$455,3,0)</f>
        <v>6</v>
      </c>
      <c r="F1168" s="40" t="n">
        <v>1</v>
      </c>
      <c r="G1168" s="22" t="n">
        <f aca="false">E1168-F1168</f>
        <v>5</v>
      </c>
      <c r="H1168" s="30" t="n">
        <v>43994</v>
      </c>
      <c r="I1168" s="33" t="n">
        <v>1</v>
      </c>
      <c r="J1168" s="29" t="n">
        <v>44006</v>
      </c>
      <c r="K1168" s="37" t="n">
        <f aca="false">G1168+I1168</f>
        <v>6</v>
      </c>
    </row>
    <row r="1169" customFormat="false" ht="13.8" hidden="false" customHeight="false" outlineLevel="0" collapsed="false">
      <c r="A1169" s="16" t="s">
        <v>59</v>
      </c>
      <c r="B1169" s="38" t="str">
        <f aca="false">VLOOKUP(A1169,'TAKIM LİSTESİ'!$B$2:$D$455,2,0)</f>
        <v>Ø 3.2 matkap</v>
      </c>
      <c r="C1169" s="16"/>
      <c r="D1169" s="38" t="s">
        <v>48</v>
      </c>
      <c r="E1169" s="16" t="n">
        <f aca="false">VLOOKUP(A1169,'TAKIM LİSTESİ'!$B$2:$D$455,3,0)</f>
        <v>6</v>
      </c>
      <c r="F1169" s="40" t="n">
        <v>1</v>
      </c>
      <c r="G1169" s="22" t="n">
        <f aca="false">E1169-F1169</f>
        <v>5</v>
      </c>
      <c r="H1169" s="30" t="n">
        <v>43994</v>
      </c>
      <c r="I1169" s="33" t="n">
        <v>1</v>
      </c>
      <c r="J1169" s="30" t="n">
        <v>43998</v>
      </c>
      <c r="K1169" s="37" t="n">
        <f aca="false">G1169+I1169</f>
        <v>6</v>
      </c>
    </row>
    <row r="1170" customFormat="false" ht="13.8" hidden="false" customHeight="false" outlineLevel="0" collapsed="false">
      <c r="A1170" s="16" t="s">
        <v>59</v>
      </c>
      <c r="B1170" s="38" t="str">
        <f aca="false">VLOOKUP(A1170,'TAKIM LİSTESİ'!$B$2:$D$455,2,0)</f>
        <v>Ø 3.2 matkap</v>
      </c>
      <c r="C1170" s="16"/>
      <c r="D1170" s="38" t="s">
        <v>65</v>
      </c>
      <c r="E1170" s="16" t="n">
        <f aca="false">VLOOKUP(A1170,'TAKIM LİSTESİ'!$B$2:$D$455,3,0)</f>
        <v>6</v>
      </c>
      <c r="F1170" s="40" t="n">
        <v>1</v>
      </c>
      <c r="G1170" s="22" t="n">
        <f aca="false">E1170-F1170</f>
        <v>5</v>
      </c>
      <c r="H1170" s="30" t="n">
        <v>43994</v>
      </c>
      <c r="I1170" s="33" t="n">
        <v>1</v>
      </c>
      <c r="J1170" s="30" t="n">
        <v>43998</v>
      </c>
      <c r="K1170" s="37" t="n">
        <f aca="false">G1170+I1170</f>
        <v>6</v>
      </c>
    </row>
    <row r="1171" customFormat="false" ht="13.8" hidden="false" customHeight="false" outlineLevel="0" collapsed="false">
      <c r="A1171" s="16" t="s">
        <v>231</v>
      </c>
      <c r="B1171" s="38" t="str">
        <f aca="false">VLOOKUP(A1171,'TAKIM LİSTESİ'!$B$2:$D$455,2,0)</f>
        <v>Ø 2.2 matkap</v>
      </c>
      <c r="C1171" s="16"/>
      <c r="D1171" s="38" t="s">
        <v>156</v>
      </c>
      <c r="E1171" s="16" t="n">
        <f aca="false">VLOOKUP(A1171,'TAKIM LİSTESİ'!$B$2:$D$455,3,0)</f>
        <v>9</v>
      </c>
      <c r="F1171" s="40" t="n">
        <v>1</v>
      </c>
      <c r="G1171" s="22" t="n">
        <f aca="false">E1171-F1171</f>
        <v>8</v>
      </c>
      <c r="H1171" s="30" t="n">
        <v>43994</v>
      </c>
      <c r="I1171" s="33" t="n">
        <v>1</v>
      </c>
      <c r="J1171" s="30" t="n">
        <v>43998</v>
      </c>
      <c r="K1171" s="37" t="n">
        <f aca="false">G1171+I1171</f>
        <v>9</v>
      </c>
    </row>
    <row r="1172" customFormat="false" ht="13.8" hidden="false" customHeight="false" outlineLevel="0" collapsed="false">
      <c r="A1172" s="16" t="s">
        <v>171</v>
      </c>
      <c r="B1172" s="38" t="str">
        <f aca="false">VLOOKUP(A1172,'TAKIM LİSTESİ'!$B$2:$D$455,2,0)</f>
        <v>Ø 3.0 matkap</v>
      </c>
      <c r="C1172" s="16"/>
      <c r="D1172" s="38" t="s">
        <v>65</v>
      </c>
      <c r="E1172" s="16" t="n">
        <f aca="false">VLOOKUP(A1172,'TAKIM LİSTESİ'!$B$2:$D$455,3,0)</f>
        <v>14</v>
      </c>
      <c r="F1172" s="40" t="n">
        <v>1</v>
      </c>
      <c r="G1172" s="22" t="n">
        <f aca="false">E1172-F1172</f>
        <v>13</v>
      </c>
      <c r="H1172" s="30" t="n">
        <v>43994</v>
      </c>
      <c r="I1172" s="33" t="n">
        <v>1</v>
      </c>
      <c r="J1172" s="30" t="n">
        <v>43998</v>
      </c>
      <c r="K1172" s="37" t="n">
        <f aca="false">G1172+I1172</f>
        <v>14</v>
      </c>
    </row>
    <row r="1173" customFormat="false" ht="13.8" hidden="false" customHeight="false" outlineLevel="0" collapsed="false">
      <c r="A1173" s="16" t="s">
        <v>171</v>
      </c>
      <c r="B1173" s="38" t="str">
        <f aca="false">VLOOKUP(A1173,'TAKIM LİSTESİ'!$B$2:$D$455,2,0)</f>
        <v>Ø 3.0 matkap</v>
      </c>
      <c r="C1173" s="16"/>
      <c r="D1173" s="38" t="s">
        <v>23</v>
      </c>
      <c r="E1173" s="16" t="n">
        <f aca="false">VLOOKUP(A1173,'TAKIM LİSTESİ'!$B$2:$D$455,3,0)</f>
        <v>14</v>
      </c>
      <c r="F1173" s="40" t="n">
        <v>1</v>
      </c>
      <c r="G1173" s="22" t="n">
        <f aca="false">E1173-F1173</f>
        <v>13</v>
      </c>
      <c r="H1173" s="30" t="n">
        <v>43994</v>
      </c>
      <c r="I1173" s="33" t="n">
        <v>1</v>
      </c>
      <c r="J1173" s="30" t="n">
        <v>43998</v>
      </c>
      <c r="K1173" s="37" t="n">
        <f aca="false">G1173+I1173</f>
        <v>14</v>
      </c>
    </row>
    <row r="1174" customFormat="false" ht="13.8" hidden="false" customHeight="false" outlineLevel="0" collapsed="false">
      <c r="A1174" s="16" t="s">
        <v>85</v>
      </c>
      <c r="B1174" s="38" t="str">
        <f aca="false">VLOOKUP(A1174,'TAKIM LİSTESİ'!$B$2:$D$455,2,0)</f>
        <v>Ø 12 çelik parmak freze</v>
      </c>
      <c r="C1174" s="16"/>
      <c r="D1174" s="38" t="s">
        <v>23</v>
      </c>
      <c r="E1174" s="16" t="n">
        <f aca="false">VLOOKUP(A1174,'TAKIM LİSTESİ'!$B$2:$D$455,3,0)</f>
        <v>19</v>
      </c>
      <c r="F1174" s="40" t="n">
        <v>1</v>
      </c>
      <c r="G1174" s="22" t="n">
        <f aca="false">E1174-F1174</f>
        <v>18</v>
      </c>
      <c r="H1174" s="30" t="n">
        <v>43994</v>
      </c>
      <c r="I1174" s="33" t="n">
        <v>1</v>
      </c>
      <c r="J1174" s="30" t="n">
        <v>43998</v>
      </c>
      <c r="K1174" s="37" t="n">
        <f aca="false">G1174+I1174</f>
        <v>19</v>
      </c>
    </row>
    <row r="1175" customFormat="false" ht="13.8" hidden="false" customHeight="false" outlineLevel="0" collapsed="false">
      <c r="A1175" s="16" t="s">
        <v>26</v>
      </c>
      <c r="B1175" s="38" t="str">
        <f aca="false">VLOOKUP(A1175,'TAKIM LİSTESİ'!$B$2:$D$455,2,0)</f>
        <v>Ø 6 çelik küresel parmak freze</v>
      </c>
      <c r="C1175" s="16"/>
      <c r="D1175" s="38" t="s">
        <v>23</v>
      </c>
      <c r="E1175" s="16" t="n">
        <f aca="false">VLOOKUP(A1175,'TAKIM LİSTESİ'!$B$2:$D$455,3,0)</f>
        <v>13</v>
      </c>
      <c r="F1175" s="40" t="n">
        <v>1</v>
      </c>
      <c r="G1175" s="22" t="n">
        <f aca="false">E1175-F1175</f>
        <v>12</v>
      </c>
      <c r="H1175" s="30" t="n">
        <v>43994</v>
      </c>
      <c r="I1175" s="33" t="n">
        <v>1</v>
      </c>
      <c r="J1175" s="30" t="n">
        <v>43998</v>
      </c>
      <c r="K1175" s="37" t="n">
        <f aca="false">G1175+I1175</f>
        <v>13</v>
      </c>
    </row>
    <row r="1176" customFormat="false" ht="13.8" hidden="false" customHeight="false" outlineLevel="0" collapsed="false">
      <c r="A1176" s="16" t="s">
        <v>26</v>
      </c>
      <c r="B1176" s="38" t="str">
        <f aca="false">VLOOKUP(A1176,'TAKIM LİSTESİ'!$B$2:$D$455,2,0)</f>
        <v>Ø 6 çelik küresel parmak freze</v>
      </c>
      <c r="C1176" s="16"/>
      <c r="D1176" s="38" t="s">
        <v>87</v>
      </c>
      <c r="E1176" s="16" t="n">
        <f aca="false">VLOOKUP(A1176,'TAKIM LİSTESİ'!$B$2:$D$455,3,0)</f>
        <v>13</v>
      </c>
      <c r="F1176" s="40" t="n">
        <v>1</v>
      </c>
      <c r="G1176" s="22" t="n">
        <f aca="false">E1176-F1176</f>
        <v>12</v>
      </c>
      <c r="H1176" s="30" t="n">
        <v>43994</v>
      </c>
      <c r="I1176" s="33" t="n">
        <v>1</v>
      </c>
      <c r="J1176" s="30" t="n">
        <v>43998</v>
      </c>
      <c r="K1176" s="37" t="n">
        <f aca="false">G1176+I1176</f>
        <v>13</v>
      </c>
    </row>
    <row r="1177" customFormat="false" ht="13.8" hidden="false" customHeight="false" outlineLevel="0" collapsed="false">
      <c r="A1177" s="16" t="s">
        <v>25</v>
      </c>
      <c r="B1177" s="38" t="str">
        <f aca="false">VLOOKUP(A1177,'TAKIM LİSTESİ'!$B$2:$D$455,2,0)</f>
        <v>Ø 12çelik uzun parmak freze</v>
      </c>
      <c r="C1177" s="16"/>
      <c r="D1177" s="38" t="s">
        <v>87</v>
      </c>
      <c r="E1177" s="16" t="n">
        <f aca="false">VLOOKUP(A1177,'TAKIM LİSTESİ'!$B$2:$D$455,3,0)</f>
        <v>3</v>
      </c>
      <c r="F1177" s="40" t="n">
        <v>1</v>
      </c>
      <c r="G1177" s="22" t="n">
        <f aca="false">E1177-F1177</f>
        <v>2</v>
      </c>
      <c r="H1177" s="30" t="n">
        <v>43994</v>
      </c>
      <c r="I1177" s="33" t="n">
        <v>1</v>
      </c>
      <c r="J1177" s="30" t="n">
        <v>43998</v>
      </c>
      <c r="K1177" s="37" t="n">
        <f aca="false">G1177+I1177</f>
        <v>3</v>
      </c>
    </row>
    <row r="1178" customFormat="false" ht="13.8" hidden="false" customHeight="false" outlineLevel="0" collapsed="false">
      <c r="A1178" s="16" t="s">
        <v>27</v>
      </c>
      <c r="B1178" s="38" t="str">
        <f aca="false">VLOOKUP(A1178,'TAKIM LİSTESİ'!$B$2:$D$455,2,0)</f>
        <v>Ø 6 alm parmak freze</v>
      </c>
      <c r="C1178" s="16"/>
      <c r="D1178" s="38" t="s">
        <v>156</v>
      </c>
      <c r="E1178" s="16" t="n">
        <f aca="false">VLOOKUP(A1178,'TAKIM LİSTESİ'!$B$2:$D$455,3,0)</f>
        <v>12</v>
      </c>
      <c r="F1178" s="40" t="n">
        <v>1</v>
      </c>
      <c r="G1178" s="22" t="n">
        <f aca="false">E1178-F1178</f>
        <v>11</v>
      </c>
      <c r="H1178" s="30" t="n">
        <v>43995</v>
      </c>
      <c r="I1178" s="33" t="n">
        <v>1</v>
      </c>
      <c r="J1178" s="30" t="n">
        <v>43998</v>
      </c>
      <c r="K1178" s="37" t="n">
        <f aca="false">G1178+I1178</f>
        <v>12</v>
      </c>
    </row>
    <row r="1179" customFormat="false" ht="13.8" hidden="false" customHeight="false" outlineLevel="0" collapsed="false">
      <c r="A1179" s="16" t="s">
        <v>25</v>
      </c>
      <c r="B1179" s="38" t="str">
        <f aca="false">VLOOKUP(A1179,'TAKIM LİSTESİ'!$B$2:$D$455,2,0)</f>
        <v>Ø 12çelik uzun parmak freze</v>
      </c>
      <c r="C1179" s="16"/>
      <c r="D1179" s="38" t="s">
        <v>156</v>
      </c>
      <c r="E1179" s="16" t="n">
        <f aca="false">VLOOKUP(A1179,'TAKIM LİSTESİ'!$B$2:$D$455,3,0)</f>
        <v>3</v>
      </c>
      <c r="F1179" s="40" t="n">
        <v>1</v>
      </c>
      <c r="G1179" s="22" t="n">
        <f aca="false">E1179-F1179</f>
        <v>2</v>
      </c>
      <c r="H1179" s="30" t="n">
        <v>43995</v>
      </c>
      <c r="I1179" s="33" t="n">
        <v>1</v>
      </c>
      <c r="J1179" s="30" t="n">
        <v>43998</v>
      </c>
      <c r="K1179" s="37" t="n">
        <f aca="false">G1179+I1179</f>
        <v>3</v>
      </c>
    </row>
    <row r="1180" customFormat="false" ht="13.8" hidden="false" customHeight="false" outlineLevel="0" collapsed="false">
      <c r="A1180" s="16" t="s">
        <v>85</v>
      </c>
      <c r="B1180" s="38" t="str">
        <f aca="false">VLOOKUP(A1180,'TAKIM LİSTESİ'!$B$2:$D$455,2,0)</f>
        <v>Ø 12 çelik parmak freze</v>
      </c>
      <c r="C1180" s="16"/>
      <c r="D1180" s="38" t="s">
        <v>23</v>
      </c>
      <c r="E1180" s="16" t="n">
        <f aca="false">VLOOKUP(A1180,'TAKIM LİSTESİ'!$B$2:$D$455,3,0)</f>
        <v>19</v>
      </c>
      <c r="F1180" s="40" t="n">
        <v>1</v>
      </c>
      <c r="G1180" s="22" t="n">
        <f aca="false">E1180-F1180</f>
        <v>18</v>
      </c>
      <c r="H1180" s="30" t="n">
        <v>43995</v>
      </c>
      <c r="I1180" s="33" t="n">
        <v>1</v>
      </c>
      <c r="J1180" s="30" t="n">
        <v>43998</v>
      </c>
      <c r="K1180" s="37" t="n">
        <f aca="false">G1180+I1180</f>
        <v>19</v>
      </c>
    </row>
    <row r="1181" customFormat="false" ht="13.8" hidden="false" customHeight="false" outlineLevel="0" collapsed="false">
      <c r="A1181" s="16" t="s">
        <v>85</v>
      </c>
      <c r="B1181" s="38" t="str">
        <f aca="false">VLOOKUP(A1181,'TAKIM LİSTESİ'!$B$2:$D$455,2,0)</f>
        <v>Ø 12 çelik parmak freze</v>
      </c>
      <c r="C1181" s="16"/>
      <c r="D1181" s="38" t="s">
        <v>65</v>
      </c>
      <c r="E1181" s="16" t="n">
        <f aca="false">VLOOKUP(A1181,'TAKIM LİSTESİ'!$B$2:$D$455,3,0)</f>
        <v>19</v>
      </c>
      <c r="F1181" s="40" t="n">
        <v>1</v>
      </c>
      <c r="G1181" s="22" t="n">
        <f aca="false">E1181-F1181</f>
        <v>18</v>
      </c>
      <c r="H1181" s="30" t="n">
        <v>43995</v>
      </c>
      <c r="I1181" s="33" t="n">
        <v>1</v>
      </c>
      <c r="J1181" s="30" t="n">
        <v>43998</v>
      </c>
      <c r="K1181" s="37" t="n">
        <f aca="false">G1181+I1181</f>
        <v>19</v>
      </c>
    </row>
    <row r="1182" customFormat="false" ht="13.8" hidden="false" customHeight="false" outlineLevel="0" collapsed="false">
      <c r="A1182" s="16" t="s">
        <v>56</v>
      </c>
      <c r="B1182" s="38" t="str">
        <f aca="false">VLOOKUP(A1182,'TAKIM LİSTESİ'!$B$2:$D$455,2,0)</f>
        <v>Ø 6.8 matkap</v>
      </c>
      <c r="C1182" s="16"/>
      <c r="D1182" s="38" t="s">
        <v>61</v>
      </c>
      <c r="E1182" s="16" t="n">
        <f aca="false">VLOOKUP(A1182,'TAKIM LİSTESİ'!$B$2:$D$455,3,0)</f>
        <v>17</v>
      </c>
      <c r="F1182" s="40" t="n">
        <v>1</v>
      </c>
      <c r="G1182" s="22" t="n">
        <f aca="false">E1182-F1182</f>
        <v>16</v>
      </c>
      <c r="H1182" s="30" t="n">
        <v>43995</v>
      </c>
      <c r="I1182" s="33" t="n">
        <v>1</v>
      </c>
      <c r="J1182" s="30" t="n">
        <v>43998</v>
      </c>
      <c r="K1182" s="37" t="n">
        <f aca="false">G1182+I1182</f>
        <v>17</v>
      </c>
    </row>
    <row r="1183" customFormat="false" ht="13.8" hidden="false" customHeight="false" outlineLevel="0" collapsed="false">
      <c r="A1183" s="16" t="s">
        <v>113</v>
      </c>
      <c r="B1183" s="38" t="str">
        <f aca="false">VLOOKUP(A1183,'TAKIM LİSTESİ'!$B$2:$D$455,2,0)</f>
        <v>Ø 8 alm parmak freze</v>
      </c>
      <c r="C1183" s="16"/>
      <c r="D1183" s="38" t="s">
        <v>61</v>
      </c>
      <c r="E1183" s="16" t="n">
        <f aca="false">VLOOKUP(A1183,'TAKIM LİSTESİ'!$B$2:$D$455,3,0)</f>
        <v>36</v>
      </c>
      <c r="F1183" s="40" t="n">
        <v>1</v>
      </c>
      <c r="G1183" s="22" t="n">
        <f aca="false">E1183-F1183</f>
        <v>35</v>
      </c>
      <c r="H1183" s="30" t="n">
        <v>43995</v>
      </c>
      <c r="I1183" s="33" t="n">
        <v>1</v>
      </c>
      <c r="J1183" s="30" t="n">
        <v>43998</v>
      </c>
      <c r="K1183" s="37" t="n">
        <f aca="false">G1183+I1183</f>
        <v>36</v>
      </c>
    </row>
    <row r="1184" customFormat="false" ht="13.8" hidden="false" customHeight="false" outlineLevel="0" collapsed="false">
      <c r="A1184" s="16" t="s">
        <v>85</v>
      </c>
      <c r="B1184" s="38" t="str">
        <f aca="false">VLOOKUP(A1184,'TAKIM LİSTESİ'!$B$2:$D$455,2,0)</f>
        <v>Ø 12 çelik parmak freze</v>
      </c>
      <c r="C1184" s="16"/>
      <c r="D1184" s="38" t="s">
        <v>23</v>
      </c>
      <c r="E1184" s="16" t="n">
        <f aca="false">VLOOKUP(A1184,'TAKIM LİSTESİ'!$B$2:$D$455,3,0)</f>
        <v>19</v>
      </c>
      <c r="F1184" s="40" t="n">
        <v>1</v>
      </c>
      <c r="G1184" s="22" t="n">
        <f aca="false">E1184-F1184</f>
        <v>18</v>
      </c>
      <c r="H1184" s="30" t="n">
        <v>43997</v>
      </c>
      <c r="I1184" s="33" t="n">
        <v>1</v>
      </c>
      <c r="J1184" s="30" t="n">
        <v>44002</v>
      </c>
      <c r="K1184" s="37" t="n">
        <f aca="false">G1184+I1184</f>
        <v>19</v>
      </c>
    </row>
    <row r="1185" customFormat="false" ht="13.8" hidden="false" customHeight="false" outlineLevel="0" collapsed="false">
      <c r="A1185" s="16" t="s">
        <v>60</v>
      </c>
      <c r="B1185" s="38" t="str">
        <f aca="false">VLOOKUP(A1185,'TAKIM LİSTESİ'!$B$2:$D$455,2,0)</f>
        <v>Ø 5 çelik standart parmak freze</v>
      </c>
      <c r="C1185" s="16"/>
      <c r="D1185" s="38" t="s">
        <v>87</v>
      </c>
      <c r="E1185" s="16" t="n">
        <f aca="false">VLOOKUP(A1185,'TAKIM LİSTESİ'!$B$2:$D$455,3,0)</f>
        <v>42</v>
      </c>
      <c r="F1185" s="40" t="n">
        <v>1</v>
      </c>
      <c r="G1185" s="22" t="n">
        <f aca="false">E1185-F1185</f>
        <v>41</v>
      </c>
      <c r="H1185" s="30" t="n">
        <v>43997</v>
      </c>
      <c r="I1185" s="33" t="n">
        <v>1</v>
      </c>
      <c r="J1185" s="30" t="n">
        <v>44002</v>
      </c>
      <c r="K1185" s="37" t="n">
        <f aca="false">G1185+I1185</f>
        <v>42</v>
      </c>
    </row>
    <row r="1186" customFormat="false" ht="13.8" hidden="false" customHeight="false" outlineLevel="0" collapsed="false">
      <c r="A1186" s="16" t="s">
        <v>11</v>
      </c>
      <c r="B1186" s="38" t="str">
        <f aca="false">VLOOKUP(A1186,'TAKIM LİSTESİ'!$B$2:$D$455,2,0)</f>
        <v>Ø  4 çelik standart parmak freze</v>
      </c>
      <c r="C1186" s="16"/>
      <c r="D1186" s="38" t="s">
        <v>87</v>
      </c>
      <c r="E1186" s="16" t="n">
        <f aca="false">VLOOKUP(A1186,'TAKIM LİSTESİ'!$B$2:$D$455,3,0)</f>
        <v>17</v>
      </c>
      <c r="F1186" s="40" t="n">
        <v>1</v>
      </c>
      <c r="G1186" s="22" t="n">
        <f aca="false">E1186-F1186</f>
        <v>16</v>
      </c>
      <c r="H1186" s="30" t="n">
        <v>43997</v>
      </c>
      <c r="I1186" s="33" t="n">
        <v>1</v>
      </c>
      <c r="J1186" s="30" t="n">
        <v>44002</v>
      </c>
      <c r="K1186" s="37" t="n">
        <f aca="false">G1186+I1186</f>
        <v>17</v>
      </c>
    </row>
    <row r="1187" customFormat="false" ht="13.8" hidden="false" customHeight="false" outlineLevel="0" collapsed="false">
      <c r="A1187" s="16" t="s">
        <v>190</v>
      </c>
      <c r="B1187" s="38" t="str">
        <f aca="false">VLOOKUP(A1187,'TAKIM LİSTESİ'!$B$2:$D$455,2,0)</f>
        <v>Ø 4 çelik şaftlı parmak freze</v>
      </c>
      <c r="C1187" s="16"/>
      <c r="D1187" s="38" t="s">
        <v>156</v>
      </c>
      <c r="E1187" s="16" t="n">
        <f aca="false">VLOOKUP(A1187,'TAKIM LİSTESİ'!$B$2:$D$455,3,0)</f>
        <v>5</v>
      </c>
      <c r="F1187" s="40" t="n">
        <v>2</v>
      </c>
      <c r="G1187" s="22" t="n">
        <f aca="false">E1187-F1187</f>
        <v>3</v>
      </c>
      <c r="H1187" s="30" t="n">
        <v>43997</v>
      </c>
      <c r="I1187" s="33" t="n">
        <v>1</v>
      </c>
      <c r="J1187" s="30" t="n">
        <v>44002</v>
      </c>
      <c r="K1187" s="37" t="n">
        <f aca="false">G1187+I1187</f>
        <v>4</v>
      </c>
    </row>
    <row r="1188" customFormat="false" ht="13.8" hidden="false" customHeight="false" outlineLevel="0" collapsed="false">
      <c r="A1188" s="16" t="s">
        <v>37</v>
      </c>
      <c r="B1188" s="38" t="str">
        <f aca="false">VLOOKUP(A1188,'TAKIM LİSTESİ'!$B$2:$D$455,2,0)</f>
        <v>Ø 7.8 matkap</v>
      </c>
      <c r="C1188" s="16"/>
      <c r="D1188" s="38" t="s">
        <v>57</v>
      </c>
      <c r="E1188" s="16" t="n">
        <f aca="false">VLOOKUP(A1188,'TAKIM LİSTESİ'!$B$2:$D$455,3,0)</f>
        <v>8</v>
      </c>
      <c r="F1188" s="40" t="n">
        <v>1</v>
      </c>
      <c r="G1188" s="22" t="n">
        <f aca="false">E1188-F1188</f>
        <v>7</v>
      </c>
      <c r="H1188" s="30" t="n">
        <v>43997</v>
      </c>
      <c r="I1188" s="33" t="n">
        <v>1</v>
      </c>
      <c r="J1188" s="30" t="n">
        <v>44002</v>
      </c>
      <c r="K1188" s="37" t="n">
        <f aca="false">G1188+I1188</f>
        <v>8</v>
      </c>
    </row>
    <row r="1189" customFormat="false" ht="13.8" hidden="false" customHeight="false" outlineLevel="0" collapsed="false">
      <c r="A1189" s="16" t="s">
        <v>83</v>
      </c>
      <c r="B1189" s="38" t="str">
        <f aca="false">VLOOKUP(A1189,'TAKIM LİSTESİ'!$B$2:$D$455,2,0)</f>
        <v>Ø 8 Rayba</v>
      </c>
      <c r="C1189" s="16"/>
      <c r="D1189" s="38" t="s">
        <v>57</v>
      </c>
      <c r="E1189" s="16" t="n">
        <f aca="false">VLOOKUP(A1189,'TAKIM LİSTESİ'!$B$2:$D$455,3,0)</f>
        <v>4</v>
      </c>
      <c r="F1189" s="40" t="n">
        <v>1</v>
      </c>
      <c r="G1189" s="22" t="n">
        <f aca="false">E1189-F1189</f>
        <v>3</v>
      </c>
      <c r="H1189" s="30" t="n">
        <v>43997</v>
      </c>
      <c r="I1189" s="33" t="n">
        <v>1</v>
      </c>
      <c r="J1189" s="30" t="n">
        <v>44002</v>
      </c>
      <c r="K1189" s="37" t="n">
        <f aca="false">G1189+I1189</f>
        <v>4</v>
      </c>
    </row>
    <row r="1190" customFormat="false" ht="13.8" hidden="false" customHeight="false" outlineLevel="0" collapsed="false">
      <c r="A1190" s="16" t="s">
        <v>51</v>
      </c>
      <c r="B1190" s="38" t="str">
        <f aca="false">VLOOKUP(A1190,'TAKIM LİSTESİ'!$B$2:$D$455,2,0)</f>
        <v>Ø 3 çelik standart parmak freze</v>
      </c>
      <c r="C1190" s="16"/>
      <c r="D1190" s="38" t="s">
        <v>156</v>
      </c>
      <c r="E1190" s="16" t="n">
        <f aca="false">VLOOKUP(A1190,'TAKIM LİSTESİ'!$B$2:$D$455,3,0)</f>
        <v>38</v>
      </c>
      <c r="F1190" s="40" t="n">
        <v>1</v>
      </c>
      <c r="G1190" s="22" t="n">
        <f aca="false">E1190-F1190</f>
        <v>37</v>
      </c>
      <c r="H1190" s="30" t="n">
        <v>43997</v>
      </c>
      <c r="I1190" s="33" t="n">
        <v>1</v>
      </c>
      <c r="J1190" s="30" t="n">
        <v>44002</v>
      </c>
      <c r="K1190" s="37" t="n">
        <f aca="false">G1190+I1190</f>
        <v>38</v>
      </c>
    </row>
    <row r="1191" customFormat="false" ht="13.8" hidden="false" customHeight="false" outlineLevel="0" collapsed="false">
      <c r="A1191" s="16" t="s">
        <v>144</v>
      </c>
      <c r="B1191" s="38" t="str">
        <f aca="false">VLOOKUP(A1191,'TAKIM LİSTESİ'!$B$2:$D$455,2,0)</f>
        <v>Ø 6.2matkap</v>
      </c>
      <c r="C1191" s="16"/>
      <c r="D1191" s="38" t="s">
        <v>57</v>
      </c>
      <c r="E1191" s="16" t="n">
        <f aca="false">VLOOKUP(A1191,'TAKIM LİSTESİ'!$B$2:$D$455,3,0)</f>
        <v>15</v>
      </c>
      <c r="F1191" s="40" t="n">
        <v>1</v>
      </c>
      <c r="G1191" s="22" t="n">
        <f aca="false">E1191-F1191</f>
        <v>14</v>
      </c>
      <c r="H1191" s="30" t="n">
        <v>43997</v>
      </c>
      <c r="I1191" s="33" t="n">
        <v>1</v>
      </c>
      <c r="J1191" s="30" t="n">
        <v>44002</v>
      </c>
      <c r="K1191" s="37" t="n">
        <f aca="false">G1191+I1191</f>
        <v>15</v>
      </c>
    </row>
    <row r="1192" customFormat="false" ht="13.8" hidden="false" customHeight="false" outlineLevel="0" collapsed="false">
      <c r="A1192" s="16" t="s">
        <v>29</v>
      </c>
      <c r="B1192" s="38" t="str">
        <f aca="false">VLOOKUP(A1192,'TAKIM LİSTESİ'!$B$2:$D$455,2,0)</f>
        <v>Ø 8.0 matkap</v>
      </c>
      <c r="C1192" s="16"/>
      <c r="D1192" s="38" t="s">
        <v>48</v>
      </c>
      <c r="E1192" s="16" t="n">
        <f aca="false">VLOOKUP(A1192,'TAKIM LİSTESİ'!$B$2:$D$455,3,0)</f>
        <v>15</v>
      </c>
      <c r="F1192" s="40" t="n">
        <v>1</v>
      </c>
      <c r="G1192" s="22" t="n">
        <f aca="false">E1192-F1192</f>
        <v>14</v>
      </c>
      <c r="H1192" s="30" t="n">
        <v>43997</v>
      </c>
      <c r="I1192" s="33" t="n">
        <v>1</v>
      </c>
      <c r="J1192" s="30" t="n">
        <v>44007</v>
      </c>
      <c r="K1192" s="37" t="n">
        <f aca="false">G1192+I1192</f>
        <v>15</v>
      </c>
    </row>
    <row r="1193" customFormat="false" ht="13.8" hidden="false" customHeight="false" outlineLevel="0" collapsed="false">
      <c r="A1193" s="16" t="s">
        <v>54</v>
      </c>
      <c r="B1193" s="38" t="str">
        <f aca="false">VLOOKUP(A1193,'TAKIM LİSTESİ'!$B$2:$D$455,2,0)</f>
        <v>Ø 3.1 matkap</v>
      </c>
      <c r="C1193" s="16"/>
      <c r="D1193" s="38" t="s">
        <v>87</v>
      </c>
      <c r="E1193" s="16" t="n">
        <f aca="false">VLOOKUP(A1193,'TAKIM LİSTESİ'!$B$2:$D$455,3,0)</f>
        <v>25</v>
      </c>
      <c r="F1193" s="40" t="n">
        <v>1</v>
      </c>
      <c r="G1193" s="22" t="n">
        <f aca="false">E1193-F1193</f>
        <v>24</v>
      </c>
      <c r="H1193" s="30" t="n">
        <v>43997</v>
      </c>
      <c r="I1193" s="33" t="n">
        <v>1</v>
      </c>
      <c r="J1193" s="30" t="n">
        <v>44007</v>
      </c>
      <c r="K1193" s="37" t="n">
        <f aca="false">G1193+I1193</f>
        <v>25</v>
      </c>
    </row>
    <row r="1194" customFormat="false" ht="13.8" hidden="false" customHeight="false" outlineLevel="0" collapsed="false">
      <c r="A1194" s="16" t="s">
        <v>173</v>
      </c>
      <c r="B1194" s="38" t="str">
        <f aca="false">VLOOKUP(A1194,'TAKIM LİSTESİ'!$B$2:$D$455,2,0)</f>
        <v>Ø 5.3 matkap</v>
      </c>
      <c r="C1194" s="16"/>
      <c r="D1194" s="38" t="s">
        <v>87</v>
      </c>
      <c r="E1194" s="16" t="n">
        <f aca="false">VLOOKUP(A1194,'TAKIM LİSTESİ'!$B$2:$D$455,3,0)</f>
        <v>12</v>
      </c>
      <c r="F1194" s="40" t="n">
        <v>1</v>
      </c>
      <c r="G1194" s="22" t="n">
        <f aca="false">E1194-F1194</f>
        <v>11</v>
      </c>
      <c r="H1194" s="30" t="n">
        <v>43997</v>
      </c>
      <c r="I1194" s="33" t="n">
        <v>1</v>
      </c>
      <c r="J1194" s="30" t="n">
        <v>44007</v>
      </c>
      <c r="K1194" s="37" t="n">
        <f aca="false">G1194+I1194</f>
        <v>12</v>
      </c>
    </row>
    <row r="1195" customFormat="false" ht="13.8" hidden="false" customHeight="false" outlineLevel="0" collapsed="false">
      <c r="A1195" s="16" t="s">
        <v>86</v>
      </c>
      <c r="B1195" s="38" t="str">
        <f aca="false">VLOOKUP(A1195,'TAKIM LİSTESİ'!$B$2:$D$455,2,0)</f>
        <v>Ø 5.1 matkap</v>
      </c>
      <c r="C1195" s="16"/>
      <c r="D1195" s="38" t="s">
        <v>87</v>
      </c>
      <c r="E1195" s="16" t="n">
        <f aca="false">VLOOKUP(A1195,'TAKIM LİSTESİ'!$B$2:$D$455,3,0)</f>
        <v>7</v>
      </c>
      <c r="F1195" s="40" t="n">
        <v>1</v>
      </c>
      <c r="G1195" s="22" t="n">
        <f aca="false">E1195-F1195</f>
        <v>6</v>
      </c>
      <c r="H1195" s="30" t="n">
        <v>43997</v>
      </c>
      <c r="I1195" s="33" t="n">
        <v>1</v>
      </c>
      <c r="J1195" s="30" t="n">
        <v>44007</v>
      </c>
      <c r="K1195" s="37" t="n">
        <f aca="false">G1195+I1195</f>
        <v>7</v>
      </c>
    </row>
    <row r="1196" customFormat="false" ht="13.8" hidden="false" customHeight="false" outlineLevel="0" collapsed="false">
      <c r="A1196" s="16" t="s">
        <v>232</v>
      </c>
      <c r="B1196" s="38" t="str">
        <f aca="false">VLOOKUP(A1196,'TAKIM LİSTESİ'!$B$2:$D$455,2,0)</f>
        <v>Ø 5 alm uzun parmak freze</v>
      </c>
      <c r="C1196" s="16"/>
      <c r="D1196" s="38" t="s">
        <v>87</v>
      </c>
      <c r="E1196" s="16" t="n">
        <f aca="false">VLOOKUP(A1196,'TAKIM LİSTESİ'!$B$2:$D$455,3,0)</f>
        <v>7</v>
      </c>
      <c r="F1196" s="40" t="n">
        <v>1</v>
      </c>
      <c r="G1196" s="22" t="n">
        <f aca="false">E1196-F1196</f>
        <v>6</v>
      </c>
      <c r="H1196" s="30" t="n">
        <v>43997</v>
      </c>
      <c r="I1196" s="33" t="n">
        <v>1</v>
      </c>
      <c r="J1196" s="30" t="n">
        <v>44007</v>
      </c>
      <c r="K1196" s="37" t="n">
        <f aca="false">G1196+I1196</f>
        <v>7</v>
      </c>
    </row>
    <row r="1197" customFormat="false" ht="13.8" hidden="false" customHeight="false" outlineLevel="0" collapsed="false">
      <c r="A1197" s="30" t="s">
        <v>40</v>
      </c>
      <c r="B1197" s="38" t="str">
        <f aca="false">VLOOKUP(A1197,'TAKIM LİSTESİ'!$B$2:$D$455,2,0)</f>
        <v>Ø 6alm küre parmak freze</v>
      </c>
      <c r="C1197" s="16"/>
      <c r="D1197" s="38" t="s">
        <v>61</v>
      </c>
      <c r="E1197" s="16" t="n">
        <f aca="false">VLOOKUP(A1197,'TAKIM LİSTESİ'!$B$2:$D$455,3,0)</f>
        <v>6</v>
      </c>
      <c r="F1197" s="40" t="n">
        <v>1</v>
      </c>
      <c r="G1197" s="22" t="n">
        <f aca="false">E1197-F1197</f>
        <v>5</v>
      </c>
      <c r="H1197" s="30" t="n">
        <v>43997</v>
      </c>
      <c r="I1197" s="33" t="n">
        <v>1</v>
      </c>
      <c r="J1197" s="30" t="n">
        <v>44007</v>
      </c>
      <c r="K1197" s="37" t="n">
        <f aca="false">G1197+I1197</f>
        <v>6</v>
      </c>
    </row>
    <row r="1198" customFormat="false" ht="13.8" hidden="false" customHeight="false" outlineLevel="0" collapsed="false">
      <c r="A1198" s="30" t="s">
        <v>66</v>
      </c>
      <c r="B1198" s="38" t="str">
        <f aca="false">VLOOKUP(A1198,'TAKIM LİSTESİ'!$B$2:$D$455,2,0)</f>
        <v>Ø 10 alm uzun parmak freze</v>
      </c>
      <c r="C1198" s="16"/>
      <c r="D1198" s="38" t="s">
        <v>48</v>
      </c>
      <c r="E1198" s="16" t="n">
        <f aca="false">VLOOKUP(A1198,'TAKIM LİSTESİ'!$B$2:$D$455,3,0)</f>
        <v>6</v>
      </c>
      <c r="F1198" s="40" t="n">
        <v>1</v>
      </c>
      <c r="G1198" s="22" t="n">
        <f aca="false">E1198-F1198</f>
        <v>5</v>
      </c>
      <c r="H1198" s="30" t="n">
        <v>43998</v>
      </c>
      <c r="I1198" s="33" t="n">
        <v>1</v>
      </c>
      <c r="J1198" s="30" t="n">
        <v>44007</v>
      </c>
      <c r="K1198" s="37" t="n">
        <f aca="false">G1198+I1198</f>
        <v>6</v>
      </c>
    </row>
    <row r="1199" customFormat="false" ht="13.8" hidden="false" customHeight="false" outlineLevel="0" collapsed="false">
      <c r="A1199" s="30" t="s">
        <v>13</v>
      </c>
      <c r="B1199" s="38" t="str">
        <f aca="false">VLOOKUP(A1199,'TAKIM LİSTESİ'!$B$2:$D$455,2,0)</f>
        <v>Ø 12 alm küre parmak freze</v>
      </c>
      <c r="C1199" s="16"/>
      <c r="D1199" s="38" t="s">
        <v>156</v>
      </c>
      <c r="E1199" s="16" t="n">
        <f aca="false">VLOOKUP(A1199,'TAKIM LİSTESİ'!$B$2:$D$455,3,0)</f>
        <v>16</v>
      </c>
      <c r="F1199" s="40" t="n">
        <v>1</v>
      </c>
      <c r="G1199" s="22" t="n">
        <f aca="false">E1199-F1199</f>
        <v>15</v>
      </c>
      <c r="H1199" s="30" t="n">
        <v>43998</v>
      </c>
      <c r="I1199" s="33" t="n">
        <v>1</v>
      </c>
      <c r="J1199" s="30" t="n">
        <v>44007</v>
      </c>
      <c r="K1199" s="37" t="n">
        <f aca="false">G1199+I1199</f>
        <v>16</v>
      </c>
    </row>
    <row r="1200" customFormat="false" ht="13.8" hidden="false" customHeight="false" outlineLevel="0" collapsed="false">
      <c r="A1200" s="30" t="s">
        <v>60</v>
      </c>
      <c r="B1200" s="38" t="str">
        <f aca="false">VLOOKUP(A1200,'TAKIM LİSTESİ'!$B$2:$D$455,2,0)</f>
        <v>Ø 5 çelik standart parmak freze</v>
      </c>
      <c r="C1200" s="16"/>
      <c r="D1200" s="38" t="s">
        <v>156</v>
      </c>
      <c r="E1200" s="16" t="n">
        <f aca="false">VLOOKUP(A1200,'TAKIM LİSTESİ'!$B$2:$D$455,3,0)</f>
        <v>42</v>
      </c>
      <c r="F1200" s="40" t="n">
        <v>1</v>
      </c>
      <c r="G1200" s="22" t="n">
        <f aca="false">E1200-F1200</f>
        <v>41</v>
      </c>
      <c r="H1200" s="30" t="n">
        <v>43998</v>
      </c>
      <c r="I1200" s="33" t="n">
        <v>1</v>
      </c>
      <c r="J1200" s="30" t="n">
        <v>44007</v>
      </c>
      <c r="K1200" s="37" t="n">
        <f aca="false">G1200+I1200</f>
        <v>42</v>
      </c>
    </row>
    <row r="1201" customFormat="false" ht="13.8" hidden="false" customHeight="false" outlineLevel="0" collapsed="false">
      <c r="A1201" s="30" t="s">
        <v>70</v>
      </c>
      <c r="B1201" s="38" t="str">
        <f aca="false">VLOOKUP(A1201,'TAKIM LİSTESİ'!$B$2:$D$455,2,0)</f>
        <v>Ø 4 alm standart parmak freze</v>
      </c>
      <c r="C1201" s="16"/>
      <c r="D1201" s="38" t="s">
        <v>156</v>
      </c>
      <c r="E1201" s="16" t="n">
        <f aca="false">VLOOKUP(A1201,'TAKIM LİSTESİ'!$B$2:$D$455,3,0)</f>
        <v>10</v>
      </c>
      <c r="F1201" s="40" t="n">
        <v>1</v>
      </c>
      <c r="G1201" s="22" t="n">
        <f aca="false">E1201-F1201</f>
        <v>9</v>
      </c>
      <c r="H1201" s="30" t="n">
        <v>43998</v>
      </c>
      <c r="I1201" s="33" t="n">
        <v>1</v>
      </c>
      <c r="J1201" s="30" t="n">
        <v>44007</v>
      </c>
      <c r="K1201" s="37" t="n">
        <f aca="false">G1201+I1201</f>
        <v>10</v>
      </c>
    </row>
    <row r="1202" customFormat="false" ht="13.8" hidden="false" customHeight="false" outlineLevel="0" collapsed="false">
      <c r="A1202" s="16" t="s">
        <v>33</v>
      </c>
      <c r="B1202" s="38" t="str">
        <f aca="false">VLOOKUP(A1202,'TAKIM LİSTESİ'!$B$2:$D$455,2,0)</f>
        <v>Ø 6.5 matkap</v>
      </c>
      <c r="C1202" s="16"/>
      <c r="D1202" s="38" t="s">
        <v>48</v>
      </c>
      <c r="E1202" s="16" t="n">
        <f aca="false">VLOOKUP(A1202,'TAKIM LİSTESİ'!$B$2:$D$455,3,0)</f>
        <v>3</v>
      </c>
      <c r="F1202" s="40" t="n">
        <v>1</v>
      </c>
      <c r="G1202" s="22" t="n">
        <f aca="false">E1202-F1202</f>
        <v>2</v>
      </c>
      <c r="H1202" s="30" t="n">
        <v>43998</v>
      </c>
      <c r="I1202" s="33" t="n">
        <v>1</v>
      </c>
      <c r="J1202" s="30" t="n">
        <v>44007</v>
      </c>
      <c r="K1202" s="37" t="n">
        <f aca="false">G1202+I1202</f>
        <v>3</v>
      </c>
    </row>
    <row r="1203" customFormat="false" ht="13.8" hidden="false" customHeight="false" outlineLevel="0" collapsed="false">
      <c r="A1203" s="16" t="s">
        <v>85</v>
      </c>
      <c r="B1203" s="38" t="str">
        <f aca="false">VLOOKUP(A1203,'TAKIM LİSTESİ'!$B$2:$D$455,2,0)</f>
        <v>Ø 12 çelik parmak freze</v>
      </c>
      <c r="C1203" s="16"/>
      <c r="D1203" s="38" t="s">
        <v>23</v>
      </c>
      <c r="E1203" s="16" t="n">
        <f aca="false">VLOOKUP(A1203,'TAKIM LİSTESİ'!$B$2:$D$455,3,0)</f>
        <v>19</v>
      </c>
      <c r="F1203" s="40" t="n">
        <v>1</v>
      </c>
      <c r="G1203" s="22" t="n">
        <f aca="false">E1203-F1203</f>
        <v>18</v>
      </c>
      <c r="H1203" s="30" t="n">
        <v>43998</v>
      </c>
      <c r="I1203" s="33" t="n">
        <v>1</v>
      </c>
      <c r="J1203" s="30" t="n">
        <v>44007</v>
      </c>
      <c r="K1203" s="37" t="n">
        <f aca="false">G1203+I1203</f>
        <v>19</v>
      </c>
    </row>
    <row r="1204" customFormat="false" ht="13.8" hidden="false" customHeight="false" outlineLevel="0" collapsed="false">
      <c r="A1204" s="16" t="s">
        <v>85</v>
      </c>
      <c r="B1204" s="38" t="str">
        <f aca="false">VLOOKUP(A1204,'TAKIM LİSTESİ'!$B$2:$D$455,2,0)</f>
        <v>Ø 12 çelik parmak freze</v>
      </c>
      <c r="C1204" s="16"/>
      <c r="D1204" s="38" t="s">
        <v>100</v>
      </c>
      <c r="E1204" s="16" t="n">
        <f aca="false">VLOOKUP(A1204,'TAKIM LİSTESİ'!$B$2:$D$455,3,0)</f>
        <v>19</v>
      </c>
      <c r="F1204" s="40" t="n">
        <v>1</v>
      </c>
      <c r="G1204" s="22" t="n">
        <f aca="false">E1204-F1204</f>
        <v>18</v>
      </c>
      <c r="H1204" s="30" t="n">
        <v>43998</v>
      </c>
      <c r="I1204" s="33" t="n">
        <v>1</v>
      </c>
      <c r="J1204" s="30" t="n">
        <v>44007</v>
      </c>
      <c r="K1204" s="37" t="n">
        <f aca="false">G1204+I1204</f>
        <v>19</v>
      </c>
    </row>
    <row r="1205" customFormat="false" ht="13.8" hidden="false" customHeight="false" outlineLevel="0" collapsed="false">
      <c r="A1205" s="16" t="s">
        <v>47</v>
      </c>
      <c r="B1205" s="38" t="str">
        <f aca="false">VLOOKUP(A1205,'TAKIM LİSTESİ'!$B$2:$D$455,2,0)</f>
        <v>Ø  10 çelik küre parmak freze</v>
      </c>
      <c r="C1205" s="16"/>
      <c r="D1205" s="38" t="s">
        <v>23</v>
      </c>
      <c r="E1205" s="16" t="n">
        <f aca="false">VLOOKUP(A1205,'TAKIM LİSTESİ'!$B$2:$D$455,3,0)</f>
        <v>17</v>
      </c>
      <c r="F1205" s="40" t="n">
        <v>1</v>
      </c>
      <c r="G1205" s="22" t="n">
        <f aca="false">E1205-F1205</f>
        <v>16</v>
      </c>
      <c r="H1205" s="30" t="n">
        <v>43998</v>
      </c>
      <c r="I1205" s="33" t="n">
        <v>1</v>
      </c>
      <c r="J1205" s="30" t="n">
        <v>44008</v>
      </c>
      <c r="K1205" s="37" t="n">
        <f aca="false">G1205+I1205</f>
        <v>17</v>
      </c>
    </row>
    <row r="1206" customFormat="false" ht="13.8" hidden="false" customHeight="false" outlineLevel="0" collapsed="false">
      <c r="A1206" s="16" t="s">
        <v>24</v>
      </c>
      <c r="B1206" s="38" t="str">
        <f aca="false">VLOOKUP(A1206,'TAKIM LİSTESİ'!$B$2:$D$455,2,0)</f>
        <v>Ø 8 çelik küre parmak freze</v>
      </c>
      <c r="C1206" s="16"/>
      <c r="D1206" s="38" t="s">
        <v>23</v>
      </c>
      <c r="E1206" s="16" t="n">
        <f aca="false">VLOOKUP(A1206,'TAKIM LİSTESİ'!$B$2:$D$455,3,0)</f>
        <v>20</v>
      </c>
      <c r="F1206" s="40" t="n">
        <v>1</v>
      </c>
      <c r="G1206" s="22" t="n">
        <f aca="false">E1206-F1206</f>
        <v>19</v>
      </c>
      <c r="H1206" s="30" t="n">
        <v>43998</v>
      </c>
      <c r="I1206" s="33" t="n">
        <v>1</v>
      </c>
      <c r="J1206" s="30" t="n">
        <v>44008</v>
      </c>
      <c r="K1206" s="37" t="n">
        <f aca="false">G1206+I1206</f>
        <v>20</v>
      </c>
    </row>
    <row r="1207" customFormat="false" ht="13.8" hidden="false" customHeight="false" outlineLevel="0" collapsed="false">
      <c r="A1207" s="16" t="s">
        <v>67</v>
      </c>
      <c r="B1207" s="38" t="str">
        <f aca="false">VLOOKUP(A1207,'TAKIM LİSTESİ'!$B$2:$D$455,2,0)</f>
        <v>Ø 5.0 matkap</v>
      </c>
      <c r="C1207" s="16"/>
      <c r="D1207" s="38" t="s">
        <v>48</v>
      </c>
      <c r="E1207" s="16" t="n">
        <f aca="false">VLOOKUP(A1207,'TAKIM LİSTESİ'!$B$2:$D$455,3,0)</f>
        <v>20</v>
      </c>
      <c r="F1207" s="40" t="n">
        <v>1</v>
      </c>
      <c r="G1207" s="22" t="n">
        <f aca="false">E1207-F1207</f>
        <v>19</v>
      </c>
      <c r="H1207" s="30" t="n">
        <v>43998</v>
      </c>
      <c r="I1207" s="33" t="n">
        <v>1</v>
      </c>
      <c r="J1207" s="30" t="n">
        <v>44008</v>
      </c>
      <c r="K1207" s="37" t="n">
        <f aca="false">G1207+I1207</f>
        <v>20</v>
      </c>
    </row>
    <row r="1208" customFormat="false" ht="13.8" hidden="false" customHeight="false" outlineLevel="0" collapsed="false">
      <c r="A1208" s="16" t="s">
        <v>215</v>
      </c>
      <c r="B1208" s="38" t="str">
        <f aca="false">VLOOKUP(A1208,'TAKIM LİSTESİ'!$B$2:$D$455,2,0)</f>
        <v>Ø 10.7 matkap</v>
      </c>
      <c r="C1208" s="16"/>
      <c r="D1208" s="38" t="s">
        <v>23</v>
      </c>
      <c r="E1208" s="16" t="n">
        <f aca="false">VLOOKUP(A1208,'TAKIM LİSTESİ'!$B$2:$D$455,3,0)</f>
        <v>0</v>
      </c>
      <c r="F1208" s="40" t="n">
        <v>1</v>
      </c>
      <c r="G1208" s="22" t="n">
        <f aca="false">E1208-F1208</f>
        <v>-1</v>
      </c>
      <c r="H1208" s="30" t="n">
        <v>43998</v>
      </c>
      <c r="I1208" s="33" t="n">
        <v>1</v>
      </c>
      <c r="J1208" s="30" t="n">
        <v>44008</v>
      </c>
      <c r="K1208" s="37" t="n">
        <f aca="false">G1208+I1208</f>
        <v>0</v>
      </c>
    </row>
    <row r="1209" customFormat="false" ht="13.8" hidden="false" customHeight="false" outlineLevel="0" collapsed="false">
      <c r="A1209" s="16" t="s">
        <v>150</v>
      </c>
      <c r="B1209" s="38" t="str">
        <f aca="false">VLOOKUP(A1209,'TAKIM LİSTESİ'!$B$2:$D$455,2,0)</f>
        <v>Ø 8 çelik parmak freze</v>
      </c>
      <c r="C1209" s="16"/>
      <c r="D1209" s="38" t="s">
        <v>23</v>
      </c>
      <c r="E1209" s="16" t="n">
        <f aca="false">VLOOKUP(A1209,'TAKIM LİSTESİ'!$B$2:$D$455,3,0)</f>
        <v>39</v>
      </c>
      <c r="F1209" s="40" t="n">
        <v>1</v>
      </c>
      <c r="G1209" s="22" t="n">
        <f aca="false">E1209-F1209</f>
        <v>38</v>
      </c>
      <c r="H1209" s="30" t="n">
        <v>43998</v>
      </c>
      <c r="I1209" s="33" t="n">
        <v>1</v>
      </c>
      <c r="J1209" s="30" t="n">
        <v>44008</v>
      </c>
      <c r="K1209" s="37" t="n">
        <f aca="false">G1209+I1209</f>
        <v>39</v>
      </c>
    </row>
    <row r="1210" customFormat="false" ht="13.8" hidden="false" customHeight="false" outlineLevel="0" collapsed="false">
      <c r="A1210" s="16" t="s">
        <v>55</v>
      </c>
      <c r="B1210" s="38" t="str">
        <f aca="false">VLOOKUP(A1210,'TAKIM LİSTESİ'!$B$2:$D$455,2,0)</f>
        <v>Ø 4.8 matkap</v>
      </c>
      <c r="C1210" s="16"/>
      <c r="D1210" s="38" t="s">
        <v>48</v>
      </c>
      <c r="E1210" s="16" t="n">
        <f aca="false">VLOOKUP(A1210,'TAKIM LİSTESİ'!$B$2:$D$455,3,0)</f>
        <v>30</v>
      </c>
      <c r="F1210" s="40" t="n">
        <v>1</v>
      </c>
      <c r="G1210" s="22" t="n">
        <f aca="false">E1210-F1210</f>
        <v>29</v>
      </c>
      <c r="H1210" s="30" t="n">
        <v>43998</v>
      </c>
      <c r="I1210" s="33" t="n">
        <v>1</v>
      </c>
      <c r="J1210" s="30" t="n">
        <v>44008</v>
      </c>
      <c r="K1210" s="37" t="n">
        <f aca="false">G1210+I1210</f>
        <v>30</v>
      </c>
    </row>
    <row r="1211" customFormat="false" ht="13.8" hidden="false" customHeight="false" outlineLevel="0" collapsed="false">
      <c r="A1211" s="16" t="s">
        <v>197</v>
      </c>
      <c r="B1211" s="38" t="str">
        <f aca="false">VLOOKUP(A1211,'TAKIM LİSTESİ'!$B$2:$D$455,2,0)</f>
        <v>Ø  5 Rayba</v>
      </c>
      <c r="C1211" s="16"/>
      <c r="D1211" s="38" t="s">
        <v>48</v>
      </c>
      <c r="E1211" s="16" t="n">
        <f aca="false">VLOOKUP(A1211,'TAKIM LİSTESİ'!$B$2:$D$455,3,0)</f>
        <v>10</v>
      </c>
      <c r="F1211" s="40" t="n">
        <v>1</v>
      </c>
      <c r="G1211" s="22" t="n">
        <f aca="false">E1211-F1211</f>
        <v>9</v>
      </c>
      <c r="H1211" s="30" t="n">
        <v>43998</v>
      </c>
      <c r="I1211" s="33" t="n">
        <v>1</v>
      </c>
      <c r="J1211" s="30" t="n">
        <v>44008</v>
      </c>
      <c r="K1211" s="37" t="n">
        <f aca="false">G1211+I1211</f>
        <v>10</v>
      </c>
    </row>
    <row r="1212" customFormat="false" ht="13.8" hidden="false" customHeight="false" outlineLevel="0" collapsed="false">
      <c r="A1212" s="16" t="s">
        <v>78</v>
      </c>
      <c r="B1212" s="38" t="str">
        <f aca="false">VLOOKUP(A1212,'TAKIM LİSTESİ'!$B$2:$D$455,2,0)</f>
        <v>Ø 4.76 Rayba</v>
      </c>
      <c r="C1212" s="16"/>
      <c r="D1212" s="38" t="s">
        <v>100</v>
      </c>
      <c r="E1212" s="16" t="n">
        <f aca="false">VLOOKUP(A1212,'TAKIM LİSTESİ'!$B$2:$D$455,3,0)</f>
        <v>3</v>
      </c>
      <c r="F1212" s="40" t="n">
        <v>1</v>
      </c>
      <c r="G1212" s="22" t="n">
        <f aca="false">E1212-F1212</f>
        <v>2</v>
      </c>
      <c r="H1212" s="30" t="n">
        <v>43998</v>
      </c>
      <c r="I1212" s="33" t="n">
        <v>1</v>
      </c>
      <c r="J1212" s="30" t="n">
        <v>44008</v>
      </c>
      <c r="K1212" s="37" t="n">
        <f aca="false">G1212+I1212</f>
        <v>3</v>
      </c>
    </row>
    <row r="1213" customFormat="false" ht="13.8" hidden="false" customHeight="false" outlineLevel="0" collapsed="false">
      <c r="A1213" s="16" t="s">
        <v>117</v>
      </c>
      <c r="B1213" s="38" t="str">
        <f aca="false">VLOOKUP(A1213,'TAKIM LİSTESİ'!$B$2:$D$455,2,0)</f>
        <v>Ø 4.5 matkap</v>
      </c>
      <c r="C1213" s="16"/>
      <c r="D1213" s="38" t="s">
        <v>100</v>
      </c>
      <c r="E1213" s="16" t="n">
        <f aca="false">VLOOKUP(A1213,'TAKIM LİSTESİ'!$B$2:$D$455,3,0)</f>
        <v>23</v>
      </c>
      <c r="F1213" s="40" t="n">
        <v>1</v>
      </c>
      <c r="G1213" s="22" t="n">
        <f aca="false">E1213-F1213</f>
        <v>22</v>
      </c>
      <c r="H1213" s="30" t="n">
        <v>43998</v>
      </c>
      <c r="I1213" s="33" t="n">
        <v>1</v>
      </c>
      <c r="J1213" s="30" t="n">
        <v>44008</v>
      </c>
      <c r="K1213" s="37" t="n">
        <f aca="false">G1213+I1213</f>
        <v>23</v>
      </c>
    </row>
    <row r="1214" customFormat="false" ht="13.8" hidden="false" customHeight="false" outlineLevel="0" collapsed="false">
      <c r="A1214" s="16" t="s">
        <v>28</v>
      </c>
      <c r="B1214" s="38" t="str">
        <f aca="false">VLOOKUP(A1214,'TAKIM LİSTESİ'!$B$2:$D$455,2,0)</f>
        <v>Ø 12.2 matkap</v>
      </c>
      <c r="C1214" s="16"/>
      <c r="D1214" s="38" t="s">
        <v>87</v>
      </c>
      <c r="E1214" s="16" t="n">
        <f aca="false">VLOOKUP(A1214,'TAKIM LİSTESİ'!$B$2:$D$455,3,0)</f>
        <v>8</v>
      </c>
      <c r="F1214" s="40" t="n">
        <v>1</v>
      </c>
      <c r="G1214" s="22" t="n">
        <f aca="false">E1214-F1214</f>
        <v>7</v>
      </c>
      <c r="H1214" s="30" t="n">
        <v>43998</v>
      </c>
      <c r="I1214" s="33" t="n">
        <v>1</v>
      </c>
      <c r="J1214" s="30" t="n">
        <v>44008</v>
      </c>
      <c r="K1214" s="37" t="n">
        <f aca="false">G1214+I1214</f>
        <v>8</v>
      </c>
    </row>
    <row r="1215" customFormat="false" ht="13.8" hidden="false" customHeight="false" outlineLevel="0" collapsed="false">
      <c r="A1215" s="16" t="s">
        <v>136</v>
      </c>
      <c r="B1215" s="38" t="str">
        <f aca="false">VLOOKUP(A1215,'TAKIM LİSTESİ'!$B$2:$D$455,2,0)</f>
        <v>Ø 14.8 matkap ucu</v>
      </c>
      <c r="C1215" s="16"/>
      <c r="D1215" s="38" t="s">
        <v>87</v>
      </c>
      <c r="E1215" s="16" t="n">
        <f aca="false">VLOOKUP(A1215,'TAKIM LİSTESİ'!$B$2:$D$455,3,0)</f>
        <v>5</v>
      </c>
      <c r="F1215" s="40" t="n">
        <v>1</v>
      </c>
      <c r="G1215" s="22" t="n">
        <f aca="false">E1215-F1215</f>
        <v>4</v>
      </c>
      <c r="H1215" s="30" t="n">
        <v>43998</v>
      </c>
      <c r="I1215" s="33" t="n">
        <v>1</v>
      </c>
      <c r="J1215" s="30" t="n">
        <v>44008</v>
      </c>
      <c r="K1215" s="37" t="n">
        <f aca="false">G1215+I1215</f>
        <v>5</v>
      </c>
    </row>
    <row r="1216" customFormat="false" ht="13.8" hidden="false" customHeight="false" outlineLevel="0" collapsed="false">
      <c r="A1216" s="16" t="s">
        <v>193</v>
      </c>
      <c r="B1216" s="38" t="str">
        <f aca="false">VLOOKUP(A1216,'TAKIM LİSTESİ'!$B$2:$D$455,2,0)</f>
        <v>Ø 15.9 Rayba</v>
      </c>
      <c r="C1216" s="16"/>
      <c r="D1216" s="38" t="s">
        <v>87</v>
      </c>
      <c r="E1216" s="16" t="n">
        <f aca="false">VLOOKUP(A1216,'TAKIM LİSTESİ'!$B$2:$D$455,3,0)</f>
        <v>1</v>
      </c>
      <c r="F1216" s="40" t="n">
        <v>1</v>
      </c>
      <c r="G1216" s="22" t="n">
        <f aca="false">E1216-F1216</f>
        <v>0</v>
      </c>
      <c r="H1216" s="30" t="n">
        <v>43998</v>
      </c>
      <c r="I1216" s="33" t="n">
        <v>1</v>
      </c>
      <c r="J1216" s="30" t="n">
        <v>44008</v>
      </c>
      <c r="K1216" s="37" t="n">
        <f aca="false">G1216+I1216</f>
        <v>1</v>
      </c>
    </row>
    <row r="1217" customFormat="false" ht="13.8" hidden="false" customHeight="false" outlineLevel="0" collapsed="false">
      <c r="A1217" s="16" t="s">
        <v>22</v>
      </c>
      <c r="B1217" s="38" t="str">
        <f aca="false">VLOOKUP(A1217,'TAKIM LİSTESİ'!$B$2:$D$455,2,0)</f>
        <v>Ø 10 çelik parmak freze</v>
      </c>
      <c r="C1217" s="16"/>
      <c r="D1217" s="38" t="s">
        <v>50</v>
      </c>
      <c r="E1217" s="16" t="n">
        <f aca="false">VLOOKUP(A1217,'TAKIM LİSTESİ'!$B$2:$D$455,3,0)</f>
        <v>52</v>
      </c>
      <c r="F1217" s="40" t="n">
        <v>1</v>
      </c>
      <c r="G1217" s="22" t="n">
        <f aca="false">E1217-F1217</f>
        <v>51</v>
      </c>
      <c r="H1217" s="30" t="n">
        <v>43998</v>
      </c>
      <c r="I1217" s="33" t="n">
        <v>1</v>
      </c>
      <c r="J1217" s="30" t="n">
        <v>44008</v>
      </c>
      <c r="K1217" s="37" t="n">
        <f aca="false">G1217+I1217</f>
        <v>52</v>
      </c>
    </row>
    <row r="1218" customFormat="false" ht="13.8" hidden="false" customHeight="false" outlineLevel="0" collapsed="false">
      <c r="A1218" s="16" t="s">
        <v>86</v>
      </c>
      <c r="B1218" s="38" t="str">
        <f aca="false">VLOOKUP(A1218,'TAKIM LİSTESİ'!$B$2:$D$455,2,0)</f>
        <v>Ø 5.1 matkap</v>
      </c>
      <c r="C1218" s="16"/>
      <c r="D1218" s="38" t="s">
        <v>61</v>
      </c>
      <c r="E1218" s="16" t="n">
        <f aca="false">VLOOKUP(A1218,'TAKIM LİSTESİ'!$B$2:$D$455,3,0)</f>
        <v>7</v>
      </c>
      <c r="F1218" s="40" t="n">
        <v>1</v>
      </c>
      <c r="G1218" s="22" t="n">
        <f aca="false">E1218-F1218</f>
        <v>6</v>
      </c>
      <c r="H1218" s="30" t="n">
        <v>43999</v>
      </c>
      <c r="I1218" s="33" t="n">
        <v>1</v>
      </c>
      <c r="J1218" s="30" t="n">
        <v>44008</v>
      </c>
      <c r="K1218" s="37" t="n">
        <f aca="false">G1218+I1218</f>
        <v>7</v>
      </c>
    </row>
    <row r="1219" customFormat="false" ht="13.8" hidden="false" customHeight="false" outlineLevel="0" collapsed="false">
      <c r="A1219" s="16" t="s">
        <v>233</v>
      </c>
      <c r="B1219" s="38" t="str">
        <f aca="false">VLOOKUP(A1219,'TAKIM LİSTESİ'!$B$2:$D$455,2,0)</f>
        <v>UNF1/4-28Klıvavuz</v>
      </c>
      <c r="C1219" s="16"/>
      <c r="D1219" s="38" t="s">
        <v>234</v>
      </c>
      <c r="E1219" s="16" t="n">
        <f aca="false">VLOOKUP(A1219,'TAKIM LİSTESİ'!$B$2:$D$455,3,0)</f>
        <v>4</v>
      </c>
      <c r="F1219" s="40" t="n">
        <v>1</v>
      </c>
      <c r="G1219" s="22" t="n">
        <f aca="false">E1219-F1219</f>
        <v>3</v>
      </c>
      <c r="H1219" s="30" t="n">
        <v>43999</v>
      </c>
      <c r="I1219" s="33" t="n">
        <v>1</v>
      </c>
      <c r="J1219" s="29" t="n">
        <v>43999</v>
      </c>
      <c r="K1219" s="37" t="n">
        <f aca="false">G1219+I1219</f>
        <v>4</v>
      </c>
    </row>
    <row r="1220" customFormat="false" ht="13.8" hidden="false" customHeight="false" outlineLevel="0" collapsed="false">
      <c r="A1220" s="16" t="s">
        <v>37</v>
      </c>
      <c r="B1220" s="38" t="str">
        <f aca="false">VLOOKUP(A1220,'TAKIM LİSTESİ'!$B$2:$D$455,2,0)</f>
        <v>Ø 7.8 matkap</v>
      </c>
      <c r="C1220" s="16"/>
      <c r="D1220" s="38" t="s">
        <v>61</v>
      </c>
      <c r="E1220" s="16" t="n">
        <f aca="false">VLOOKUP(A1220,'TAKIM LİSTESİ'!$B$2:$D$455,3,0)</f>
        <v>8</v>
      </c>
      <c r="F1220" s="40" t="n">
        <v>1</v>
      </c>
      <c r="G1220" s="22" t="n">
        <f aca="false">E1220-F1220</f>
        <v>7</v>
      </c>
      <c r="H1220" s="30" t="n">
        <v>43999</v>
      </c>
      <c r="I1220" s="33" t="n">
        <v>1</v>
      </c>
      <c r="J1220" s="30" t="n">
        <v>44008</v>
      </c>
      <c r="K1220" s="37" t="n">
        <f aca="false">G1220+I1220</f>
        <v>8</v>
      </c>
    </row>
    <row r="1221" customFormat="false" ht="13.8" hidden="false" customHeight="false" outlineLevel="0" collapsed="false">
      <c r="A1221" s="16" t="s">
        <v>83</v>
      </c>
      <c r="B1221" s="38" t="str">
        <f aca="false">VLOOKUP(A1221,'TAKIM LİSTESİ'!$B$2:$D$455,2,0)</f>
        <v>Ø 8 Rayba</v>
      </c>
      <c r="C1221" s="16"/>
      <c r="D1221" s="38" t="s">
        <v>61</v>
      </c>
      <c r="E1221" s="16" t="n">
        <f aca="false">VLOOKUP(A1221,'TAKIM LİSTESİ'!$B$2:$D$455,3,0)</f>
        <v>4</v>
      </c>
      <c r="F1221" s="40" t="n">
        <v>1</v>
      </c>
      <c r="G1221" s="22" t="n">
        <f aca="false">E1221-F1221</f>
        <v>3</v>
      </c>
      <c r="H1221" s="30" t="n">
        <v>43999</v>
      </c>
      <c r="I1221" s="33" t="n">
        <v>1</v>
      </c>
      <c r="J1221" s="30" t="n">
        <v>44008</v>
      </c>
      <c r="K1221" s="37" t="n">
        <f aca="false">G1221+I1221</f>
        <v>4</v>
      </c>
    </row>
    <row r="1222" customFormat="false" ht="13.8" hidden="false" customHeight="false" outlineLevel="0" collapsed="false">
      <c r="A1222" s="16" t="s">
        <v>129</v>
      </c>
      <c r="B1222" s="38" t="str">
        <f aca="false">VLOOKUP(A1222,'TAKIM LİSTESİ'!$B$2:$D$455,2,0)</f>
        <v>Ø 1.5 çelik  parmak freze</v>
      </c>
      <c r="C1222" s="16"/>
      <c r="D1222" s="38" t="s">
        <v>57</v>
      </c>
      <c r="E1222" s="16" t="n">
        <f aca="false">VLOOKUP(A1222,'TAKIM LİSTESİ'!$B$2:$D$455,3,0)</f>
        <v>47</v>
      </c>
      <c r="F1222" s="40" t="n">
        <v>1</v>
      </c>
      <c r="G1222" s="22" t="n">
        <f aca="false">E1222-F1222</f>
        <v>46</v>
      </c>
      <c r="H1222" s="30" t="n">
        <v>43999</v>
      </c>
      <c r="I1222" s="33" t="n">
        <v>1</v>
      </c>
      <c r="J1222" s="30" t="n">
        <v>44008</v>
      </c>
      <c r="K1222" s="37" t="n">
        <f aca="false">G1222+I1222</f>
        <v>47</v>
      </c>
    </row>
    <row r="1223" customFormat="false" ht="13.8" hidden="false" customHeight="false" outlineLevel="0" collapsed="false">
      <c r="A1223" s="16" t="s">
        <v>208</v>
      </c>
      <c r="B1223" s="38" t="str">
        <f aca="false">VLOOKUP(A1223,'TAKIM LİSTESİ'!$B$2:$D$455,2,0)</f>
        <v>Ø1.6 matkap</v>
      </c>
      <c r="C1223" s="16"/>
      <c r="D1223" s="38" t="s">
        <v>57</v>
      </c>
      <c r="E1223" s="16" t="n">
        <f aca="false">VLOOKUP(A1223,'TAKIM LİSTESİ'!$B$2:$D$455,3,0)</f>
        <v>17</v>
      </c>
      <c r="F1223" s="40" t="n">
        <v>1</v>
      </c>
      <c r="G1223" s="22" t="n">
        <f aca="false">E1223-F1223</f>
        <v>16</v>
      </c>
      <c r="H1223" s="30" t="n">
        <v>43999</v>
      </c>
      <c r="I1223" s="33" t="n">
        <v>1</v>
      </c>
      <c r="J1223" s="30" t="n">
        <v>44008</v>
      </c>
      <c r="K1223" s="37" t="n">
        <f aca="false">G1223+I1223</f>
        <v>17</v>
      </c>
    </row>
    <row r="1224" customFormat="false" ht="13.8" hidden="false" customHeight="false" outlineLevel="0" collapsed="false">
      <c r="A1224" s="16" t="s">
        <v>110</v>
      </c>
      <c r="B1224" s="38" t="str">
        <f aca="false">VLOOKUP(A1224,'TAKIM LİSTESİ'!$B$2:$D$455,2,0)</f>
        <v>Ø 2 matkap</v>
      </c>
      <c r="C1224" s="16"/>
      <c r="D1224" s="38" t="s">
        <v>57</v>
      </c>
      <c r="E1224" s="16" t="n">
        <f aca="false">VLOOKUP(A1224,'TAKIM LİSTESİ'!$B$2:$D$455,3,0)</f>
        <v>13</v>
      </c>
      <c r="F1224" s="40" t="n">
        <v>1</v>
      </c>
      <c r="G1224" s="22" t="n">
        <f aca="false">E1224-F1224</f>
        <v>12</v>
      </c>
      <c r="H1224" s="30" t="n">
        <v>43999</v>
      </c>
      <c r="I1224" s="33" t="n">
        <v>1</v>
      </c>
      <c r="J1224" s="30" t="n">
        <v>44008</v>
      </c>
      <c r="K1224" s="37" t="n">
        <f aca="false">G1224+I1224</f>
        <v>13</v>
      </c>
    </row>
    <row r="1225" customFormat="false" ht="13.8" hidden="false" customHeight="false" outlineLevel="0" collapsed="false">
      <c r="A1225" s="16" t="s">
        <v>198</v>
      </c>
      <c r="B1225" s="38" t="str">
        <f aca="false">VLOOKUP(A1225,'TAKIM LİSTESİ'!$B$2:$D$455,2,0)</f>
        <v>Ø 3 çelik uzun parmak freze</v>
      </c>
      <c r="C1225" s="16"/>
      <c r="D1225" s="38" t="s">
        <v>87</v>
      </c>
      <c r="E1225" s="16" t="n">
        <f aca="false">VLOOKUP(A1225,'TAKIM LİSTESİ'!$B$2:$D$455,3,0)</f>
        <v>2</v>
      </c>
      <c r="F1225" s="40" t="n">
        <v>1</v>
      </c>
      <c r="G1225" s="22" t="n">
        <f aca="false">E1225-F1225</f>
        <v>1</v>
      </c>
      <c r="H1225" s="30" t="n">
        <v>43999</v>
      </c>
      <c r="I1225" s="33" t="n">
        <v>1</v>
      </c>
      <c r="J1225" s="30" t="n">
        <v>44008</v>
      </c>
      <c r="K1225" s="37" t="n">
        <f aca="false">G1225+I1225</f>
        <v>2</v>
      </c>
    </row>
    <row r="1226" customFormat="false" ht="13.8" hidden="false" customHeight="false" outlineLevel="0" collapsed="false">
      <c r="A1226" s="16" t="s">
        <v>110</v>
      </c>
      <c r="B1226" s="38" t="str">
        <f aca="false">VLOOKUP(A1226,'TAKIM LİSTESİ'!$B$2:$D$455,2,0)</f>
        <v>Ø 2 matkap</v>
      </c>
      <c r="C1226" s="16"/>
      <c r="D1226" s="38" t="s">
        <v>87</v>
      </c>
      <c r="E1226" s="16" t="n">
        <f aca="false">VLOOKUP(A1226,'TAKIM LİSTESİ'!$B$2:$D$455,3,0)</f>
        <v>13</v>
      </c>
      <c r="F1226" s="40" t="n">
        <v>1</v>
      </c>
      <c r="G1226" s="22" t="n">
        <f aca="false">E1226-F1226</f>
        <v>12</v>
      </c>
      <c r="H1226" s="30" t="n">
        <v>43999</v>
      </c>
      <c r="I1226" s="33" t="n">
        <v>1</v>
      </c>
      <c r="J1226" s="30" t="n">
        <v>44008</v>
      </c>
      <c r="K1226" s="37" t="n">
        <f aca="false">G1226+I1226</f>
        <v>13</v>
      </c>
    </row>
    <row r="1227" customFormat="false" ht="13.8" hidden="false" customHeight="false" outlineLevel="0" collapsed="false">
      <c r="A1227" s="16" t="s">
        <v>51</v>
      </c>
      <c r="B1227" s="38" t="str">
        <f aca="false">VLOOKUP(A1227,'TAKIM LİSTESİ'!$B$2:$D$455,2,0)</f>
        <v>Ø 3 çelik standart parmak freze</v>
      </c>
      <c r="C1227" s="16"/>
      <c r="D1227" s="38" t="s">
        <v>87</v>
      </c>
      <c r="E1227" s="16" t="n">
        <f aca="false">VLOOKUP(A1227,'TAKIM LİSTESİ'!$B$2:$D$455,3,0)</f>
        <v>38</v>
      </c>
      <c r="F1227" s="40" t="n">
        <v>1</v>
      </c>
      <c r="G1227" s="22" t="n">
        <f aca="false">E1227-F1227</f>
        <v>37</v>
      </c>
      <c r="H1227" s="30" t="n">
        <v>43999</v>
      </c>
      <c r="I1227" s="33" t="n">
        <v>1</v>
      </c>
      <c r="J1227" s="30" t="n">
        <v>44008</v>
      </c>
      <c r="K1227" s="37" t="n">
        <f aca="false">G1227+I1227</f>
        <v>38</v>
      </c>
    </row>
    <row r="1228" customFormat="false" ht="13.8" hidden="false" customHeight="false" outlineLevel="0" collapsed="false">
      <c r="A1228" s="16" t="s">
        <v>51</v>
      </c>
      <c r="B1228" s="38" t="str">
        <f aca="false">VLOOKUP(A1228,'TAKIM LİSTESİ'!$B$2:$D$455,2,0)</f>
        <v>Ø 3 çelik standart parmak freze</v>
      </c>
      <c r="C1228" s="16"/>
      <c r="D1228" s="38" t="s">
        <v>57</v>
      </c>
      <c r="E1228" s="16" t="n">
        <f aca="false">VLOOKUP(A1228,'TAKIM LİSTESİ'!$B$2:$D$455,3,0)</f>
        <v>38</v>
      </c>
      <c r="F1228" s="40" t="n">
        <v>1</v>
      </c>
      <c r="G1228" s="22" t="n">
        <f aca="false">E1228-F1228</f>
        <v>37</v>
      </c>
      <c r="H1228" s="30" t="n">
        <v>43999</v>
      </c>
      <c r="I1228" s="33" t="n">
        <v>1</v>
      </c>
      <c r="J1228" s="30" t="n">
        <v>44008</v>
      </c>
      <c r="K1228" s="37" t="n">
        <f aca="false">G1228+I1228</f>
        <v>38</v>
      </c>
    </row>
    <row r="1229" customFormat="false" ht="13.8" hidden="false" customHeight="false" outlineLevel="0" collapsed="false">
      <c r="A1229" s="16" t="s">
        <v>171</v>
      </c>
      <c r="B1229" s="38" t="str">
        <f aca="false">VLOOKUP(A1229,'TAKIM LİSTESİ'!$B$2:$D$455,2,0)</f>
        <v>Ø 3.0 matkap</v>
      </c>
      <c r="C1229" s="16"/>
      <c r="D1229" s="38" t="s">
        <v>57</v>
      </c>
      <c r="E1229" s="16" t="n">
        <f aca="false">VLOOKUP(A1229,'TAKIM LİSTESİ'!$B$2:$D$455,3,0)</f>
        <v>14</v>
      </c>
      <c r="F1229" s="40" t="n">
        <v>1</v>
      </c>
      <c r="G1229" s="22" t="n">
        <f aca="false">E1229-F1229</f>
        <v>13</v>
      </c>
      <c r="H1229" s="30" t="n">
        <v>43999</v>
      </c>
      <c r="I1229" s="33" t="n">
        <v>1</v>
      </c>
      <c r="J1229" s="30" t="n">
        <v>44008</v>
      </c>
      <c r="K1229" s="37" t="n">
        <f aca="false">G1229+I1229</f>
        <v>14</v>
      </c>
    </row>
    <row r="1230" customFormat="false" ht="13.8" hidden="false" customHeight="false" outlineLevel="0" collapsed="false">
      <c r="A1230" s="16" t="s">
        <v>59</v>
      </c>
      <c r="B1230" s="38" t="str">
        <f aca="false">VLOOKUP(A1230,'TAKIM LİSTESİ'!$B$2:$D$455,2,0)</f>
        <v>Ø 3.2 matkap</v>
      </c>
      <c r="C1230" s="16"/>
      <c r="D1230" s="38" t="s">
        <v>48</v>
      </c>
      <c r="E1230" s="16" t="n">
        <f aca="false">VLOOKUP(A1230,'TAKIM LİSTESİ'!$B$2:$D$455,3,0)</f>
        <v>6</v>
      </c>
      <c r="F1230" s="40" t="n">
        <v>1</v>
      </c>
      <c r="G1230" s="22" t="n">
        <f aca="false">E1230-F1230</f>
        <v>5</v>
      </c>
      <c r="H1230" s="30" t="n">
        <v>43999</v>
      </c>
      <c r="I1230" s="33" t="n">
        <v>1</v>
      </c>
      <c r="J1230" s="30" t="n">
        <v>44008</v>
      </c>
      <c r="K1230" s="37" t="n">
        <f aca="false">G1230+I1230</f>
        <v>6</v>
      </c>
    </row>
    <row r="1231" customFormat="false" ht="13.8" hidden="false" customHeight="false" outlineLevel="0" collapsed="false">
      <c r="A1231" s="16" t="s">
        <v>181</v>
      </c>
      <c r="B1231" s="38" t="str">
        <f aca="false">VLOOKUP(A1231,'TAKIM LİSTESİ'!$B$2:$D$455,2,0)</f>
        <v>Ø 2.1 matkap</v>
      </c>
      <c r="C1231" s="16"/>
      <c r="D1231" s="38" t="s">
        <v>48</v>
      </c>
      <c r="E1231" s="16" t="n">
        <f aca="false">VLOOKUP(A1231,'TAKIM LİSTESİ'!$B$2:$D$455,3,0)</f>
        <v>15</v>
      </c>
      <c r="F1231" s="40" t="n">
        <v>1</v>
      </c>
      <c r="G1231" s="22" t="n">
        <f aca="false">E1231-F1231</f>
        <v>14</v>
      </c>
      <c r="H1231" s="30" t="n">
        <v>43999</v>
      </c>
      <c r="I1231" s="33" t="n">
        <v>1</v>
      </c>
      <c r="J1231" s="30" t="n">
        <v>44008</v>
      </c>
      <c r="K1231" s="37" t="n">
        <f aca="false">G1231+I1231</f>
        <v>15</v>
      </c>
    </row>
    <row r="1232" customFormat="false" ht="13.8" hidden="false" customHeight="false" outlineLevel="0" collapsed="false">
      <c r="A1232" s="16" t="s">
        <v>203</v>
      </c>
      <c r="B1232" s="38" t="str">
        <f aca="false">VLOOKUP(A1232,'TAKIM LİSTESİ'!$B$2:$D$455,2,0)</f>
        <v>Ø 16 alm parmak freze</v>
      </c>
      <c r="C1232" s="16"/>
      <c r="D1232" s="38" t="s">
        <v>61</v>
      </c>
      <c r="E1232" s="16" t="n">
        <f aca="false">VLOOKUP(A1232,'TAKIM LİSTESİ'!$B$2:$D$455,3,0)</f>
        <v>5</v>
      </c>
      <c r="F1232" s="40" t="n">
        <v>1</v>
      </c>
      <c r="G1232" s="22" t="n">
        <f aca="false">E1232-F1232</f>
        <v>4</v>
      </c>
      <c r="H1232" s="30" t="n">
        <v>43999</v>
      </c>
      <c r="I1232" s="33" t="n">
        <v>1</v>
      </c>
      <c r="J1232" s="30" t="n">
        <v>44008</v>
      </c>
      <c r="K1232" s="37" t="n">
        <f aca="false">G1232+I1232</f>
        <v>5</v>
      </c>
    </row>
    <row r="1233" customFormat="false" ht="13.8" hidden="false" customHeight="false" outlineLevel="0" collapsed="false">
      <c r="A1233" s="16" t="s">
        <v>201</v>
      </c>
      <c r="B1233" s="38" t="str">
        <f aca="false">VLOOKUP(A1233,'TAKIM LİSTESİ'!$B$2:$D$455,2,0)</f>
        <v>Ø 3 alm şaftlı parmak freze</v>
      </c>
      <c r="C1233" s="16"/>
      <c r="D1233" s="38" t="s">
        <v>48</v>
      </c>
      <c r="E1233" s="16" t="n">
        <f aca="false">VLOOKUP(A1233,'TAKIM LİSTESİ'!$B$2:$D$455,3,0)</f>
        <v>9</v>
      </c>
      <c r="F1233" s="40" t="n">
        <v>1</v>
      </c>
      <c r="G1233" s="22" t="n">
        <f aca="false">E1233-F1233</f>
        <v>8</v>
      </c>
      <c r="H1233" s="30" t="n">
        <v>44000</v>
      </c>
      <c r="I1233" s="33" t="n">
        <v>1</v>
      </c>
      <c r="J1233" s="29" t="n">
        <v>44004</v>
      </c>
      <c r="K1233" s="37" t="n">
        <f aca="false">G1233+I1233</f>
        <v>9</v>
      </c>
    </row>
    <row r="1234" customFormat="false" ht="13.8" hidden="false" customHeight="false" outlineLevel="0" collapsed="false">
      <c r="A1234" s="16" t="s">
        <v>22</v>
      </c>
      <c r="B1234" s="38" t="str">
        <f aca="false">VLOOKUP(A1234,'TAKIM LİSTESİ'!$B$2:$D$455,2,0)</f>
        <v>Ø 10 çelik parmak freze</v>
      </c>
      <c r="C1234" s="16"/>
      <c r="D1234" s="38" t="s">
        <v>50</v>
      </c>
      <c r="E1234" s="16" t="n">
        <f aca="false">VLOOKUP(A1234,'TAKIM LİSTESİ'!$B$2:$D$455,3,0)</f>
        <v>52</v>
      </c>
      <c r="F1234" s="40" t="n">
        <v>1</v>
      </c>
      <c r="G1234" s="22" t="n">
        <f aca="false">E1234-F1234</f>
        <v>51</v>
      </c>
      <c r="H1234" s="30" t="n">
        <v>44000</v>
      </c>
      <c r="I1234" s="33" t="n">
        <v>1</v>
      </c>
      <c r="J1234" s="29" t="n">
        <v>44004</v>
      </c>
      <c r="K1234" s="37" t="n">
        <f aca="false">G1234+I1234</f>
        <v>52</v>
      </c>
    </row>
    <row r="1235" customFormat="false" ht="13.8" hidden="false" customHeight="false" outlineLevel="0" collapsed="false">
      <c r="A1235" s="16" t="s">
        <v>148</v>
      </c>
      <c r="B1235" s="38" t="str">
        <f aca="false">VLOOKUP(A1235,'TAKIM LİSTESİ'!$B$2:$D$455,2,0)</f>
        <v>Ø 5 alm standart parmak freze</v>
      </c>
      <c r="C1235" s="16"/>
      <c r="D1235" s="38" t="s">
        <v>156</v>
      </c>
      <c r="E1235" s="16" t="n">
        <f aca="false">VLOOKUP(A1235,'TAKIM LİSTESİ'!$B$2:$D$455,3,0)</f>
        <v>24</v>
      </c>
      <c r="F1235" s="40" t="n">
        <v>1</v>
      </c>
      <c r="G1235" s="22" t="n">
        <f aca="false">E1235-F1235</f>
        <v>23</v>
      </c>
      <c r="H1235" s="30" t="n">
        <v>44000</v>
      </c>
      <c r="I1235" s="33" t="n">
        <v>1</v>
      </c>
      <c r="J1235" s="29" t="n">
        <v>44004</v>
      </c>
      <c r="K1235" s="37" t="n">
        <f aca="false">G1235+I1235</f>
        <v>24</v>
      </c>
    </row>
    <row r="1236" customFormat="false" ht="13.8" hidden="false" customHeight="false" outlineLevel="0" collapsed="false">
      <c r="A1236" s="16" t="s">
        <v>59</v>
      </c>
      <c r="B1236" s="38" t="str">
        <f aca="false">VLOOKUP(A1236,'TAKIM LİSTESİ'!$B$2:$D$455,2,0)</f>
        <v>Ø 3.2 matkap</v>
      </c>
      <c r="C1236" s="16"/>
      <c r="D1236" s="38" t="s">
        <v>156</v>
      </c>
      <c r="E1236" s="16" t="n">
        <f aca="false">VLOOKUP(A1236,'TAKIM LİSTESİ'!$B$2:$D$455,3,0)</f>
        <v>6</v>
      </c>
      <c r="F1236" s="40" t="n">
        <v>1</v>
      </c>
      <c r="G1236" s="22" t="n">
        <f aca="false">E1236-F1236</f>
        <v>5</v>
      </c>
      <c r="H1236" s="30" t="n">
        <v>44000</v>
      </c>
      <c r="I1236" s="33" t="n">
        <v>1</v>
      </c>
      <c r="J1236" s="29" t="n">
        <v>44004</v>
      </c>
      <c r="K1236" s="37" t="n">
        <f aca="false">G1236+I1236</f>
        <v>6</v>
      </c>
    </row>
    <row r="1237" customFormat="false" ht="13.8" hidden="false" customHeight="false" outlineLevel="0" collapsed="false">
      <c r="A1237" s="16" t="s">
        <v>67</v>
      </c>
      <c r="B1237" s="38" t="str">
        <f aca="false">VLOOKUP(A1237,'TAKIM LİSTESİ'!$B$2:$D$455,2,0)</f>
        <v>Ø 5.0 matkap</v>
      </c>
      <c r="C1237" s="16"/>
      <c r="D1237" s="38" t="s">
        <v>156</v>
      </c>
      <c r="E1237" s="16" t="n">
        <f aca="false">VLOOKUP(A1237,'TAKIM LİSTESİ'!$B$2:$D$455,3,0)</f>
        <v>20</v>
      </c>
      <c r="F1237" s="40" t="n">
        <v>1</v>
      </c>
      <c r="G1237" s="22" t="n">
        <f aca="false">E1237-F1237</f>
        <v>19</v>
      </c>
      <c r="H1237" s="30" t="n">
        <v>44000</v>
      </c>
      <c r="I1237" s="33" t="n">
        <v>1</v>
      </c>
      <c r="J1237" s="29" t="n">
        <v>44004</v>
      </c>
      <c r="K1237" s="37" t="n">
        <f aca="false">G1237+I1237</f>
        <v>20</v>
      </c>
    </row>
    <row r="1238" customFormat="false" ht="13.8" hidden="false" customHeight="false" outlineLevel="0" collapsed="false">
      <c r="A1238" s="16" t="s">
        <v>51</v>
      </c>
      <c r="B1238" s="38" t="str">
        <f aca="false">VLOOKUP(A1238,'TAKIM LİSTESİ'!$B$2:$D$455,2,0)</f>
        <v>Ø 3 çelik standart parmak freze</v>
      </c>
      <c r="C1238" s="30"/>
      <c r="D1238" s="38" t="s">
        <v>48</v>
      </c>
      <c r="E1238" s="16" t="n">
        <f aca="false">VLOOKUP(A1238,'TAKIM LİSTESİ'!$B$2:$D$455,3,0)</f>
        <v>38</v>
      </c>
      <c r="F1238" s="40" t="n">
        <v>1</v>
      </c>
      <c r="G1238" s="22" t="n">
        <f aca="false">E1238-F1238</f>
        <v>37</v>
      </c>
      <c r="H1238" s="30" t="n">
        <v>44000</v>
      </c>
      <c r="I1238" s="33" t="n">
        <v>1</v>
      </c>
      <c r="J1238" s="29" t="n">
        <v>44004</v>
      </c>
      <c r="K1238" s="37" t="n">
        <f aca="false">G1238+I1238</f>
        <v>38</v>
      </c>
    </row>
    <row r="1239" customFormat="false" ht="13.8" hidden="false" customHeight="false" outlineLevel="0" collapsed="false">
      <c r="A1239" s="16" t="s">
        <v>216</v>
      </c>
      <c r="B1239" s="38" t="str">
        <f aca="false">VLOOKUP(A1239,'TAKIM LİSTESİ'!$B$2:$D$455,2,0)</f>
        <v>Ø 16 çelik uzun parmak freze</v>
      </c>
      <c r="C1239" s="16"/>
      <c r="D1239" s="38" t="s">
        <v>23</v>
      </c>
      <c r="E1239" s="16" t="n">
        <v>1</v>
      </c>
      <c r="F1239" s="40" t="n">
        <v>1</v>
      </c>
      <c r="G1239" s="22" t="n">
        <f aca="false">E1239-F1239</f>
        <v>0</v>
      </c>
      <c r="H1239" s="30" t="n">
        <v>44000</v>
      </c>
      <c r="I1239" s="33" t="n">
        <v>1</v>
      </c>
      <c r="J1239" s="30" t="n">
        <v>44001</v>
      </c>
      <c r="K1239" s="37" t="n">
        <f aca="false">G1239+I1239</f>
        <v>1</v>
      </c>
    </row>
    <row r="1240" customFormat="false" ht="13.8" hidden="false" customHeight="false" outlineLevel="0" collapsed="false">
      <c r="A1240" s="16" t="s">
        <v>26</v>
      </c>
      <c r="B1240" s="38" t="str">
        <f aca="false">VLOOKUP(A1240,'TAKIM LİSTESİ'!$B$2:$D$455,2,0)</f>
        <v>Ø 6 çelik küresel parmak freze</v>
      </c>
      <c r="C1240" s="16"/>
      <c r="D1240" s="38" t="s">
        <v>100</v>
      </c>
      <c r="E1240" s="16" t="n">
        <f aca="false">VLOOKUP(A1240,'TAKIM LİSTESİ'!$B$2:$D$455,3,0)</f>
        <v>13</v>
      </c>
      <c r="F1240" s="40" t="n">
        <v>1</v>
      </c>
      <c r="G1240" s="22" t="n">
        <f aca="false">E1240-F1240</f>
        <v>12</v>
      </c>
      <c r="H1240" s="30" t="n">
        <v>44000</v>
      </c>
      <c r="I1240" s="33" t="n">
        <v>1</v>
      </c>
      <c r="J1240" s="30" t="n">
        <v>44001</v>
      </c>
      <c r="K1240" s="37" t="n">
        <f aca="false">G1240+I1240</f>
        <v>13</v>
      </c>
    </row>
    <row r="1241" customFormat="false" ht="13.8" hidden="false" customHeight="false" outlineLevel="0" collapsed="false">
      <c r="A1241" s="16" t="s">
        <v>26</v>
      </c>
      <c r="B1241" s="38" t="str">
        <f aca="false">VLOOKUP(A1241,'TAKIM LİSTESİ'!$B$2:$D$455,2,0)</f>
        <v>Ø 6 çelik küresel parmak freze</v>
      </c>
      <c r="C1241" s="16"/>
      <c r="D1241" s="38" t="s">
        <v>57</v>
      </c>
      <c r="E1241" s="16" t="n">
        <f aca="false">VLOOKUP(A1241,'TAKIM LİSTESİ'!$B$2:$D$455,3,0)</f>
        <v>13</v>
      </c>
      <c r="F1241" s="40" t="n">
        <v>1</v>
      </c>
      <c r="G1241" s="22" t="n">
        <f aca="false">E1241-F1241</f>
        <v>12</v>
      </c>
      <c r="H1241" s="30" t="n">
        <v>44000</v>
      </c>
      <c r="I1241" s="33" t="n">
        <v>1</v>
      </c>
      <c r="J1241" s="30" t="n">
        <v>44001</v>
      </c>
      <c r="K1241" s="37" t="n">
        <f aca="false">G1241+I1241</f>
        <v>13</v>
      </c>
    </row>
    <row r="1242" customFormat="false" ht="13.8" hidden="false" customHeight="false" outlineLevel="0" collapsed="false">
      <c r="A1242" s="16" t="s">
        <v>24</v>
      </c>
      <c r="B1242" s="38" t="str">
        <f aca="false">VLOOKUP(A1242,'TAKIM LİSTESİ'!$B$2:$D$455,2,0)</f>
        <v>Ø 8 çelik küre parmak freze</v>
      </c>
      <c r="C1242" s="16"/>
      <c r="D1242" s="38" t="s">
        <v>57</v>
      </c>
      <c r="E1242" s="16" t="n">
        <f aca="false">VLOOKUP(A1242,'TAKIM LİSTESİ'!$B$2:$D$455,3,0)</f>
        <v>20</v>
      </c>
      <c r="F1242" s="40" t="n">
        <v>1</v>
      </c>
      <c r="G1242" s="22" t="n">
        <f aca="false">E1242-F1242</f>
        <v>19</v>
      </c>
      <c r="H1242" s="30" t="n">
        <v>44000</v>
      </c>
      <c r="I1242" s="33" t="n">
        <v>1</v>
      </c>
      <c r="J1242" s="30" t="n">
        <v>44001</v>
      </c>
      <c r="K1242" s="37" t="n">
        <f aca="false">G1242+I1242</f>
        <v>20</v>
      </c>
    </row>
    <row r="1243" customFormat="false" ht="13.8" hidden="false" customHeight="false" outlineLevel="0" collapsed="false">
      <c r="A1243" s="16" t="s">
        <v>85</v>
      </c>
      <c r="B1243" s="38" t="str">
        <f aca="false">VLOOKUP(A1243,'TAKIM LİSTESİ'!$B$2:$D$455,2,0)</f>
        <v>Ø 12 çelik parmak freze</v>
      </c>
      <c r="C1243" s="16"/>
      <c r="D1243" s="38" t="s">
        <v>100</v>
      </c>
      <c r="E1243" s="16" t="n">
        <f aca="false">VLOOKUP(A1243,'TAKIM LİSTESİ'!$B$2:$D$455,3,0)</f>
        <v>19</v>
      </c>
      <c r="F1243" s="40" t="n">
        <v>1</v>
      </c>
      <c r="G1243" s="22" t="n">
        <f aca="false">E1243-F1243</f>
        <v>18</v>
      </c>
      <c r="H1243" s="30" t="n">
        <v>44000</v>
      </c>
      <c r="I1243" s="33" t="n">
        <v>1</v>
      </c>
      <c r="J1243" s="30" t="n">
        <v>44001</v>
      </c>
      <c r="K1243" s="37" t="n">
        <f aca="false">G1243+I1243</f>
        <v>19</v>
      </c>
    </row>
    <row r="1244" customFormat="false" ht="13.8" hidden="false" customHeight="false" outlineLevel="0" collapsed="false">
      <c r="A1244" s="16" t="s">
        <v>22</v>
      </c>
      <c r="B1244" s="38" t="str">
        <f aca="false">VLOOKUP(A1244,'TAKIM LİSTESİ'!$B$2:$D$455,2,0)</f>
        <v>Ø 10 çelik parmak freze</v>
      </c>
      <c r="C1244" s="16"/>
      <c r="D1244" s="38" t="s">
        <v>74</v>
      </c>
      <c r="E1244" s="16" t="n">
        <f aca="false">VLOOKUP(A1244,'TAKIM LİSTESİ'!$B$2:$D$455,3,0)</f>
        <v>52</v>
      </c>
      <c r="F1244" s="40" t="n">
        <v>1</v>
      </c>
      <c r="G1244" s="22" t="n">
        <f aca="false">E1244-F1244</f>
        <v>51</v>
      </c>
      <c r="H1244" s="30" t="n">
        <v>44000</v>
      </c>
      <c r="I1244" s="33" t="n">
        <v>1</v>
      </c>
      <c r="J1244" s="30" t="n">
        <v>44001</v>
      </c>
      <c r="K1244" s="37" t="n">
        <f aca="false">G1244+I1244</f>
        <v>52</v>
      </c>
    </row>
    <row r="1245" customFormat="false" ht="13.8" hidden="false" customHeight="false" outlineLevel="0" collapsed="false">
      <c r="A1245" s="16" t="s">
        <v>184</v>
      </c>
      <c r="B1245" s="38" t="str">
        <f aca="false">VLOOKUP(A1245,'TAKIM LİSTESİ'!$B$2:$D$455,2,0)</f>
        <v>Ø 13.8 matkap ucu</v>
      </c>
      <c r="C1245" s="16"/>
      <c r="D1245" s="38" t="s">
        <v>74</v>
      </c>
      <c r="E1245" s="16" t="n">
        <f aca="false">VLOOKUP(A1245,'TAKIM LİSTESİ'!$B$2:$D$455,3,0)</f>
        <v>4</v>
      </c>
      <c r="F1245" s="40" t="n">
        <v>1</v>
      </c>
      <c r="G1245" s="22" t="n">
        <f aca="false">E1245-F1245</f>
        <v>3</v>
      </c>
      <c r="H1245" s="30" t="n">
        <v>44000</v>
      </c>
      <c r="I1245" s="33" t="n">
        <v>1</v>
      </c>
      <c r="J1245" s="30" t="n">
        <v>44001</v>
      </c>
      <c r="K1245" s="37" t="n">
        <f aca="false">G1245+I1245</f>
        <v>4</v>
      </c>
    </row>
    <row r="1246" customFormat="false" ht="13.8" hidden="false" customHeight="false" outlineLevel="0" collapsed="false">
      <c r="A1246" s="16" t="s">
        <v>77</v>
      </c>
      <c r="B1246" s="38" t="str">
        <f aca="false">VLOOKUP(A1246,'TAKIM LİSTESİ'!$B$2:$D$455,2,0)</f>
        <v>Ø 14.0 matkap ucu</v>
      </c>
      <c r="C1246" s="16"/>
      <c r="D1246" s="38" t="s">
        <v>48</v>
      </c>
      <c r="E1246" s="16" t="n">
        <f aca="false">VLOOKUP(A1246,'TAKIM LİSTESİ'!$B$2:$D$455,3,0)</f>
        <v>7</v>
      </c>
      <c r="F1246" s="40" t="n">
        <v>1</v>
      </c>
      <c r="G1246" s="22" t="n">
        <f aca="false">E1246-F1246</f>
        <v>6</v>
      </c>
      <c r="H1246" s="30" t="n">
        <v>44001</v>
      </c>
      <c r="I1246" s="33" t="n">
        <v>1</v>
      </c>
      <c r="J1246" s="30" t="n">
        <v>44001</v>
      </c>
      <c r="K1246" s="37" t="n">
        <f aca="false">G1246+I1246</f>
        <v>7</v>
      </c>
    </row>
    <row r="1247" customFormat="false" ht="13.8" hidden="false" customHeight="false" outlineLevel="0" collapsed="false">
      <c r="A1247" s="16" t="s">
        <v>123</v>
      </c>
      <c r="B1247" s="38" t="str">
        <f aca="false">VLOOKUP(A1247,'TAKIM LİSTESİ'!$B$2:$D$455,2,0)</f>
        <v>Ø 9.8 matkap</v>
      </c>
      <c r="C1247" s="16"/>
      <c r="D1247" s="38" t="s">
        <v>61</v>
      </c>
      <c r="E1247" s="16" t="n">
        <f aca="false">VLOOKUP(A1247,'TAKIM LİSTESİ'!$B$2:$D$455,3,0)</f>
        <v>8</v>
      </c>
      <c r="F1247" s="40" t="n">
        <v>1</v>
      </c>
      <c r="G1247" s="22" t="n">
        <f aca="false">E1247-F1247</f>
        <v>7</v>
      </c>
      <c r="H1247" s="30" t="n">
        <v>44001</v>
      </c>
      <c r="I1247" s="33" t="n">
        <v>1</v>
      </c>
      <c r="J1247" s="30" t="n">
        <v>44001</v>
      </c>
      <c r="K1247" s="37" t="n">
        <f aca="false">G1247+I1247</f>
        <v>8</v>
      </c>
    </row>
    <row r="1248" customFormat="false" ht="13.8" hidden="false" customHeight="false" outlineLevel="0" collapsed="false">
      <c r="A1248" s="16" t="s">
        <v>146</v>
      </c>
      <c r="B1248" s="38" t="str">
        <f aca="false">VLOOKUP(A1248,'TAKIM LİSTESİ'!$B$2:$D$455,2,0)</f>
        <v>Ø 12 Rayba</v>
      </c>
      <c r="C1248" s="16"/>
      <c r="D1248" s="38" t="s">
        <v>61</v>
      </c>
      <c r="E1248" s="16" t="n">
        <f aca="false">VLOOKUP(A1248,'TAKIM LİSTESİ'!$B$2:$D$455,3,0)</f>
        <v>3</v>
      </c>
      <c r="F1248" s="40" t="n">
        <v>1</v>
      </c>
      <c r="G1248" s="22" t="n">
        <f aca="false">E1248-F1248</f>
        <v>2</v>
      </c>
      <c r="H1248" s="30" t="n">
        <v>44001</v>
      </c>
      <c r="I1248" s="33" t="n">
        <v>1</v>
      </c>
      <c r="J1248" s="30" t="n">
        <v>44001</v>
      </c>
      <c r="K1248" s="37" t="n">
        <f aca="false">G1248+I1248</f>
        <v>3</v>
      </c>
    </row>
    <row r="1249" customFormat="false" ht="13.8" hidden="false" customHeight="false" outlineLevel="0" collapsed="false">
      <c r="A1249" s="16" t="s">
        <v>217</v>
      </c>
      <c r="B1249" s="38" t="str">
        <f aca="false">VLOOKUP(A1249,'TAKIM LİSTESİ'!$B$2:$D$455,2,0)</f>
        <v>Ø 16 alm uzun parmak freze</v>
      </c>
      <c r="C1249" s="16"/>
      <c r="D1249" s="38" t="s">
        <v>61</v>
      </c>
      <c r="E1249" s="16" t="n">
        <f aca="false">VLOOKUP(A1249,'TAKIM LİSTESİ'!$B$2:$D$455,3,0)</f>
        <v>4</v>
      </c>
      <c r="F1249" s="40" t="n">
        <v>1</v>
      </c>
      <c r="G1249" s="22" t="n">
        <f aca="false">E1249-F1249</f>
        <v>3</v>
      </c>
      <c r="H1249" s="30" t="n">
        <v>44001</v>
      </c>
      <c r="I1249" s="33" t="n">
        <v>1</v>
      </c>
      <c r="J1249" s="29" t="n">
        <v>44004</v>
      </c>
      <c r="K1249" s="37" t="n">
        <f aca="false">G1249+I1249</f>
        <v>4</v>
      </c>
    </row>
    <row r="1250" customFormat="false" ht="13.8" hidden="false" customHeight="false" outlineLevel="0" collapsed="false">
      <c r="A1250" s="16" t="s">
        <v>22</v>
      </c>
      <c r="B1250" s="38" t="str">
        <f aca="false">VLOOKUP(A1250,'TAKIM LİSTESİ'!$B$2:$D$455,2,0)</f>
        <v>Ø 10 çelik parmak freze</v>
      </c>
      <c r="C1250" s="16"/>
      <c r="D1250" s="38" t="s">
        <v>23</v>
      </c>
      <c r="E1250" s="16" t="n">
        <f aca="false">VLOOKUP(A1250,'TAKIM LİSTESİ'!$B$2:$D$455,3,0)</f>
        <v>52</v>
      </c>
      <c r="F1250" s="40" t="n">
        <v>1</v>
      </c>
      <c r="G1250" s="22" t="n">
        <f aca="false">E1250-F1250</f>
        <v>51</v>
      </c>
      <c r="H1250" s="30" t="n">
        <v>44001</v>
      </c>
      <c r="I1250" s="33" t="n">
        <v>1</v>
      </c>
      <c r="J1250" s="29" t="n">
        <v>44004</v>
      </c>
      <c r="K1250" s="37" t="n">
        <f aca="false">G1250+I1250</f>
        <v>52</v>
      </c>
    </row>
    <row r="1251" customFormat="false" ht="13.8" hidden="false" customHeight="false" outlineLevel="0" collapsed="false">
      <c r="A1251" s="16" t="s">
        <v>235</v>
      </c>
      <c r="B1251" s="38" t="str">
        <f aca="false">VLOOKUP(A1251,'TAKIM LİSTESİ'!$B$2:$D$455,2,0)</f>
        <v>Ø 20 alm  parmak freze</v>
      </c>
      <c r="C1251" s="16"/>
      <c r="D1251" s="38" t="s">
        <v>61</v>
      </c>
      <c r="E1251" s="16" t="n">
        <f aca="false">VLOOKUP(A1251,'TAKIM LİSTESİ'!$B$2:$D$455,3,0)</f>
        <v>1</v>
      </c>
      <c r="F1251" s="40" t="n">
        <v>1</v>
      </c>
      <c r="G1251" s="22" t="n">
        <f aca="false">E1251-F1251</f>
        <v>0</v>
      </c>
      <c r="H1251" s="30" t="n">
        <v>44001</v>
      </c>
      <c r="I1251" s="33" t="n">
        <v>1</v>
      </c>
      <c r="J1251" s="29" t="n">
        <v>44004</v>
      </c>
      <c r="K1251" s="37" t="n">
        <f aca="false">G1251+I1251</f>
        <v>1</v>
      </c>
    </row>
    <row r="1252" customFormat="false" ht="13.8" hidden="false" customHeight="false" outlineLevel="0" collapsed="false">
      <c r="A1252" s="16" t="s">
        <v>98</v>
      </c>
      <c r="B1252" s="38" t="str">
        <f aca="false">VLOOKUP(A1252,'TAKIM LİSTESİ'!$B$2:$D$455,2,0)</f>
        <v>Ø 15.0 matkap ucu</v>
      </c>
      <c r="C1252" s="16"/>
      <c r="D1252" s="38" t="s">
        <v>100</v>
      </c>
      <c r="E1252" s="16" t="n">
        <f aca="false">VLOOKUP(A1252,'TAKIM LİSTESİ'!$B$2:$D$455,3,0)</f>
        <v>5</v>
      </c>
      <c r="F1252" s="40" t="n">
        <v>1</v>
      </c>
      <c r="G1252" s="22" t="n">
        <f aca="false">E1252-F1252</f>
        <v>4</v>
      </c>
      <c r="H1252" s="30" t="n">
        <v>44001</v>
      </c>
      <c r="I1252" s="33" t="n">
        <v>1</v>
      </c>
      <c r="J1252" s="29" t="n">
        <v>44004</v>
      </c>
      <c r="K1252" s="37" t="n">
        <f aca="false">G1252+I1252</f>
        <v>5</v>
      </c>
    </row>
    <row r="1253" customFormat="false" ht="13.8" hidden="false" customHeight="false" outlineLevel="0" collapsed="false">
      <c r="A1253" s="16" t="s">
        <v>62</v>
      </c>
      <c r="B1253" s="38" t="str">
        <f aca="false">VLOOKUP(A1253,'TAKIM LİSTESİ'!$B$2:$D$455,2,0)</f>
        <v>Ø 6 çelik parmak freze</v>
      </c>
      <c r="C1253" s="16"/>
      <c r="D1253" s="38" t="s">
        <v>48</v>
      </c>
      <c r="E1253" s="16" t="n">
        <f aca="false">VLOOKUP(A1253,'TAKIM LİSTESİ'!$B$2:$D$455,3,0)</f>
        <v>23</v>
      </c>
      <c r="F1253" s="40" t="n">
        <v>1</v>
      </c>
      <c r="G1253" s="22" t="n">
        <f aca="false">E1253-F1253</f>
        <v>22</v>
      </c>
      <c r="H1253" s="30" t="n">
        <v>44002</v>
      </c>
      <c r="I1253" s="33" t="n">
        <v>1</v>
      </c>
      <c r="J1253" s="29" t="n">
        <v>44004</v>
      </c>
      <c r="K1253" s="37" t="n">
        <f aca="false">G1253+I1253</f>
        <v>23</v>
      </c>
    </row>
    <row r="1254" customFormat="false" ht="13.8" hidden="false" customHeight="false" outlineLevel="0" collapsed="false">
      <c r="A1254" s="16" t="s">
        <v>24</v>
      </c>
      <c r="B1254" s="38" t="str">
        <f aca="false">VLOOKUP(A1254,'TAKIM LİSTESİ'!$B$2:$D$455,2,0)</f>
        <v>Ø 8 çelik küre parmak freze</v>
      </c>
      <c r="C1254" s="16"/>
      <c r="D1254" s="38" t="s">
        <v>48</v>
      </c>
      <c r="E1254" s="16" t="n">
        <f aca="false">VLOOKUP(A1254,'TAKIM LİSTESİ'!$B$2:$D$455,3,0)</f>
        <v>20</v>
      </c>
      <c r="F1254" s="40" t="n">
        <v>1</v>
      </c>
      <c r="G1254" s="22" t="n">
        <f aca="false">E1254-F1254</f>
        <v>19</v>
      </c>
      <c r="H1254" s="30" t="n">
        <v>44002</v>
      </c>
      <c r="I1254" s="33" t="n">
        <v>1</v>
      </c>
      <c r="J1254" s="30" t="n">
        <v>44002</v>
      </c>
      <c r="K1254" s="37" t="n">
        <f aca="false">G1254+I1254</f>
        <v>20</v>
      </c>
    </row>
    <row r="1255" customFormat="false" ht="13.8" hidden="false" customHeight="false" outlineLevel="0" collapsed="false">
      <c r="A1255" s="16" t="s">
        <v>56</v>
      </c>
      <c r="B1255" s="38" t="str">
        <f aca="false">VLOOKUP(A1255,'TAKIM LİSTESİ'!$B$2:$D$455,2,0)</f>
        <v>Ø 6.8 matkap</v>
      </c>
      <c r="C1255" s="16"/>
      <c r="D1255" s="38" t="s">
        <v>57</v>
      </c>
      <c r="E1255" s="16" t="n">
        <f aca="false">VLOOKUP(A1255,'TAKIM LİSTESİ'!$B$2:$D$455,3,0)</f>
        <v>17</v>
      </c>
      <c r="F1255" s="40" t="n">
        <v>1</v>
      </c>
      <c r="G1255" s="22" t="n">
        <f aca="false">E1255-F1255</f>
        <v>16</v>
      </c>
      <c r="H1255" s="30" t="n">
        <v>44002</v>
      </c>
      <c r="I1255" s="33" t="n">
        <v>1</v>
      </c>
      <c r="J1255" s="29" t="n">
        <v>44006</v>
      </c>
      <c r="K1255" s="37" t="n">
        <f aca="false">G1255+I1255</f>
        <v>17</v>
      </c>
    </row>
    <row r="1256" customFormat="false" ht="13.8" hidden="false" customHeight="false" outlineLevel="0" collapsed="false">
      <c r="A1256" s="16" t="s">
        <v>36</v>
      </c>
      <c r="B1256" s="38" t="str">
        <f aca="false">VLOOKUP(A1256,'TAKIM LİSTESİ'!$B$2:$D$455,2,0)</f>
        <v>Ø 5.8 matkap</v>
      </c>
      <c r="C1256" s="16"/>
      <c r="D1256" s="38" t="s">
        <v>50</v>
      </c>
      <c r="E1256" s="16" t="n">
        <f aca="false">VLOOKUP(A1256,'TAKIM LİSTESİ'!$B$2:$D$455,3,0)</f>
        <v>14</v>
      </c>
      <c r="F1256" s="40" t="n">
        <v>1</v>
      </c>
      <c r="G1256" s="22" t="n">
        <f aca="false">E1256-F1256</f>
        <v>13</v>
      </c>
      <c r="H1256" s="30" t="n">
        <v>44002</v>
      </c>
      <c r="I1256" s="33" t="n">
        <v>1</v>
      </c>
      <c r="J1256" s="29" t="n">
        <v>44006</v>
      </c>
      <c r="K1256" s="37" t="n">
        <f aca="false">G1256+I1256</f>
        <v>14</v>
      </c>
    </row>
    <row r="1257" customFormat="false" ht="13.8" hidden="false" customHeight="false" outlineLevel="0" collapsed="false">
      <c r="A1257" s="16" t="s">
        <v>131</v>
      </c>
      <c r="B1257" s="38" t="str">
        <f aca="false">VLOOKUP(A1257,'TAKIM LİSTESİ'!$B$2:$D$455,2,0)</f>
        <v>Ø 4.2 matkap</v>
      </c>
      <c r="C1257" s="16"/>
      <c r="D1257" s="38" t="s">
        <v>50</v>
      </c>
      <c r="E1257" s="16" t="n">
        <f aca="false">VLOOKUP(A1257,'TAKIM LİSTESİ'!$B$2:$D$455,3,0)</f>
        <v>14</v>
      </c>
      <c r="F1257" s="40" t="n">
        <v>1</v>
      </c>
      <c r="G1257" s="22" t="n">
        <f aca="false">E1257-F1257</f>
        <v>13</v>
      </c>
      <c r="H1257" s="30" t="n">
        <v>44002</v>
      </c>
      <c r="I1257" s="33" t="n">
        <v>1</v>
      </c>
      <c r="J1257" s="29" t="n">
        <v>44006</v>
      </c>
      <c r="K1257" s="37" t="n">
        <f aca="false">G1257+I1257</f>
        <v>14</v>
      </c>
    </row>
    <row r="1258" customFormat="false" ht="13.8" hidden="false" customHeight="false" outlineLevel="0" collapsed="false">
      <c r="A1258" s="16" t="s">
        <v>63</v>
      </c>
      <c r="B1258" s="38" t="str">
        <f aca="false">VLOOKUP(A1258,'TAKIM LİSTESİ'!$B$2:$D$455,2,0)</f>
        <v>Ø 6 Rayba</v>
      </c>
      <c r="C1258" s="16"/>
      <c r="D1258" s="38" t="s">
        <v>50</v>
      </c>
      <c r="E1258" s="16" t="n">
        <f aca="false">VLOOKUP(A1258,'TAKIM LİSTESİ'!$B$2:$D$455,3,0)</f>
        <v>8</v>
      </c>
      <c r="F1258" s="40" t="n">
        <v>1</v>
      </c>
      <c r="G1258" s="22" t="n">
        <f aca="false">E1258-F1258</f>
        <v>7</v>
      </c>
      <c r="H1258" s="30" t="n">
        <v>44002</v>
      </c>
      <c r="I1258" s="33" t="n">
        <v>1</v>
      </c>
      <c r="J1258" s="29" t="n">
        <v>44006</v>
      </c>
      <c r="K1258" s="37" t="n">
        <f aca="false">G1258+I1258</f>
        <v>8</v>
      </c>
    </row>
    <row r="1259" customFormat="false" ht="13.8" hidden="false" customHeight="false" outlineLevel="0" collapsed="false">
      <c r="A1259" s="16" t="s">
        <v>70</v>
      </c>
      <c r="B1259" s="38" t="str">
        <f aca="false">VLOOKUP(A1259,'TAKIM LİSTESİ'!$B$2:$D$455,2,0)</f>
        <v>Ø 4 alm standart parmak freze</v>
      </c>
      <c r="C1259" s="16"/>
      <c r="D1259" s="38" t="s">
        <v>74</v>
      </c>
      <c r="E1259" s="16" t="n">
        <f aca="false">VLOOKUP(A1259,'TAKIM LİSTESİ'!$B$2:$D$455,3,0)</f>
        <v>10</v>
      </c>
      <c r="F1259" s="40" t="n">
        <v>1</v>
      </c>
      <c r="G1259" s="22" t="n">
        <f aca="false">E1259-F1259</f>
        <v>9</v>
      </c>
      <c r="H1259" s="30" t="n">
        <v>44002</v>
      </c>
      <c r="I1259" s="33" t="n">
        <v>1</v>
      </c>
      <c r="J1259" s="29" t="n">
        <v>44006</v>
      </c>
      <c r="K1259" s="37" t="n">
        <f aca="false">G1259+I1259</f>
        <v>10</v>
      </c>
    </row>
    <row r="1260" customFormat="false" ht="13.8" hidden="false" customHeight="false" outlineLevel="0" collapsed="false">
      <c r="A1260" s="16" t="s">
        <v>51</v>
      </c>
      <c r="B1260" s="38" t="str">
        <f aca="false">VLOOKUP(A1260,'TAKIM LİSTESİ'!$B$2:$D$455,2,0)</f>
        <v>Ø 3 çelik standart parmak freze</v>
      </c>
      <c r="C1260" s="16"/>
      <c r="D1260" s="38" t="s">
        <v>74</v>
      </c>
      <c r="E1260" s="16" t="n">
        <f aca="false">VLOOKUP(A1260,'TAKIM LİSTESİ'!$B$2:$D$455,3,0)</f>
        <v>38</v>
      </c>
      <c r="F1260" s="40" t="n">
        <v>1</v>
      </c>
      <c r="G1260" s="22" t="n">
        <f aca="false">E1260-F1260</f>
        <v>37</v>
      </c>
      <c r="H1260" s="30" t="n">
        <v>44002</v>
      </c>
      <c r="I1260" s="33" t="n">
        <v>1</v>
      </c>
      <c r="J1260" s="29" t="n">
        <v>44006</v>
      </c>
      <c r="K1260" s="37" t="n">
        <f aca="false">G1260+I1260</f>
        <v>38</v>
      </c>
    </row>
    <row r="1261" customFormat="false" ht="13.8" hidden="false" customHeight="false" outlineLevel="0" collapsed="false">
      <c r="A1261" s="16" t="s">
        <v>150</v>
      </c>
      <c r="B1261" s="38" t="str">
        <f aca="false">VLOOKUP(A1261,'TAKIM LİSTESİ'!$B$2:$D$455,2,0)</f>
        <v>Ø 8 çelik parmak freze</v>
      </c>
      <c r="C1261" s="16"/>
      <c r="D1261" s="38" t="s">
        <v>74</v>
      </c>
      <c r="E1261" s="16" t="n">
        <f aca="false">VLOOKUP(A1261,'TAKIM LİSTESİ'!$B$2:$D$455,3,0)</f>
        <v>39</v>
      </c>
      <c r="F1261" s="40" t="n">
        <v>1</v>
      </c>
      <c r="G1261" s="22" t="n">
        <f aca="false">E1261-F1261</f>
        <v>38</v>
      </c>
      <c r="H1261" s="30" t="n">
        <v>44002</v>
      </c>
      <c r="I1261" s="33" t="n">
        <v>1</v>
      </c>
      <c r="J1261" s="29" t="n">
        <v>44006</v>
      </c>
      <c r="K1261" s="37" t="n">
        <f aca="false">G1261+I1261</f>
        <v>39</v>
      </c>
    </row>
    <row r="1262" customFormat="false" ht="13.8" hidden="false" customHeight="false" outlineLevel="0" collapsed="false">
      <c r="A1262" s="16" t="s">
        <v>51</v>
      </c>
      <c r="B1262" s="38" t="str">
        <f aca="false">VLOOKUP(A1262,'TAKIM LİSTESİ'!$B$2:$D$455,2,0)</f>
        <v>Ø 3 çelik standart parmak freze</v>
      </c>
      <c r="C1262" s="16"/>
      <c r="D1262" s="38" t="s">
        <v>156</v>
      </c>
      <c r="E1262" s="16" t="n">
        <f aca="false">VLOOKUP(A1262,'TAKIM LİSTESİ'!$B$2:$D$455,3,0)</f>
        <v>38</v>
      </c>
      <c r="F1262" s="40" t="n">
        <v>1</v>
      </c>
      <c r="G1262" s="22" t="n">
        <f aca="false">E1262-F1262</f>
        <v>37</v>
      </c>
      <c r="H1262" s="30" t="n">
        <v>44002</v>
      </c>
      <c r="I1262" s="33" t="n">
        <v>1</v>
      </c>
      <c r="J1262" s="29" t="n">
        <v>44007</v>
      </c>
      <c r="K1262" s="37" t="n">
        <f aca="false">G1262+I1262</f>
        <v>38</v>
      </c>
    </row>
    <row r="1263" customFormat="false" ht="13.8" hidden="false" customHeight="false" outlineLevel="0" collapsed="false">
      <c r="A1263" s="16" t="s">
        <v>62</v>
      </c>
      <c r="B1263" s="38" t="str">
        <f aca="false">VLOOKUP(A1263,'TAKIM LİSTESİ'!$B$2:$D$455,2,0)</f>
        <v>Ø 6 çelik parmak freze</v>
      </c>
      <c r="C1263" s="16"/>
      <c r="D1263" s="38" t="s">
        <v>156</v>
      </c>
      <c r="E1263" s="16" t="n">
        <f aca="false">VLOOKUP(A1263,'TAKIM LİSTESİ'!$B$2:$D$455,3,0)</f>
        <v>23</v>
      </c>
      <c r="F1263" s="40" t="n">
        <v>1</v>
      </c>
      <c r="G1263" s="22" t="n">
        <f aca="false">E1263-F1263</f>
        <v>22</v>
      </c>
      <c r="H1263" s="30" t="n">
        <v>44002</v>
      </c>
      <c r="I1263" s="33" t="n">
        <v>1</v>
      </c>
      <c r="J1263" s="29" t="n">
        <v>44007</v>
      </c>
      <c r="K1263" s="37" t="n">
        <f aca="false">G1263+I1263</f>
        <v>23</v>
      </c>
    </row>
    <row r="1264" customFormat="false" ht="13.8" hidden="false" customHeight="false" outlineLevel="0" collapsed="false">
      <c r="A1264" s="16" t="s">
        <v>90</v>
      </c>
      <c r="B1264" s="38" t="str">
        <f aca="false">VLOOKUP(A1264,'TAKIM LİSTESİ'!$B$2:$D$455,2,0)</f>
        <v>Ø 1.5 küre parmak freze</v>
      </c>
      <c r="C1264" s="16"/>
      <c r="D1264" s="38" t="s">
        <v>156</v>
      </c>
      <c r="E1264" s="16" t="n">
        <f aca="false">VLOOKUP(A1264,'TAKIM LİSTESİ'!$B$2:$D$455,3,0)</f>
        <v>33</v>
      </c>
      <c r="F1264" s="40" t="n">
        <v>1</v>
      </c>
      <c r="G1264" s="22" t="n">
        <f aca="false">E1264-F1264</f>
        <v>32</v>
      </c>
      <c r="H1264" s="30" t="n">
        <v>44002</v>
      </c>
      <c r="I1264" s="33" t="n">
        <v>1</v>
      </c>
      <c r="J1264" s="29" t="n">
        <v>44007</v>
      </c>
      <c r="K1264" s="37" t="n">
        <f aca="false">G1264+I1264</f>
        <v>33</v>
      </c>
    </row>
    <row r="1265" customFormat="false" ht="13.8" hidden="false" customHeight="false" outlineLevel="0" collapsed="false">
      <c r="A1265" s="16" t="s">
        <v>13</v>
      </c>
      <c r="B1265" s="38" t="str">
        <f aca="false">VLOOKUP(A1265,'TAKIM LİSTESİ'!$B$2:$D$455,2,0)</f>
        <v>Ø 12 alm küre parmak freze</v>
      </c>
      <c r="C1265" s="16"/>
      <c r="D1265" s="38" t="s">
        <v>100</v>
      </c>
      <c r="E1265" s="16" t="n">
        <f aca="false">VLOOKUP(A1265,'TAKIM LİSTESİ'!$B$2:$D$455,3,0)</f>
        <v>16</v>
      </c>
      <c r="F1265" s="40" t="n">
        <v>1</v>
      </c>
      <c r="G1265" s="22" t="n">
        <f aca="false">E1265-F1265</f>
        <v>15</v>
      </c>
      <c r="H1265" s="30" t="n">
        <v>44002</v>
      </c>
      <c r="I1265" s="33" t="n">
        <v>1</v>
      </c>
      <c r="J1265" s="29" t="n">
        <v>44007</v>
      </c>
      <c r="K1265" s="37" t="n">
        <f aca="false">G1265+I1265</f>
        <v>16</v>
      </c>
    </row>
    <row r="1266" customFormat="false" ht="13.8" hidden="false" customHeight="false" outlineLevel="0" collapsed="false">
      <c r="A1266" s="16" t="s">
        <v>90</v>
      </c>
      <c r="B1266" s="38" t="str">
        <f aca="false">VLOOKUP(A1266,'TAKIM LİSTESİ'!$B$2:$D$455,2,0)</f>
        <v>Ø 1.5 küre parmak freze</v>
      </c>
      <c r="C1266" s="16"/>
      <c r="D1266" s="38" t="s">
        <v>156</v>
      </c>
      <c r="E1266" s="16" t="n">
        <f aca="false">VLOOKUP(A1266,'TAKIM LİSTESİ'!$B$2:$D$455,3,0)</f>
        <v>33</v>
      </c>
      <c r="F1266" s="40" t="n">
        <v>1</v>
      </c>
      <c r="G1266" s="22" t="n">
        <f aca="false">E1266-F1266</f>
        <v>32</v>
      </c>
      <c r="H1266" s="30" t="n">
        <v>44002</v>
      </c>
      <c r="I1266" s="33" t="n">
        <v>1</v>
      </c>
      <c r="J1266" s="29" t="n">
        <v>44007</v>
      </c>
      <c r="K1266" s="37" t="n">
        <f aca="false">G1266+I1266</f>
        <v>33</v>
      </c>
    </row>
    <row r="1267" customFormat="false" ht="13.8" hidden="false" customHeight="false" outlineLevel="0" collapsed="false">
      <c r="A1267" s="16" t="s">
        <v>56</v>
      </c>
      <c r="B1267" s="38" t="str">
        <f aca="false">VLOOKUP(A1267,'TAKIM LİSTESİ'!$B$2:$D$455,2,0)</f>
        <v>Ø 6.8 matkap</v>
      </c>
      <c r="C1267" s="16"/>
      <c r="D1267" s="38" t="s">
        <v>48</v>
      </c>
      <c r="E1267" s="16" t="n">
        <f aca="false">VLOOKUP(A1267,'TAKIM LİSTESİ'!$B$2:$D$455,3,0)</f>
        <v>17</v>
      </c>
      <c r="F1267" s="40" t="n">
        <v>1</v>
      </c>
      <c r="G1267" s="22" t="n">
        <f aca="false">E1267-F1267</f>
        <v>16</v>
      </c>
      <c r="H1267" s="30" t="n">
        <v>44002</v>
      </c>
      <c r="I1267" s="33" t="n">
        <v>1</v>
      </c>
      <c r="J1267" s="29" t="n">
        <v>44007</v>
      </c>
      <c r="K1267" s="37" t="n">
        <f aca="false">G1267+I1267</f>
        <v>17</v>
      </c>
    </row>
    <row r="1268" customFormat="false" ht="13.8" hidden="false" customHeight="false" outlineLevel="0" collapsed="false">
      <c r="A1268" s="16" t="s">
        <v>232</v>
      </c>
      <c r="B1268" s="38" t="str">
        <f aca="false">VLOOKUP(A1268,'TAKIM LİSTESİ'!$B$2:$D$455,2,0)</f>
        <v>Ø 5 alm uzun parmak freze</v>
      </c>
      <c r="C1268" s="16"/>
      <c r="D1268" s="38" t="s">
        <v>61</v>
      </c>
      <c r="E1268" s="16" t="n">
        <f aca="false">VLOOKUP(A1268,'TAKIM LİSTESİ'!$B$2:$D$455,3,0)</f>
        <v>7</v>
      </c>
      <c r="F1268" s="40" t="n">
        <v>1</v>
      </c>
      <c r="G1268" s="22" t="n">
        <f aca="false">E1268-F1268</f>
        <v>6</v>
      </c>
      <c r="H1268" s="30" t="n">
        <v>44004</v>
      </c>
      <c r="I1268" s="33" t="n">
        <v>1</v>
      </c>
      <c r="J1268" s="29" t="n">
        <v>44005</v>
      </c>
      <c r="K1268" s="37" t="n">
        <f aca="false">G1268+I1268</f>
        <v>7</v>
      </c>
    </row>
    <row r="1269" customFormat="false" ht="13.8" hidden="false" customHeight="false" outlineLevel="0" collapsed="false">
      <c r="A1269" s="16" t="s">
        <v>185</v>
      </c>
      <c r="B1269" s="38" t="str">
        <f aca="false">VLOOKUP(A1269,'TAKIM LİSTESİ'!$B$2:$D$455,2,0)</f>
        <v>Ø 0.6 parmak freze</v>
      </c>
      <c r="C1269" s="16"/>
      <c r="D1269" s="38" t="s">
        <v>23</v>
      </c>
      <c r="E1269" s="16" t="n">
        <f aca="false">VLOOKUP(A1269,'TAKIM LİSTESİ'!$B$2:$D$455,3,0)</f>
        <v>2</v>
      </c>
      <c r="F1269" s="40" t="n">
        <v>1</v>
      </c>
      <c r="G1269" s="22" t="n">
        <f aca="false">E1269-F1269</f>
        <v>1</v>
      </c>
      <c r="H1269" s="30" t="n">
        <v>44004</v>
      </c>
      <c r="I1269" s="33" t="n">
        <v>1</v>
      </c>
      <c r="J1269" s="29" t="n">
        <v>44008</v>
      </c>
      <c r="K1269" s="37" t="n">
        <f aca="false">G1269+I1269</f>
        <v>2</v>
      </c>
    </row>
    <row r="1270" customFormat="false" ht="13.8" hidden="false" customHeight="false" outlineLevel="0" collapsed="false">
      <c r="A1270" s="16" t="s">
        <v>82</v>
      </c>
      <c r="B1270" s="38" t="str">
        <f aca="false">VLOOKUP(A1270,'TAKIM LİSTESİ'!$B$2:$D$455,2,0)</f>
        <v>Ø 1küre parmak freze</v>
      </c>
      <c r="C1270" s="16"/>
      <c r="D1270" s="38" t="s">
        <v>23</v>
      </c>
      <c r="E1270" s="16" t="n">
        <f aca="false">VLOOKUP(A1270,'TAKIM LİSTESİ'!$B$2:$D$455,3,0)</f>
        <v>30</v>
      </c>
      <c r="F1270" s="40" t="n">
        <v>1</v>
      </c>
      <c r="G1270" s="22" t="n">
        <f aca="false">E1270-F1270</f>
        <v>29</v>
      </c>
      <c r="H1270" s="30" t="n">
        <v>44004</v>
      </c>
      <c r="I1270" s="33" t="n">
        <v>1</v>
      </c>
      <c r="J1270" s="29" t="n">
        <v>44008</v>
      </c>
      <c r="K1270" s="37" t="n">
        <f aca="false">G1270+I1270</f>
        <v>30</v>
      </c>
    </row>
    <row r="1271" customFormat="false" ht="13.8" hidden="false" customHeight="false" outlineLevel="0" collapsed="false">
      <c r="A1271" s="16" t="s">
        <v>22</v>
      </c>
      <c r="B1271" s="38" t="str">
        <f aca="false">VLOOKUP(A1271,'TAKIM LİSTESİ'!$B$2:$D$455,2,0)</f>
        <v>Ø 10 çelik parmak freze</v>
      </c>
      <c r="C1271" s="16"/>
      <c r="D1271" s="38" t="s">
        <v>74</v>
      </c>
      <c r="E1271" s="16" t="n">
        <f aca="false">VLOOKUP(A1271,'TAKIM LİSTESİ'!$B$2:$D$455,3,0)</f>
        <v>52</v>
      </c>
      <c r="F1271" s="40" t="n">
        <v>1</v>
      </c>
      <c r="G1271" s="22" t="n">
        <f aca="false">E1271-F1271</f>
        <v>51</v>
      </c>
      <c r="H1271" s="30" t="n">
        <v>44005</v>
      </c>
      <c r="I1271" s="33" t="n">
        <v>1</v>
      </c>
      <c r="J1271" s="29" t="n">
        <v>44008</v>
      </c>
      <c r="K1271" s="37" t="n">
        <f aca="false">G1271+I1271</f>
        <v>52</v>
      </c>
    </row>
    <row r="1272" customFormat="false" ht="13.8" hidden="false" customHeight="false" outlineLevel="0" collapsed="false">
      <c r="A1272" s="16" t="s">
        <v>150</v>
      </c>
      <c r="B1272" s="38" t="str">
        <f aca="false">VLOOKUP(A1272,'TAKIM LİSTESİ'!$B$2:$D$455,2,0)</f>
        <v>Ø 8 çelik parmak freze</v>
      </c>
      <c r="C1272" s="16"/>
      <c r="D1272" s="38" t="s">
        <v>74</v>
      </c>
      <c r="E1272" s="16" t="n">
        <f aca="false">VLOOKUP(A1272,'TAKIM LİSTESİ'!$B$2:$D$455,3,0)</f>
        <v>39</v>
      </c>
      <c r="F1272" s="40" t="n">
        <v>1</v>
      </c>
      <c r="G1272" s="22" t="n">
        <f aca="false">E1272-F1272</f>
        <v>38</v>
      </c>
      <c r="H1272" s="30" t="n">
        <v>44005</v>
      </c>
      <c r="I1272" s="33" t="n">
        <v>1</v>
      </c>
      <c r="J1272" s="29" t="n">
        <v>44008</v>
      </c>
      <c r="K1272" s="37" t="n">
        <f aca="false">G1272+I1272</f>
        <v>39</v>
      </c>
    </row>
    <row r="1273" customFormat="false" ht="13.8" hidden="false" customHeight="false" outlineLevel="0" collapsed="false">
      <c r="A1273" s="16" t="s">
        <v>189</v>
      </c>
      <c r="B1273" s="38" t="str">
        <f aca="false">VLOOKUP(A1273,'TAKIM LİSTESİ'!$B$2:$D$455,2,0)</f>
        <v>Ø 2 çelik parmak freze</v>
      </c>
      <c r="C1273" s="16"/>
      <c r="D1273" s="38" t="s">
        <v>57</v>
      </c>
      <c r="E1273" s="16" t="n">
        <f aca="false">VLOOKUP(A1273,'TAKIM LİSTESİ'!$B$2:$D$455,3,0)</f>
        <v>39</v>
      </c>
      <c r="F1273" s="40" t="n">
        <v>1</v>
      </c>
      <c r="G1273" s="22" t="n">
        <f aca="false">E1273-F1273</f>
        <v>38</v>
      </c>
      <c r="H1273" s="30" t="n">
        <v>44005</v>
      </c>
      <c r="I1273" s="33" t="n">
        <v>1</v>
      </c>
      <c r="J1273" s="29" t="n">
        <v>44008</v>
      </c>
      <c r="K1273" s="37" t="n">
        <f aca="false">G1273+I1273</f>
        <v>39</v>
      </c>
    </row>
    <row r="1274" customFormat="false" ht="13.8" hidden="false" customHeight="false" outlineLevel="0" collapsed="false">
      <c r="A1274" s="16" t="s">
        <v>129</v>
      </c>
      <c r="B1274" s="38" t="str">
        <f aca="false">VLOOKUP(A1274,'TAKIM LİSTESİ'!$B$2:$D$455,2,0)</f>
        <v>Ø 1.5 çelik  parmak freze</v>
      </c>
      <c r="C1274" s="16"/>
      <c r="D1274" s="38" t="s">
        <v>57</v>
      </c>
      <c r="E1274" s="16" t="n">
        <f aca="false">VLOOKUP(A1274,'TAKIM LİSTESİ'!$B$2:$D$455,3,0)</f>
        <v>47</v>
      </c>
      <c r="F1274" s="40" t="n">
        <v>1</v>
      </c>
      <c r="G1274" s="22" t="n">
        <f aca="false">E1274-F1274</f>
        <v>46</v>
      </c>
      <c r="H1274" s="30" t="n">
        <v>44005</v>
      </c>
      <c r="I1274" s="33" t="n">
        <v>1</v>
      </c>
      <c r="J1274" s="29" t="n">
        <v>44008</v>
      </c>
      <c r="K1274" s="37" t="n">
        <f aca="false">G1274+I1274</f>
        <v>47</v>
      </c>
    </row>
    <row r="1275" customFormat="false" ht="13.8" hidden="false" customHeight="false" outlineLevel="0" collapsed="false">
      <c r="A1275" s="16" t="s">
        <v>189</v>
      </c>
      <c r="B1275" s="38" t="str">
        <f aca="false">VLOOKUP(A1275,'TAKIM LİSTESİ'!$B$2:$D$455,2,0)</f>
        <v>Ø 2 çelik parmak freze</v>
      </c>
      <c r="C1275" s="16"/>
      <c r="D1275" s="38" t="s">
        <v>87</v>
      </c>
      <c r="E1275" s="16" t="n">
        <f aca="false">VLOOKUP(A1275,'TAKIM LİSTESİ'!$B$2:$D$455,3,0)</f>
        <v>39</v>
      </c>
      <c r="F1275" s="40" t="n">
        <v>3</v>
      </c>
      <c r="G1275" s="22" t="n">
        <f aca="false">E1275-F1275</f>
        <v>36</v>
      </c>
      <c r="H1275" s="30" t="n">
        <v>44005</v>
      </c>
      <c r="I1275" s="33" t="n">
        <v>1</v>
      </c>
      <c r="J1275" s="29" t="n">
        <v>44008</v>
      </c>
      <c r="K1275" s="37" t="n">
        <f aca="false">G1275+I1275</f>
        <v>37</v>
      </c>
    </row>
    <row r="1276" customFormat="false" ht="13.8" hidden="false" customHeight="false" outlineLevel="0" collapsed="false">
      <c r="A1276" s="16" t="s">
        <v>62</v>
      </c>
      <c r="B1276" s="38" t="str">
        <f aca="false">VLOOKUP(A1276,'TAKIM LİSTESİ'!$B$2:$D$455,2,0)</f>
        <v>Ø 6 çelik parmak freze</v>
      </c>
      <c r="C1276" s="16"/>
      <c r="D1276" s="38" t="s">
        <v>87</v>
      </c>
      <c r="E1276" s="16" t="n">
        <f aca="false">VLOOKUP(A1276,'TAKIM LİSTESİ'!$B$2:$D$455,3,0)</f>
        <v>23</v>
      </c>
      <c r="F1276" s="40" t="n">
        <v>1</v>
      </c>
      <c r="G1276" s="22" t="n">
        <f aca="false">E1276-F1276</f>
        <v>22</v>
      </c>
      <c r="H1276" s="30" t="n">
        <v>44005</v>
      </c>
      <c r="I1276" s="33" t="n">
        <v>1</v>
      </c>
      <c r="J1276" s="29" t="n">
        <v>44008</v>
      </c>
      <c r="K1276" s="37" t="n">
        <f aca="false">G1276+I1276</f>
        <v>23</v>
      </c>
    </row>
    <row r="1277" customFormat="false" ht="13.8" hidden="false" customHeight="false" outlineLevel="0" collapsed="false">
      <c r="A1277" s="16" t="s">
        <v>68</v>
      </c>
      <c r="B1277" s="38" t="str">
        <f aca="false">VLOOKUP(A1277,'TAKIM LİSTESİ'!$B$2:$D$455,2,0)</f>
        <v>Ø 7.0 matkap</v>
      </c>
      <c r="C1277" s="16"/>
      <c r="D1277" s="38" t="s">
        <v>87</v>
      </c>
      <c r="E1277" s="16" t="n">
        <f aca="false">VLOOKUP(A1277,'TAKIM LİSTESİ'!$B$2:$D$455,3,0)</f>
        <v>16</v>
      </c>
      <c r="F1277" s="40" t="n">
        <v>1</v>
      </c>
      <c r="G1277" s="22" t="n">
        <f aca="false">E1277-F1277</f>
        <v>15</v>
      </c>
      <c r="H1277" s="30" t="n">
        <v>44005</v>
      </c>
      <c r="I1277" s="33" t="n">
        <v>1</v>
      </c>
      <c r="J1277" s="29" t="n">
        <v>44011</v>
      </c>
      <c r="K1277" s="37" t="n">
        <f aca="false">G1277+I1277</f>
        <v>16</v>
      </c>
    </row>
    <row r="1278" customFormat="false" ht="13.8" hidden="false" customHeight="false" outlineLevel="0" collapsed="false">
      <c r="A1278" s="16" t="s">
        <v>167</v>
      </c>
      <c r="B1278" s="38" t="str">
        <f aca="false">VLOOKUP(A1278,'TAKIM LİSTESİ'!$B$2:$D$455,2,0)</f>
        <v>Ø 13.5 matkap ucu</v>
      </c>
      <c r="C1278" s="16"/>
      <c r="D1278" s="38" t="s">
        <v>87</v>
      </c>
      <c r="E1278" s="16" t="n">
        <f aca="false">VLOOKUP(A1278,'TAKIM LİSTESİ'!$B$2:$D$455,3,0)</f>
        <v>6</v>
      </c>
      <c r="F1278" s="40" t="n">
        <v>1</v>
      </c>
      <c r="G1278" s="22" t="n">
        <f aca="false">E1278-F1278</f>
        <v>5</v>
      </c>
      <c r="H1278" s="30" t="n">
        <v>44005</v>
      </c>
      <c r="I1278" s="33" t="n">
        <v>1</v>
      </c>
      <c r="J1278" s="29" t="n">
        <v>44011</v>
      </c>
      <c r="K1278" s="37" t="n">
        <f aca="false">G1278+I1278</f>
        <v>6</v>
      </c>
    </row>
    <row r="1279" customFormat="false" ht="13.8" hidden="false" customHeight="false" outlineLevel="0" collapsed="false">
      <c r="A1279" s="16" t="s">
        <v>227</v>
      </c>
      <c r="B1279" s="38" t="str">
        <f aca="false">VLOOKUP(A1279,'TAKIM LİSTESİ'!$B$2:$D$455,2,0)</f>
        <v>Ø 13.0 matkap ucu</v>
      </c>
      <c r="C1279" s="16"/>
      <c r="D1279" s="38" t="s">
        <v>57</v>
      </c>
      <c r="E1279" s="16" t="n">
        <f aca="false">VLOOKUP(A1279,'TAKIM LİSTESİ'!$B$2:$D$455,3,0)</f>
        <v>9</v>
      </c>
      <c r="F1279" s="40" t="n">
        <v>1</v>
      </c>
      <c r="G1279" s="22" t="n">
        <f aca="false">E1279-F1279</f>
        <v>8</v>
      </c>
      <c r="H1279" s="30" t="n">
        <v>44005</v>
      </c>
      <c r="I1279" s="33" t="n">
        <v>1</v>
      </c>
      <c r="J1279" s="29" t="n">
        <v>44011</v>
      </c>
      <c r="K1279" s="37" t="n">
        <f aca="false">G1279+I1279</f>
        <v>9</v>
      </c>
    </row>
    <row r="1280" customFormat="false" ht="13.8" hidden="false" customHeight="false" outlineLevel="0" collapsed="false">
      <c r="A1280" s="16" t="s">
        <v>160</v>
      </c>
      <c r="B1280" s="38" t="str">
        <f aca="false">VLOOKUP(A1280,'TAKIM LİSTESİ'!$B$2:$D$455,2,0)</f>
        <v>Ø 5.5 matkap</v>
      </c>
      <c r="C1280" s="16"/>
      <c r="D1280" s="38" t="s">
        <v>57</v>
      </c>
      <c r="E1280" s="16" t="n">
        <f aca="false">VLOOKUP(A1280,'TAKIM LİSTESİ'!$B$2:$D$455,3,0)</f>
        <v>20</v>
      </c>
      <c r="F1280" s="40" t="n">
        <v>1</v>
      </c>
      <c r="G1280" s="22" t="n">
        <f aca="false">E1280-F1280</f>
        <v>19</v>
      </c>
      <c r="H1280" s="30" t="n">
        <v>44005</v>
      </c>
      <c r="I1280" s="33" t="n">
        <v>1</v>
      </c>
      <c r="J1280" s="29" t="n">
        <v>44011</v>
      </c>
      <c r="K1280" s="37" t="n">
        <f aca="false">G1280+I1280</f>
        <v>20</v>
      </c>
    </row>
    <row r="1281" customFormat="false" ht="13.8" hidden="false" customHeight="false" outlineLevel="0" collapsed="false">
      <c r="A1281" s="16" t="s">
        <v>11</v>
      </c>
      <c r="B1281" s="38" t="str">
        <f aca="false">VLOOKUP(A1281,'TAKIM LİSTESİ'!$B$2:$D$455,2,0)</f>
        <v>Ø  4 çelik standart parmak freze</v>
      </c>
      <c r="C1281" s="16"/>
      <c r="D1281" s="38" t="s">
        <v>57</v>
      </c>
      <c r="E1281" s="16" t="n">
        <f aca="false">VLOOKUP(A1281,'TAKIM LİSTESİ'!$B$2:$D$455,3,0)</f>
        <v>17</v>
      </c>
      <c r="F1281" s="40" t="n">
        <v>1</v>
      </c>
      <c r="G1281" s="22" t="n">
        <f aca="false">E1281-F1281</f>
        <v>16</v>
      </c>
      <c r="H1281" s="30" t="n">
        <v>44005</v>
      </c>
      <c r="I1281" s="33" t="n">
        <v>1</v>
      </c>
      <c r="J1281" s="29" t="n">
        <v>44011</v>
      </c>
      <c r="K1281" s="37" t="n">
        <f aca="false">G1281+I1281</f>
        <v>17</v>
      </c>
    </row>
    <row r="1282" customFormat="false" ht="13.8" hidden="false" customHeight="false" outlineLevel="0" collapsed="false">
      <c r="A1282" s="16" t="s">
        <v>79</v>
      </c>
      <c r="B1282" s="38" t="str">
        <f aca="false">VLOOKUP(A1282,'TAKIM LİSTESİ'!$B$2:$D$455,2,0)</f>
        <v>Ø 4.6 matkap</v>
      </c>
      <c r="C1282" s="16"/>
      <c r="D1282" s="38" t="s">
        <v>57</v>
      </c>
      <c r="E1282" s="16" t="n">
        <f aca="false">VLOOKUP(A1282,'TAKIM LİSTESİ'!$B$2:$D$455,3,0)</f>
        <v>19</v>
      </c>
      <c r="F1282" s="40" t="n">
        <v>1</v>
      </c>
      <c r="G1282" s="22" t="n">
        <f aca="false">E1282-F1282</f>
        <v>18</v>
      </c>
      <c r="H1282" s="30" t="n">
        <v>44005</v>
      </c>
      <c r="I1282" s="33" t="n">
        <v>1</v>
      </c>
      <c r="J1282" s="29" t="n">
        <v>44011</v>
      </c>
      <c r="K1282" s="37" t="n">
        <f aca="false">G1282+I1282</f>
        <v>19</v>
      </c>
    </row>
    <row r="1283" customFormat="false" ht="13.8" hidden="false" customHeight="false" outlineLevel="0" collapsed="false">
      <c r="A1283" s="16" t="s">
        <v>218</v>
      </c>
      <c r="B1283" s="38" t="str">
        <f aca="false">VLOOKUP(A1283,'TAKIM LİSTESİ'!$B$2:$D$455,2,0)</f>
        <v>Ø 11.5 matkap</v>
      </c>
      <c r="C1283" s="16"/>
      <c r="D1283" s="38" t="s">
        <v>57</v>
      </c>
      <c r="E1283" s="16" t="n">
        <f aca="false">VLOOKUP(A1283,'TAKIM LİSTESİ'!$B$2:$D$455,3,0)</f>
        <v>10</v>
      </c>
      <c r="F1283" s="40" t="n">
        <v>1</v>
      </c>
      <c r="G1283" s="22" t="n">
        <f aca="false">E1283-F1283</f>
        <v>9</v>
      </c>
      <c r="H1283" s="30" t="n">
        <v>44005</v>
      </c>
      <c r="I1283" s="33" t="n">
        <v>1</v>
      </c>
      <c r="J1283" s="29" t="n">
        <v>44011</v>
      </c>
      <c r="K1283" s="37" t="n">
        <f aca="false">G1283+I1283</f>
        <v>10</v>
      </c>
    </row>
    <row r="1284" customFormat="false" ht="13.8" hidden="false" customHeight="false" outlineLevel="0" collapsed="false">
      <c r="A1284" s="16" t="s">
        <v>192</v>
      </c>
      <c r="B1284" s="38" t="str">
        <f aca="false">VLOOKUP(A1284,'TAKIM LİSTESİ'!$B$2:$D$455,2,0)</f>
        <v>Ø 2.6 matkap</v>
      </c>
      <c r="C1284" s="16"/>
      <c r="D1284" s="38" t="s">
        <v>57</v>
      </c>
      <c r="E1284" s="16" t="n">
        <f aca="false">VLOOKUP(A1284,'TAKIM LİSTESİ'!$B$2:$D$455,3,0)</f>
        <v>11</v>
      </c>
      <c r="F1284" s="40" t="n">
        <v>1</v>
      </c>
      <c r="G1284" s="22" t="n">
        <f aca="false">E1284-F1284</f>
        <v>10</v>
      </c>
      <c r="H1284" s="30" t="n">
        <v>44005</v>
      </c>
      <c r="I1284" s="33" t="n">
        <v>1</v>
      </c>
      <c r="J1284" s="29" t="n">
        <v>44011</v>
      </c>
      <c r="K1284" s="37" t="n">
        <f aca="false">G1284+I1284</f>
        <v>11</v>
      </c>
    </row>
    <row r="1285" customFormat="false" ht="13.8" hidden="false" customHeight="false" outlineLevel="0" collapsed="false">
      <c r="A1285" s="16" t="s">
        <v>38</v>
      </c>
      <c r="B1285" s="38" t="str">
        <f aca="false">VLOOKUP(A1285,'TAKIM LİSTESİ'!$B$2:$D$455,2,0)</f>
        <v>Ø 3.8matkap</v>
      </c>
      <c r="C1285" s="16"/>
      <c r="D1285" s="38" t="s">
        <v>57</v>
      </c>
      <c r="E1285" s="16" t="n">
        <f aca="false">VLOOKUP(A1285,'TAKIM LİSTESİ'!$B$2:$D$455,3,0)</f>
        <v>10</v>
      </c>
      <c r="F1285" s="40" t="n">
        <v>1</v>
      </c>
      <c r="G1285" s="22" t="n">
        <f aca="false">E1285-F1285</f>
        <v>9</v>
      </c>
      <c r="H1285" s="30" t="n">
        <v>44005</v>
      </c>
      <c r="I1285" s="33" t="n">
        <v>1</v>
      </c>
      <c r="J1285" s="29" t="n">
        <v>44011</v>
      </c>
      <c r="K1285" s="37" t="n">
        <f aca="false">G1285+I1285</f>
        <v>10</v>
      </c>
    </row>
    <row r="1286" customFormat="false" ht="13.8" hidden="false" customHeight="false" outlineLevel="0" collapsed="false">
      <c r="A1286" s="16" t="s">
        <v>116</v>
      </c>
      <c r="B1286" s="38" t="str">
        <f aca="false">VLOOKUP(A1286,'TAKIM LİSTESİ'!$B$2:$D$455,2,0)</f>
        <v>Ø 4.0 matkap</v>
      </c>
      <c r="C1286" s="16"/>
      <c r="D1286" s="38" t="s">
        <v>57</v>
      </c>
      <c r="E1286" s="16" t="n">
        <f aca="false">VLOOKUP(A1286,'TAKIM LİSTESİ'!$B$2:$D$455,3,0)</f>
        <v>12</v>
      </c>
      <c r="F1286" s="40" t="n">
        <v>1</v>
      </c>
      <c r="G1286" s="22" t="n">
        <f aca="false">E1286-F1286</f>
        <v>11</v>
      </c>
      <c r="H1286" s="30" t="n">
        <v>44005</v>
      </c>
      <c r="I1286" s="33" t="n">
        <v>1</v>
      </c>
      <c r="J1286" s="29" t="n">
        <v>44011</v>
      </c>
      <c r="K1286" s="37" t="n">
        <f aca="false">G1286+I1286</f>
        <v>12</v>
      </c>
    </row>
    <row r="1287" customFormat="false" ht="13.8" hidden="false" customHeight="false" outlineLevel="0" collapsed="false">
      <c r="A1287" s="16" t="s">
        <v>20</v>
      </c>
      <c r="B1287" s="38" t="str">
        <f aca="false">VLOOKUP(A1287,'TAKIM LİSTESİ'!$B$2:$D$455,2,0)</f>
        <v>Ø 4 Rayba</v>
      </c>
      <c r="C1287" s="16"/>
      <c r="D1287" s="38" t="s">
        <v>57</v>
      </c>
      <c r="E1287" s="16" t="n">
        <f aca="false">VLOOKUP(A1287,'TAKIM LİSTESİ'!$B$2:$D$455,3,0)</f>
        <v>13</v>
      </c>
      <c r="F1287" s="40" t="n">
        <v>1</v>
      </c>
      <c r="G1287" s="22" t="n">
        <f aca="false">E1287-F1287</f>
        <v>12</v>
      </c>
      <c r="H1287" s="30" t="n">
        <v>44005</v>
      </c>
      <c r="I1287" s="33" t="n">
        <v>1</v>
      </c>
      <c r="J1287" s="29" t="n">
        <v>44013</v>
      </c>
      <c r="K1287" s="37" t="n">
        <f aca="false">G1287+I1287</f>
        <v>13</v>
      </c>
    </row>
    <row r="1288" customFormat="false" ht="13.8" hidden="false" customHeight="false" outlineLevel="0" collapsed="false">
      <c r="A1288" s="16" t="s">
        <v>203</v>
      </c>
      <c r="B1288" s="38" t="str">
        <f aca="false">VLOOKUP(A1288,'TAKIM LİSTESİ'!$B$2:$D$455,2,0)</f>
        <v>Ø 16 alm parmak freze</v>
      </c>
      <c r="C1288" s="16"/>
      <c r="D1288" s="38" t="s">
        <v>61</v>
      </c>
      <c r="E1288" s="16" t="n">
        <f aca="false">VLOOKUP(A1288,'TAKIM LİSTESİ'!$B$2:$D$455,3,0)</f>
        <v>5</v>
      </c>
      <c r="F1288" s="40" t="n">
        <v>1</v>
      </c>
      <c r="G1288" s="22" t="n">
        <f aca="false">E1288-F1288</f>
        <v>4</v>
      </c>
      <c r="H1288" s="30" t="n">
        <v>44005</v>
      </c>
      <c r="I1288" s="33" t="n">
        <v>1</v>
      </c>
      <c r="J1288" s="29" t="n">
        <v>44013</v>
      </c>
      <c r="K1288" s="37" t="n">
        <f aca="false">G1288+I1288</f>
        <v>5</v>
      </c>
    </row>
    <row r="1289" customFormat="false" ht="13.8" hidden="false" customHeight="false" outlineLevel="0" collapsed="false">
      <c r="A1289" s="16" t="s">
        <v>216</v>
      </c>
      <c r="B1289" s="38" t="str">
        <f aca="false">VLOOKUP(A1289,'TAKIM LİSTESİ'!$B$2:$D$455,2,0)</f>
        <v>Ø 16 çelik uzun parmak freze</v>
      </c>
      <c r="C1289" s="16"/>
      <c r="D1289" s="38" t="s">
        <v>23</v>
      </c>
      <c r="E1289" s="16" t="n">
        <f aca="false">VLOOKUP(A1289,'TAKIM LİSTESİ'!$B$2:$D$455,3,0)</f>
        <v>0</v>
      </c>
      <c r="F1289" s="40" t="n">
        <v>1</v>
      </c>
      <c r="G1289" s="22" t="n">
        <f aca="false">E1289-F1289</f>
        <v>-1</v>
      </c>
      <c r="H1289" s="30" t="n">
        <v>44005</v>
      </c>
      <c r="I1289" s="33" t="n">
        <v>1</v>
      </c>
      <c r="J1289" s="29" t="n">
        <v>44013</v>
      </c>
      <c r="K1289" s="37" t="n">
        <f aca="false">G1289+I1289</f>
        <v>0</v>
      </c>
    </row>
    <row r="1290" customFormat="false" ht="13.8" hidden="false" customHeight="false" outlineLevel="0" collapsed="false">
      <c r="A1290" s="16" t="s">
        <v>161</v>
      </c>
      <c r="B1290" s="38" t="str">
        <f aca="false">VLOOKUP(A1290,'TAKIM LİSTESİ'!$B$2:$D$455,2,0)</f>
        <v>Ø 8.2 matkap</v>
      </c>
      <c r="C1290" s="16"/>
      <c r="D1290" s="38" t="s">
        <v>23</v>
      </c>
      <c r="E1290" s="16" t="n">
        <f aca="false">VLOOKUP(A1290,'TAKIM LİSTESİ'!$B$2:$D$455,3,0)</f>
        <v>10</v>
      </c>
      <c r="F1290" s="40" t="n">
        <v>1</v>
      </c>
      <c r="G1290" s="22" t="n">
        <f aca="false">E1290-F1290</f>
        <v>9</v>
      </c>
      <c r="H1290" s="30" t="n">
        <v>44005</v>
      </c>
      <c r="I1290" s="33" t="n">
        <v>1</v>
      </c>
      <c r="J1290" s="29" t="n">
        <v>44013</v>
      </c>
      <c r="K1290" s="37" t="n">
        <f aca="false">G1290+I1290</f>
        <v>10</v>
      </c>
    </row>
    <row r="1291" customFormat="false" ht="13.8" hidden="false" customHeight="false" outlineLevel="0" collapsed="false">
      <c r="A1291" s="16" t="s">
        <v>68</v>
      </c>
      <c r="B1291" s="38" t="str">
        <f aca="false">VLOOKUP(A1291,'TAKIM LİSTESİ'!$B$2:$D$455,2,0)</f>
        <v>Ø 7.0 matkap</v>
      </c>
      <c r="C1291" s="16"/>
      <c r="D1291" s="38" t="s">
        <v>23</v>
      </c>
      <c r="E1291" s="16" t="n">
        <f aca="false">VLOOKUP(A1291,'TAKIM LİSTESİ'!$B$2:$D$455,3,0)</f>
        <v>16</v>
      </c>
      <c r="F1291" s="40" t="n">
        <v>1</v>
      </c>
      <c r="G1291" s="22" t="n">
        <f aca="false">E1291-F1291</f>
        <v>15</v>
      </c>
      <c r="H1291" s="30" t="n">
        <v>44005</v>
      </c>
      <c r="I1291" s="33" t="n">
        <v>1</v>
      </c>
      <c r="J1291" s="29" t="n">
        <v>44013</v>
      </c>
      <c r="K1291" s="37" t="n">
        <f aca="false">G1291+I1291</f>
        <v>16</v>
      </c>
    </row>
    <row r="1292" customFormat="false" ht="13.8" hidden="false" customHeight="false" outlineLevel="0" collapsed="false">
      <c r="A1292" s="16" t="s">
        <v>36</v>
      </c>
      <c r="B1292" s="38" t="str">
        <f aca="false">VLOOKUP(A1292,'TAKIM LİSTESİ'!$B$2:$D$455,2,0)</f>
        <v>Ø 5.8 matkap</v>
      </c>
      <c r="C1292" s="16"/>
      <c r="D1292" s="38" t="s">
        <v>65</v>
      </c>
      <c r="E1292" s="16" t="n">
        <f aca="false">VLOOKUP(A1292,'TAKIM LİSTESİ'!$B$2:$D$455,3,0)</f>
        <v>14</v>
      </c>
      <c r="F1292" s="40" t="n">
        <v>1</v>
      </c>
      <c r="G1292" s="22" t="n">
        <f aca="false">E1292-F1292</f>
        <v>13</v>
      </c>
      <c r="H1292" s="30" t="n">
        <v>44006</v>
      </c>
      <c r="I1292" s="33" t="n">
        <v>1</v>
      </c>
      <c r="J1292" s="29" t="n">
        <v>44013</v>
      </c>
      <c r="K1292" s="37" t="n">
        <f aca="false">G1292+I1292</f>
        <v>14</v>
      </c>
    </row>
    <row r="1293" customFormat="false" ht="13.8" hidden="false" customHeight="false" outlineLevel="0" collapsed="false">
      <c r="A1293" s="16" t="s">
        <v>116</v>
      </c>
      <c r="B1293" s="38" t="str">
        <f aca="false">VLOOKUP(A1293,'TAKIM LİSTESİ'!$B$2:$D$455,2,0)</f>
        <v>Ø 4.0 matkap</v>
      </c>
      <c r="C1293" s="16"/>
      <c r="D1293" s="38" t="s">
        <v>74</v>
      </c>
      <c r="E1293" s="16" t="n">
        <f aca="false">VLOOKUP(A1293,'TAKIM LİSTESİ'!$B$2:$D$455,3,0)</f>
        <v>12</v>
      </c>
      <c r="F1293" s="40" t="n">
        <v>1</v>
      </c>
      <c r="G1293" s="22" t="n">
        <f aca="false">E1293-F1293</f>
        <v>11</v>
      </c>
      <c r="H1293" s="30" t="n">
        <v>44006</v>
      </c>
      <c r="I1293" s="33" t="n">
        <v>1</v>
      </c>
      <c r="J1293" s="29" t="n">
        <v>44013</v>
      </c>
      <c r="K1293" s="37" t="n">
        <f aca="false">G1293+I1293</f>
        <v>12</v>
      </c>
    </row>
    <row r="1294" customFormat="false" ht="13.8" hidden="false" customHeight="false" outlineLevel="0" collapsed="false">
      <c r="A1294" s="16" t="s">
        <v>174</v>
      </c>
      <c r="B1294" s="38" t="str">
        <f aca="false">VLOOKUP(A1294,'TAKIM LİSTESİ'!$B$2:$D$455,2,0)</f>
        <v>Ø 12 alm parmak freze</v>
      </c>
      <c r="C1294" s="16"/>
      <c r="D1294" s="38" t="s">
        <v>74</v>
      </c>
      <c r="E1294" s="16" t="n">
        <f aca="false">VLOOKUP(A1294,'TAKIM LİSTESİ'!$B$2:$D$455,3,0)</f>
        <v>22</v>
      </c>
      <c r="F1294" s="40" t="n">
        <v>1</v>
      </c>
      <c r="G1294" s="22" t="n">
        <f aca="false">E1294-F1294</f>
        <v>21</v>
      </c>
      <c r="H1294" s="30" t="n">
        <v>44006</v>
      </c>
      <c r="I1294" s="33" t="n">
        <v>1</v>
      </c>
      <c r="J1294" s="29" t="n">
        <v>44013</v>
      </c>
      <c r="K1294" s="37" t="n">
        <f aca="false">G1294+I1294</f>
        <v>22</v>
      </c>
    </row>
    <row r="1295" customFormat="false" ht="13.8" hidden="false" customHeight="false" outlineLevel="0" collapsed="false">
      <c r="A1295" s="16" t="s">
        <v>113</v>
      </c>
      <c r="B1295" s="38" t="str">
        <f aca="false">VLOOKUP(A1295,'TAKIM LİSTESİ'!$B$2:$D$455,2,0)</f>
        <v>Ø 8 alm parmak freze</v>
      </c>
      <c r="C1295" s="16"/>
      <c r="D1295" s="38" t="s">
        <v>74</v>
      </c>
      <c r="E1295" s="16" t="n">
        <f aca="false">VLOOKUP(A1295,'TAKIM LİSTESİ'!$B$2:$D$455,3,0)</f>
        <v>36</v>
      </c>
      <c r="F1295" s="40" t="n">
        <v>1</v>
      </c>
      <c r="G1295" s="22" t="n">
        <f aca="false">E1295-F1295</f>
        <v>35</v>
      </c>
      <c r="H1295" s="30" t="n">
        <v>44006</v>
      </c>
      <c r="I1295" s="33" t="n">
        <v>1</v>
      </c>
      <c r="J1295" s="29" t="n">
        <v>44013</v>
      </c>
      <c r="K1295" s="37" t="n">
        <f aca="false">G1295+I1295</f>
        <v>36</v>
      </c>
    </row>
    <row r="1296" customFormat="false" ht="13.8" hidden="false" customHeight="false" outlineLevel="0" collapsed="false">
      <c r="A1296" s="16" t="s">
        <v>63</v>
      </c>
      <c r="B1296" s="38" t="str">
        <f aca="false">VLOOKUP(A1296,'TAKIM LİSTESİ'!$B$2:$D$455,2,0)</f>
        <v>Ø 6 Rayba</v>
      </c>
      <c r="C1296" s="16"/>
      <c r="D1296" s="38" t="s">
        <v>65</v>
      </c>
      <c r="E1296" s="16" t="n">
        <f aca="false">VLOOKUP(A1296,'TAKIM LİSTESİ'!$B$2:$D$455,3,0)</f>
        <v>8</v>
      </c>
      <c r="F1296" s="40" t="n">
        <v>1</v>
      </c>
      <c r="G1296" s="22" t="n">
        <f aca="false">E1296-F1296</f>
        <v>7</v>
      </c>
      <c r="H1296" s="30" t="n">
        <v>44006</v>
      </c>
      <c r="I1296" s="33" t="n">
        <v>1</v>
      </c>
      <c r="J1296" s="29" t="n">
        <v>44013</v>
      </c>
      <c r="K1296" s="37" t="n">
        <f aca="false">G1296+I1296</f>
        <v>8</v>
      </c>
    </row>
    <row r="1297" customFormat="false" ht="13.8" hidden="false" customHeight="false" outlineLevel="0" collapsed="false">
      <c r="A1297" s="16" t="s">
        <v>63</v>
      </c>
      <c r="B1297" s="38" t="str">
        <f aca="false">VLOOKUP(A1297,'TAKIM LİSTESİ'!$B$2:$D$455,2,0)</f>
        <v>Ø 6 Rayba</v>
      </c>
      <c r="C1297" s="16"/>
      <c r="D1297" s="38" t="s">
        <v>48</v>
      </c>
      <c r="E1297" s="16" t="n">
        <f aca="false">VLOOKUP(A1297,'TAKIM LİSTESİ'!$B$2:$D$455,3,0)</f>
        <v>8</v>
      </c>
      <c r="F1297" s="40" t="n">
        <v>1</v>
      </c>
      <c r="G1297" s="22" t="n">
        <f aca="false">E1297-F1297</f>
        <v>7</v>
      </c>
      <c r="H1297" s="30" t="n">
        <v>44006</v>
      </c>
      <c r="I1297" s="33" t="n">
        <v>1</v>
      </c>
      <c r="J1297" s="29" t="n">
        <v>44013</v>
      </c>
      <c r="K1297" s="37" t="n">
        <f aca="false">G1297+I1297</f>
        <v>8</v>
      </c>
    </row>
    <row r="1298" customFormat="false" ht="13.8" hidden="false" customHeight="false" outlineLevel="0" collapsed="false">
      <c r="A1298" s="16" t="s">
        <v>36</v>
      </c>
      <c r="B1298" s="38" t="str">
        <f aca="false">VLOOKUP(A1298,'TAKIM LİSTESİ'!$B$2:$D$455,2,0)</f>
        <v>Ø 5.8 matkap</v>
      </c>
      <c r="C1298" s="16"/>
      <c r="D1298" s="38" t="s">
        <v>48</v>
      </c>
      <c r="E1298" s="16" t="n">
        <f aca="false">VLOOKUP(A1298,'TAKIM LİSTESİ'!$B$2:$D$455,3,0)</f>
        <v>14</v>
      </c>
      <c r="F1298" s="40" t="n">
        <v>1</v>
      </c>
      <c r="G1298" s="22" t="n">
        <f aca="false">E1298-F1298</f>
        <v>13</v>
      </c>
      <c r="H1298" s="30" t="n">
        <v>44006</v>
      </c>
      <c r="I1298" s="33" t="n">
        <v>1</v>
      </c>
      <c r="J1298" s="29" t="n">
        <v>44013</v>
      </c>
      <c r="K1298" s="37" t="n">
        <f aca="false">G1298+I1298</f>
        <v>14</v>
      </c>
    </row>
    <row r="1299" customFormat="false" ht="13.8" hidden="false" customHeight="false" outlineLevel="0" collapsed="false">
      <c r="A1299" s="16" t="s">
        <v>29</v>
      </c>
      <c r="B1299" s="38" t="str">
        <f aca="false">VLOOKUP(A1299,'TAKIM LİSTESİ'!$B$2:$D$455,2,0)</f>
        <v>Ø 8.0 matkap</v>
      </c>
      <c r="C1299" s="16"/>
      <c r="D1299" s="38" t="s">
        <v>48</v>
      </c>
      <c r="E1299" s="16" t="n">
        <f aca="false">VLOOKUP(A1299,'TAKIM LİSTESİ'!$B$2:$D$455,3,0)</f>
        <v>15</v>
      </c>
      <c r="F1299" s="40" t="n">
        <v>1</v>
      </c>
      <c r="G1299" s="22" t="n">
        <f aca="false">E1299-F1299</f>
        <v>14</v>
      </c>
      <c r="H1299" s="30" t="n">
        <v>44006</v>
      </c>
      <c r="I1299" s="33" t="n">
        <v>1</v>
      </c>
      <c r="J1299" s="29" t="n">
        <v>44013</v>
      </c>
      <c r="K1299" s="37" t="n">
        <f aca="false">G1299+I1299</f>
        <v>15</v>
      </c>
    </row>
    <row r="1300" customFormat="false" ht="13.8" hidden="false" customHeight="false" outlineLevel="0" collapsed="false">
      <c r="A1300" s="16" t="s">
        <v>53</v>
      </c>
      <c r="B1300" s="38" t="str">
        <f aca="false">VLOOKUP(A1300,'TAKIM LİSTESİ'!$B$2:$D$455,2,0)</f>
        <v>Ø 6 alm uzun parmak freze</v>
      </c>
      <c r="C1300" s="16"/>
      <c r="D1300" s="38" t="s">
        <v>61</v>
      </c>
      <c r="E1300" s="16" t="n">
        <f aca="false">VLOOKUP(A1300,'TAKIM LİSTESİ'!$B$2:$D$455,3,0)</f>
        <v>18</v>
      </c>
      <c r="F1300" s="40" t="n">
        <v>1</v>
      </c>
      <c r="G1300" s="22" t="n">
        <f aca="false">E1300-F1300</f>
        <v>17</v>
      </c>
      <c r="H1300" s="30" t="n">
        <v>44006</v>
      </c>
      <c r="I1300" s="33" t="n">
        <v>1</v>
      </c>
      <c r="J1300" s="29" t="n">
        <v>44013</v>
      </c>
      <c r="K1300" s="37" t="n">
        <f aca="false">G1300+I1300</f>
        <v>18</v>
      </c>
    </row>
    <row r="1301" customFormat="false" ht="13.8" hidden="false" customHeight="false" outlineLevel="0" collapsed="false">
      <c r="A1301" s="16" t="s">
        <v>60</v>
      </c>
      <c r="B1301" s="38" t="str">
        <f aca="false">VLOOKUP(A1301,'TAKIM LİSTESİ'!$B$2:$D$455,2,0)</f>
        <v>Ø 5 çelik standart parmak freze</v>
      </c>
      <c r="C1301" s="16"/>
      <c r="D1301" s="38" t="s">
        <v>48</v>
      </c>
      <c r="E1301" s="16" t="n">
        <f aca="false">VLOOKUP(A1301,'TAKIM LİSTESİ'!$B$2:$D$455,3,0)</f>
        <v>42</v>
      </c>
      <c r="F1301" s="40" t="n">
        <v>1</v>
      </c>
      <c r="G1301" s="22" t="n">
        <f aca="false">E1301-F1301</f>
        <v>41</v>
      </c>
      <c r="H1301" s="30" t="n">
        <v>44006</v>
      </c>
      <c r="I1301" s="33" t="n">
        <v>1</v>
      </c>
      <c r="J1301" s="29" t="n">
        <v>44013</v>
      </c>
      <c r="K1301" s="37" t="n">
        <f aca="false">G1301+I1301</f>
        <v>42</v>
      </c>
    </row>
    <row r="1302" customFormat="false" ht="13.8" hidden="false" customHeight="false" outlineLevel="0" collapsed="false">
      <c r="A1302" s="16" t="s">
        <v>188</v>
      </c>
      <c r="B1302" s="38" t="str">
        <f aca="false">VLOOKUP(A1302,'TAKIM LİSTESİ'!$B$2:$D$455,2,0)</f>
        <v>Ø 3 çelik küresel parmak freze</v>
      </c>
      <c r="C1302" s="16"/>
      <c r="D1302" s="38" t="s">
        <v>48</v>
      </c>
      <c r="E1302" s="16" t="n">
        <f aca="false">VLOOKUP(A1302,'TAKIM LİSTESİ'!$B$2:$D$455,3,0)</f>
        <v>33</v>
      </c>
      <c r="F1302" s="40" t="n">
        <v>1</v>
      </c>
      <c r="G1302" s="22" t="n">
        <f aca="false">E1302-F1302</f>
        <v>32</v>
      </c>
      <c r="H1302" s="30" t="n">
        <v>44006</v>
      </c>
      <c r="I1302" s="33" t="n">
        <v>1</v>
      </c>
      <c r="J1302" s="29" t="n">
        <v>44011</v>
      </c>
      <c r="K1302" s="37" t="n">
        <f aca="false">G1302+I1302</f>
        <v>33</v>
      </c>
    </row>
    <row r="1303" customFormat="false" ht="13.8" hidden="false" customHeight="false" outlineLevel="0" collapsed="false">
      <c r="A1303" s="16" t="s">
        <v>20</v>
      </c>
      <c r="B1303" s="38" t="str">
        <f aca="false">VLOOKUP(A1303,'TAKIM LİSTESİ'!$B$2:$D$455,2,0)</f>
        <v>Ø 4 Rayba</v>
      </c>
      <c r="C1303" s="16"/>
      <c r="D1303" s="38" t="s">
        <v>48</v>
      </c>
      <c r="E1303" s="16" t="n">
        <f aca="false">VLOOKUP(A1303,'TAKIM LİSTESİ'!$B$2:$D$455,3,0)</f>
        <v>13</v>
      </c>
      <c r="F1303" s="40" t="n">
        <v>1</v>
      </c>
      <c r="G1303" s="22" t="n">
        <f aca="false">E1303-F1303</f>
        <v>12</v>
      </c>
      <c r="H1303" s="30" t="n">
        <v>44006</v>
      </c>
      <c r="I1303" s="33" t="n">
        <v>1</v>
      </c>
      <c r="J1303" s="29" t="n">
        <v>44011</v>
      </c>
      <c r="K1303" s="37" t="n">
        <f aca="false">G1303+I1303</f>
        <v>13</v>
      </c>
    </row>
    <row r="1304" customFormat="false" ht="13.8" hidden="false" customHeight="false" outlineLevel="0" collapsed="false">
      <c r="A1304" s="16" t="s">
        <v>68</v>
      </c>
      <c r="B1304" s="38" t="str">
        <f aca="false">VLOOKUP(A1304,'TAKIM LİSTESİ'!$B$2:$D$455,2,0)</f>
        <v>Ø 7.0 matkap</v>
      </c>
      <c r="C1304" s="16"/>
      <c r="D1304" s="38" t="s">
        <v>61</v>
      </c>
      <c r="E1304" s="16" t="n">
        <f aca="false">VLOOKUP(A1304,'TAKIM LİSTESİ'!$B$2:$D$455,3,0)</f>
        <v>16</v>
      </c>
      <c r="F1304" s="40" t="n">
        <v>1</v>
      </c>
      <c r="G1304" s="22" t="n">
        <f aca="false">E1304-F1304</f>
        <v>15</v>
      </c>
      <c r="H1304" s="30" t="n">
        <v>44006</v>
      </c>
      <c r="I1304" s="33" t="n">
        <v>1</v>
      </c>
      <c r="J1304" s="29" t="n">
        <v>44011</v>
      </c>
      <c r="K1304" s="37" t="n">
        <f aca="false">G1304+I1304</f>
        <v>16</v>
      </c>
    </row>
    <row r="1305" customFormat="false" ht="13.8" hidden="false" customHeight="false" outlineLevel="0" collapsed="false">
      <c r="A1305" s="16" t="s">
        <v>145</v>
      </c>
      <c r="B1305" s="38" t="str">
        <f aca="false">VLOOKUP(A1305,'TAKIM LİSTESİ'!$B$2:$D$455,2,0)</f>
        <v>Ø 5.2 matkap</v>
      </c>
      <c r="C1305" s="16"/>
      <c r="D1305" s="38" t="s">
        <v>48</v>
      </c>
      <c r="E1305" s="16" t="n">
        <f aca="false">VLOOKUP(A1305,'TAKIM LİSTESİ'!$B$2:$D$455,3,0)</f>
        <v>5</v>
      </c>
      <c r="F1305" s="40" t="n">
        <v>1</v>
      </c>
      <c r="G1305" s="22" t="n">
        <f aca="false">E1305-F1305</f>
        <v>4</v>
      </c>
      <c r="H1305" s="30" t="n">
        <v>44006</v>
      </c>
      <c r="I1305" s="33" t="n">
        <v>1</v>
      </c>
      <c r="J1305" s="29" t="n">
        <v>44011</v>
      </c>
      <c r="K1305" s="37" t="n">
        <f aca="false">G1305+I1305</f>
        <v>5</v>
      </c>
    </row>
    <row r="1306" customFormat="false" ht="13.8" hidden="false" customHeight="false" outlineLevel="0" collapsed="false">
      <c r="A1306" s="16" t="s">
        <v>236</v>
      </c>
      <c r="B1306" s="38" t="str">
        <f aca="false">VLOOKUP(A1306,'TAKIM LİSTESİ'!$B$2:$D$455,2,0)</f>
        <v>Ø 4.4 matkap</v>
      </c>
      <c r="C1306" s="16"/>
      <c r="D1306" s="38" t="s">
        <v>65</v>
      </c>
      <c r="E1306" s="16" t="n">
        <f aca="false">VLOOKUP(A1306,'TAKIM LİSTESİ'!$B$2:$D$455,3,0)</f>
        <v>15</v>
      </c>
      <c r="F1306" s="40" t="n">
        <v>1</v>
      </c>
      <c r="G1306" s="22" t="n">
        <f aca="false">E1306-F1306</f>
        <v>14</v>
      </c>
      <c r="H1306" s="30" t="n">
        <v>44006</v>
      </c>
      <c r="I1306" s="33" t="n">
        <v>1</v>
      </c>
      <c r="J1306" s="29" t="n">
        <v>44011</v>
      </c>
      <c r="K1306" s="37" t="n">
        <f aca="false">G1306+I1306</f>
        <v>15</v>
      </c>
    </row>
    <row r="1307" customFormat="false" ht="13.8" hidden="false" customHeight="false" outlineLevel="0" collapsed="false">
      <c r="A1307" s="16" t="s">
        <v>79</v>
      </c>
      <c r="B1307" s="38" t="str">
        <f aca="false">VLOOKUP(A1307,'TAKIM LİSTESİ'!$B$2:$D$455,2,0)</f>
        <v>Ø 4.6 matkap</v>
      </c>
      <c r="C1307" s="16"/>
      <c r="D1307" s="38" t="s">
        <v>65</v>
      </c>
      <c r="E1307" s="16" t="n">
        <f aca="false">VLOOKUP(A1307,'TAKIM LİSTESİ'!$B$2:$D$455,3,0)</f>
        <v>19</v>
      </c>
      <c r="F1307" s="40" t="n">
        <v>1</v>
      </c>
      <c r="G1307" s="22" t="n">
        <f aca="false">E1307-F1307</f>
        <v>18</v>
      </c>
      <c r="H1307" s="30" t="n">
        <v>44006</v>
      </c>
      <c r="I1307" s="33" t="n">
        <v>1</v>
      </c>
      <c r="J1307" s="29" t="n">
        <v>44011</v>
      </c>
      <c r="K1307" s="37" t="n">
        <f aca="false">G1307+I1307</f>
        <v>19</v>
      </c>
    </row>
    <row r="1308" customFormat="false" ht="13.8" hidden="false" customHeight="false" outlineLevel="0" collapsed="false">
      <c r="A1308" s="16" t="s">
        <v>78</v>
      </c>
      <c r="B1308" s="38" t="str">
        <f aca="false">VLOOKUP(A1308,'TAKIM LİSTESİ'!$B$2:$D$455,2,0)</f>
        <v>Ø 4.76 Rayba</v>
      </c>
      <c r="C1308" s="16"/>
      <c r="D1308" s="38" t="s">
        <v>65</v>
      </c>
      <c r="E1308" s="16" t="n">
        <f aca="false">VLOOKUP(A1308,'TAKIM LİSTESİ'!$B$2:$D$455,3,0)</f>
        <v>3</v>
      </c>
      <c r="F1308" s="40" t="n">
        <v>1</v>
      </c>
      <c r="G1308" s="22" t="n">
        <f aca="false">E1308-F1308</f>
        <v>2</v>
      </c>
      <c r="H1308" s="30" t="n">
        <v>44006</v>
      </c>
      <c r="I1308" s="33" t="n">
        <v>1</v>
      </c>
      <c r="J1308" s="30" t="n">
        <v>44015</v>
      </c>
      <c r="K1308" s="37" t="n">
        <f aca="false">G1308+I1308</f>
        <v>3</v>
      </c>
    </row>
    <row r="1309" customFormat="false" ht="13.8" hidden="false" customHeight="false" outlineLevel="0" collapsed="false">
      <c r="A1309" s="16" t="s">
        <v>160</v>
      </c>
      <c r="B1309" s="38" t="str">
        <f aca="false">VLOOKUP(A1309,'TAKIM LİSTESİ'!$B$2:$D$455,2,0)</f>
        <v>Ø 5.5 matkap</v>
      </c>
      <c r="C1309" s="16"/>
      <c r="D1309" s="38" t="s">
        <v>57</v>
      </c>
      <c r="E1309" s="16" t="n">
        <f aca="false">VLOOKUP(A1309,'TAKIM LİSTESİ'!$B$2:$D$455,3,0)</f>
        <v>20</v>
      </c>
      <c r="F1309" s="40" t="n">
        <v>1</v>
      </c>
      <c r="G1309" s="22" t="n">
        <f aca="false">E1309-F1309</f>
        <v>19</v>
      </c>
      <c r="H1309" s="30" t="n">
        <v>44006</v>
      </c>
      <c r="I1309" s="33" t="n">
        <v>1</v>
      </c>
      <c r="J1309" s="30" t="n">
        <v>44015</v>
      </c>
      <c r="K1309" s="37" t="n">
        <f aca="false">G1309+I1309</f>
        <v>20</v>
      </c>
    </row>
    <row r="1310" customFormat="false" ht="13.8" hidden="false" customHeight="false" outlineLevel="0" collapsed="false">
      <c r="A1310" s="16" t="s">
        <v>237</v>
      </c>
      <c r="B1310" s="38" t="str">
        <f aca="false">VLOOKUP(A1310,'TAKIM LİSTESİ'!$B$2:$D$455,2,0)</f>
        <v>Ø 12.6 matkap</v>
      </c>
      <c r="C1310" s="16"/>
      <c r="D1310" s="38" t="s">
        <v>65</v>
      </c>
      <c r="E1310" s="16" t="n">
        <f aca="false">VLOOKUP(A1310,'TAKIM LİSTESİ'!$B$2:$D$455,3,0)</f>
        <v>1</v>
      </c>
      <c r="F1310" s="40" t="n">
        <v>1</v>
      </c>
      <c r="G1310" s="22" t="n">
        <f aca="false">E1310-F1310</f>
        <v>0</v>
      </c>
      <c r="H1310" s="30" t="n">
        <v>44007</v>
      </c>
      <c r="I1310" s="33" t="n">
        <v>1</v>
      </c>
      <c r="J1310" s="30" t="n">
        <v>44015</v>
      </c>
      <c r="K1310" s="37" t="n">
        <f aca="false">G1310+I1310</f>
        <v>1</v>
      </c>
    </row>
    <row r="1311" customFormat="false" ht="13.8" hidden="false" customHeight="false" outlineLevel="0" collapsed="false">
      <c r="A1311" s="16" t="s">
        <v>137</v>
      </c>
      <c r="B1311" s="38" t="str">
        <f aca="false">VLOOKUP(A1311,'TAKIM LİSTESİ'!$B$2:$D$455,2,0)</f>
        <v>Ø 14 Rayba</v>
      </c>
      <c r="C1311" s="16"/>
      <c r="D1311" s="38" t="s">
        <v>65</v>
      </c>
      <c r="E1311" s="16" t="n">
        <f aca="false">VLOOKUP(A1311,'TAKIM LİSTESİ'!$B$2:$D$455,3,0)</f>
        <v>1</v>
      </c>
      <c r="F1311" s="40" t="n">
        <v>1</v>
      </c>
      <c r="G1311" s="22" t="n">
        <f aca="false">E1311-F1311</f>
        <v>0</v>
      </c>
      <c r="H1311" s="30" t="n">
        <v>44007</v>
      </c>
      <c r="I1311" s="33" t="n">
        <v>1</v>
      </c>
      <c r="J1311" s="30" t="n">
        <v>44015</v>
      </c>
      <c r="K1311" s="37" t="n">
        <f aca="false">G1311+I1311</f>
        <v>1</v>
      </c>
    </row>
    <row r="1312" customFormat="false" ht="13.8" hidden="false" customHeight="false" outlineLevel="0" collapsed="false">
      <c r="A1312" s="16" t="s">
        <v>86</v>
      </c>
      <c r="B1312" s="38" t="str">
        <f aca="false">VLOOKUP(A1312,'TAKIM LİSTESİ'!$B$2:$D$455,2,0)</f>
        <v>Ø 5.1 matkap</v>
      </c>
      <c r="C1312" s="16"/>
      <c r="D1312" s="38" t="s">
        <v>48</v>
      </c>
      <c r="E1312" s="16" t="n">
        <f aca="false">VLOOKUP(A1312,'TAKIM LİSTESİ'!$B$2:$D$455,3,0)</f>
        <v>7</v>
      </c>
      <c r="F1312" s="40" t="n">
        <v>1</v>
      </c>
      <c r="G1312" s="22" t="n">
        <f aca="false">E1312-F1312</f>
        <v>6</v>
      </c>
      <c r="H1312" s="30" t="n">
        <v>44007</v>
      </c>
      <c r="I1312" s="33" t="n">
        <v>1</v>
      </c>
      <c r="J1312" s="30" t="n">
        <v>44015</v>
      </c>
      <c r="K1312" s="37" t="n">
        <f aca="false">G1312+I1312</f>
        <v>7</v>
      </c>
    </row>
    <row r="1313" customFormat="false" ht="13.8" hidden="false" customHeight="false" outlineLevel="0" collapsed="false">
      <c r="A1313" s="16" t="s">
        <v>117</v>
      </c>
      <c r="B1313" s="38" t="str">
        <f aca="false">VLOOKUP(A1313,'TAKIM LİSTESİ'!$B$2:$D$455,2,0)</f>
        <v>Ø 4.5 matkap</v>
      </c>
      <c r="C1313" s="16"/>
      <c r="D1313" s="38" t="s">
        <v>48</v>
      </c>
      <c r="E1313" s="16" t="n">
        <f aca="false">VLOOKUP(A1313,'TAKIM LİSTESİ'!$B$2:$D$455,3,0)</f>
        <v>23</v>
      </c>
      <c r="F1313" s="40" t="n">
        <v>1</v>
      </c>
      <c r="G1313" s="22" t="n">
        <f aca="false">E1313-F1313</f>
        <v>22</v>
      </c>
      <c r="H1313" s="30" t="n">
        <v>44007</v>
      </c>
      <c r="I1313" s="33" t="n">
        <v>1</v>
      </c>
      <c r="J1313" s="30" t="n">
        <v>44015</v>
      </c>
      <c r="K1313" s="37" t="n">
        <f aca="false">G1313+I1313</f>
        <v>23</v>
      </c>
    </row>
    <row r="1314" customFormat="false" ht="13.8" hidden="false" customHeight="false" outlineLevel="0" collapsed="false">
      <c r="A1314" s="16" t="s">
        <v>166</v>
      </c>
      <c r="B1314" s="38" t="str">
        <f aca="false">VLOOKUP(A1314,'TAKIM LİSTESİ'!$B$2:$D$455,2,0)</f>
        <v>Ø 4.3 matkap</v>
      </c>
      <c r="C1314" s="16"/>
      <c r="D1314" s="38" t="s">
        <v>23</v>
      </c>
      <c r="E1314" s="16" t="n">
        <f aca="false">VLOOKUP(A1314,'TAKIM LİSTESİ'!$B$2:$D$455,3,0)</f>
        <v>13</v>
      </c>
      <c r="F1314" s="40" t="n">
        <v>1</v>
      </c>
      <c r="G1314" s="22" t="n">
        <f aca="false">E1314-F1314</f>
        <v>12</v>
      </c>
      <c r="H1314" s="30" t="n">
        <v>44007</v>
      </c>
      <c r="I1314" s="33" t="n">
        <v>1</v>
      </c>
      <c r="J1314" s="29" t="n">
        <v>44011</v>
      </c>
      <c r="K1314" s="37" t="n">
        <f aca="false">G1314+I1314</f>
        <v>13</v>
      </c>
    </row>
    <row r="1315" customFormat="false" ht="13.8" hidden="false" customHeight="false" outlineLevel="0" collapsed="false">
      <c r="A1315" s="16" t="s">
        <v>75</v>
      </c>
      <c r="B1315" s="38" t="str">
        <f aca="false">VLOOKUP(A1315,'TAKIM LİSTESİ'!$B$2:$D$455,2,0)</f>
        <v>M5 Klıvavuz</v>
      </c>
      <c r="C1315" s="16"/>
      <c r="D1315" s="38" t="s">
        <v>23</v>
      </c>
      <c r="E1315" s="16" t="n">
        <f aca="false">VLOOKUP(A1315,'TAKIM LİSTESİ'!$B$2:$D$455,3,0)</f>
        <v>7</v>
      </c>
      <c r="F1315" s="40" t="n">
        <v>1</v>
      </c>
      <c r="G1315" s="22" t="n">
        <f aca="false">E1315-F1315</f>
        <v>6</v>
      </c>
      <c r="H1315" s="30" t="n">
        <v>44007</v>
      </c>
      <c r="I1315" s="33" t="n">
        <v>1</v>
      </c>
      <c r="J1315" s="29" t="n">
        <v>44011</v>
      </c>
      <c r="K1315" s="37" t="n">
        <f aca="false">G1315+I1315</f>
        <v>7</v>
      </c>
    </row>
    <row r="1316" customFormat="false" ht="13.8" hidden="false" customHeight="false" outlineLevel="0" collapsed="false">
      <c r="A1316" s="16" t="s">
        <v>238</v>
      </c>
      <c r="B1316" s="38" t="str">
        <f aca="false">VLOOKUP(A1316,'TAKIM LİSTESİ'!$B$2:$D$455,2,0)</f>
        <v>Ø 5 alm küre parmak freze</v>
      </c>
      <c r="C1316" s="16"/>
      <c r="D1316" s="38" t="s">
        <v>48</v>
      </c>
      <c r="E1316" s="16" t="n">
        <f aca="false">VLOOKUP(A1316,'TAKIM LİSTESİ'!$B$2:$D$455,3,0)</f>
        <v>9</v>
      </c>
      <c r="F1316" s="40" t="n">
        <v>1</v>
      </c>
      <c r="G1316" s="22" t="n">
        <f aca="false">E1316-F1316</f>
        <v>8</v>
      </c>
      <c r="H1316" s="30" t="n">
        <v>44007</v>
      </c>
      <c r="I1316" s="33" t="n">
        <v>1</v>
      </c>
      <c r="J1316" s="29" t="n">
        <v>44011</v>
      </c>
      <c r="K1316" s="37" t="n">
        <f aca="false">G1316+I1316</f>
        <v>9</v>
      </c>
    </row>
    <row r="1317" customFormat="false" ht="13.8" hidden="false" customHeight="false" outlineLevel="0" collapsed="false">
      <c r="A1317" s="16" t="s">
        <v>27</v>
      </c>
      <c r="B1317" s="38" t="str">
        <f aca="false">VLOOKUP(A1317,'TAKIM LİSTESİ'!$B$2:$D$455,2,0)</f>
        <v>Ø 6 alm parmak freze</v>
      </c>
      <c r="C1317" s="16"/>
      <c r="D1317" s="38" t="s">
        <v>61</v>
      </c>
      <c r="E1317" s="16" t="n">
        <f aca="false">VLOOKUP(A1317,'TAKIM LİSTESİ'!$B$2:$D$455,3,0)</f>
        <v>12</v>
      </c>
      <c r="F1317" s="40" t="n">
        <v>1</v>
      </c>
      <c r="G1317" s="22" t="n">
        <f aca="false">E1317-F1317</f>
        <v>11</v>
      </c>
      <c r="H1317" s="30" t="n">
        <v>44007</v>
      </c>
      <c r="I1317" s="33" t="n">
        <v>1</v>
      </c>
      <c r="J1317" s="29" t="n">
        <v>44011</v>
      </c>
      <c r="K1317" s="37" t="n">
        <f aca="false">G1317+I1317</f>
        <v>12</v>
      </c>
    </row>
    <row r="1318" customFormat="false" ht="13.8" hidden="false" customHeight="false" outlineLevel="0" collapsed="false">
      <c r="A1318" s="16" t="s">
        <v>25</v>
      </c>
      <c r="B1318" s="38" t="str">
        <f aca="false">VLOOKUP(A1318,'TAKIM LİSTESİ'!$B$2:$D$455,2,0)</f>
        <v>Ø 12çelik uzun parmak freze</v>
      </c>
      <c r="C1318" s="16"/>
      <c r="D1318" s="38" t="s">
        <v>50</v>
      </c>
      <c r="E1318" s="16" t="n">
        <f aca="false">VLOOKUP(A1318,'TAKIM LİSTESİ'!$B$2:$D$455,3,0)</f>
        <v>3</v>
      </c>
      <c r="F1318" s="40" t="n">
        <v>1</v>
      </c>
      <c r="G1318" s="22" t="n">
        <f aca="false">E1318-F1318</f>
        <v>2</v>
      </c>
      <c r="H1318" s="30" t="n">
        <v>44008</v>
      </c>
      <c r="I1318" s="33" t="n">
        <v>1</v>
      </c>
      <c r="J1318" s="29" t="n">
        <v>44011</v>
      </c>
      <c r="K1318" s="37" t="n">
        <f aca="false">G1318+I1318</f>
        <v>3</v>
      </c>
    </row>
    <row r="1319" customFormat="false" ht="13.8" hidden="false" customHeight="false" outlineLevel="0" collapsed="false">
      <c r="A1319" s="16" t="s">
        <v>150</v>
      </c>
      <c r="B1319" s="38" t="str">
        <f aca="false">VLOOKUP(A1319,'TAKIM LİSTESİ'!$B$2:$D$455,2,0)</f>
        <v>Ø 8 çelik parmak freze</v>
      </c>
      <c r="C1319" s="16"/>
      <c r="D1319" s="38" t="s">
        <v>50</v>
      </c>
      <c r="E1319" s="16" t="n">
        <f aca="false">VLOOKUP(A1319,'TAKIM LİSTESİ'!$B$2:$D$455,3,0)</f>
        <v>39</v>
      </c>
      <c r="F1319" s="40" t="n">
        <v>1</v>
      </c>
      <c r="G1319" s="22" t="n">
        <f aca="false">E1319-F1319</f>
        <v>38</v>
      </c>
      <c r="H1319" s="30" t="n">
        <v>44008</v>
      </c>
      <c r="I1319" s="33" t="n">
        <v>1</v>
      </c>
      <c r="J1319" s="29" t="n">
        <v>44011</v>
      </c>
      <c r="K1319" s="37" t="n">
        <f aca="false">G1319+I1319</f>
        <v>39</v>
      </c>
    </row>
    <row r="1320" customFormat="false" ht="13.8" hidden="false" customHeight="false" outlineLevel="0" collapsed="false">
      <c r="A1320" s="16" t="s">
        <v>239</v>
      </c>
      <c r="B1320" s="38" t="s">
        <v>240</v>
      </c>
      <c r="C1320" s="16"/>
      <c r="D1320" s="38" t="s">
        <v>50</v>
      </c>
      <c r="E1320" s="16" t="n">
        <v>1</v>
      </c>
      <c r="F1320" s="40" t="n">
        <v>1</v>
      </c>
      <c r="G1320" s="22" t="n">
        <f aca="false">E1320-F1320</f>
        <v>0</v>
      </c>
      <c r="H1320" s="30" t="n">
        <v>44008</v>
      </c>
      <c r="I1320" s="33" t="n">
        <v>1</v>
      </c>
      <c r="J1320" s="29" t="n">
        <v>44011</v>
      </c>
      <c r="K1320" s="37" t="n">
        <f aca="false">G1320+I1320</f>
        <v>1</v>
      </c>
    </row>
    <row r="1321" customFormat="false" ht="13.8" hidden="false" customHeight="false" outlineLevel="0" collapsed="false">
      <c r="A1321" s="16" t="s">
        <v>11</v>
      </c>
      <c r="B1321" s="38" t="str">
        <f aca="false">VLOOKUP(A1321,'TAKIM LİSTESİ'!$B$2:$D$455,2,0)</f>
        <v>Ø  4 çelik standart parmak freze</v>
      </c>
      <c r="C1321" s="16"/>
      <c r="D1321" s="38" t="s">
        <v>74</v>
      </c>
      <c r="E1321" s="16" t="n">
        <f aca="false">VLOOKUP(A1321,'TAKIM LİSTESİ'!$B$2:$D$455,3,0)</f>
        <v>17</v>
      </c>
      <c r="F1321" s="40" t="n">
        <v>1</v>
      </c>
      <c r="G1321" s="22" t="n">
        <f aca="false">E1321-F1321</f>
        <v>16</v>
      </c>
      <c r="H1321" s="30" t="n">
        <v>44008</v>
      </c>
      <c r="I1321" s="33" t="n">
        <v>1</v>
      </c>
      <c r="J1321" s="30" t="n">
        <v>44015</v>
      </c>
      <c r="K1321" s="37" t="n">
        <f aca="false">G1321+I1321</f>
        <v>17</v>
      </c>
    </row>
    <row r="1322" customFormat="false" ht="13.8" hidden="false" customHeight="false" outlineLevel="0" collapsed="false">
      <c r="A1322" s="16" t="s">
        <v>150</v>
      </c>
      <c r="B1322" s="38" t="str">
        <f aca="false">VLOOKUP(A1322,'TAKIM LİSTESİ'!$B$2:$D$455,2,0)</f>
        <v>Ø 8 çelik parmak freze</v>
      </c>
      <c r="C1322" s="16"/>
      <c r="D1322" s="38" t="s">
        <v>74</v>
      </c>
      <c r="E1322" s="16" t="n">
        <f aca="false">VLOOKUP(A1322,'TAKIM LİSTESİ'!$B$2:$D$455,3,0)</f>
        <v>39</v>
      </c>
      <c r="F1322" s="40" t="n">
        <v>1</v>
      </c>
      <c r="G1322" s="22" t="n">
        <f aca="false">E1322-F1322</f>
        <v>38</v>
      </c>
      <c r="H1322" s="30" t="n">
        <v>44008</v>
      </c>
      <c r="I1322" s="33" t="n">
        <v>1</v>
      </c>
      <c r="J1322" s="30" t="n">
        <v>44015</v>
      </c>
      <c r="K1322" s="37" t="n">
        <f aca="false">G1322+I1322</f>
        <v>39</v>
      </c>
    </row>
    <row r="1323" customFormat="false" ht="13.8" hidden="false" customHeight="false" outlineLevel="0" collapsed="false">
      <c r="A1323" s="16" t="s">
        <v>189</v>
      </c>
      <c r="B1323" s="38" t="str">
        <f aca="false">VLOOKUP(A1323,'TAKIM LİSTESİ'!$B$2:$D$455,2,0)</f>
        <v>Ø 2 çelik parmak freze</v>
      </c>
      <c r="C1323" s="16"/>
      <c r="D1323" s="38" t="s">
        <v>48</v>
      </c>
      <c r="E1323" s="16" t="n">
        <f aca="false">VLOOKUP(A1323,'TAKIM LİSTESİ'!$B$2:$D$455,3,0)</f>
        <v>39</v>
      </c>
      <c r="F1323" s="40" t="n">
        <v>1</v>
      </c>
      <c r="G1323" s="22" t="n">
        <f aca="false">E1323-F1323</f>
        <v>38</v>
      </c>
      <c r="H1323" s="30" t="n">
        <v>44008</v>
      </c>
      <c r="I1323" s="33" t="n">
        <v>1</v>
      </c>
      <c r="J1323" s="29" t="n">
        <v>44009</v>
      </c>
      <c r="K1323" s="37" t="n">
        <f aca="false">G1323+I1323</f>
        <v>39</v>
      </c>
    </row>
    <row r="1324" customFormat="false" ht="13.8" hidden="false" customHeight="false" outlineLevel="0" collapsed="false">
      <c r="A1324" s="16" t="s">
        <v>17</v>
      </c>
      <c r="B1324" s="38" t="str">
        <f aca="false">VLOOKUP(A1324,'TAKIM LİSTESİ'!$B$2:$D$455,2,0)</f>
        <v>Ø 1 matkap</v>
      </c>
      <c r="C1324" s="16"/>
      <c r="D1324" s="38" t="s">
        <v>48</v>
      </c>
      <c r="E1324" s="16" t="n">
        <f aca="false">VLOOKUP(A1324,'TAKIM LİSTESİ'!$B$2:$D$455,3,0)</f>
        <v>5</v>
      </c>
      <c r="F1324" s="40" t="n">
        <v>1</v>
      </c>
      <c r="G1324" s="22" t="n">
        <v>6</v>
      </c>
      <c r="H1324" s="30" t="n">
        <v>44008</v>
      </c>
      <c r="I1324" s="33" t="n">
        <v>1</v>
      </c>
      <c r="J1324" s="29" t="n">
        <v>44009</v>
      </c>
      <c r="K1324" s="37" t="n">
        <f aca="false">G1324+I1324</f>
        <v>7</v>
      </c>
    </row>
    <row r="1325" customFormat="false" ht="13.8" hidden="false" customHeight="false" outlineLevel="0" collapsed="false">
      <c r="A1325" s="16" t="s">
        <v>51</v>
      </c>
      <c r="B1325" s="38" t="str">
        <f aca="false">VLOOKUP(A1325,'TAKIM LİSTESİ'!$B$2:$D$455,2,0)</f>
        <v>Ø 3 çelik standart parmak freze</v>
      </c>
      <c r="C1325" s="16"/>
      <c r="D1325" s="38" t="s">
        <v>48</v>
      </c>
      <c r="E1325" s="16" t="n">
        <f aca="false">VLOOKUP(A1325,'TAKIM LİSTESİ'!$B$2:$D$455,3,0)</f>
        <v>38</v>
      </c>
      <c r="F1325" s="40" t="n">
        <v>1</v>
      </c>
      <c r="G1325" s="22" t="n">
        <f aca="false">E1325-F1325</f>
        <v>37</v>
      </c>
      <c r="H1325" s="30" t="n">
        <v>44009</v>
      </c>
      <c r="I1325" s="33" t="n">
        <v>1</v>
      </c>
      <c r="J1325" s="29" t="n">
        <v>44011</v>
      </c>
      <c r="K1325" s="37" t="n">
        <f aca="false">G1325+I1325</f>
        <v>38</v>
      </c>
    </row>
    <row r="1326" customFormat="false" ht="13.8" hidden="false" customHeight="false" outlineLevel="0" collapsed="false">
      <c r="A1326" s="16" t="s">
        <v>117</v>
      </c>
      <c r="B1326" s="38" t="str">
        <f aca="false">VLOOKUP(A1326,'TAKIM LİSTESİ'!$B$2:$D$455,2,0)</f>
        <v>Ø 4.5 matkap</v>
      </c>
      <c r="C1326" s="16"/>
      <c r="D1326" s="38" t="s">
        <v>48</v>
      </c>
      <c r="E1326" s="16" t="n">
        <f aca="false">VLOOKUP(A1326,'TAKIM LİSTESİ'!$B$2:$D$455,3,0)</f>
        <v>23</v>
      </c>
      <c r="F1326" s="40" t="n">
        <v>1</v>
      </c>
      <c r="G1326" s="22" t="n">
        <f aca="false">E1326-F1326</f>
        <v>22</v>
      </c>
      <c r="H1326" s="30" t="n">
        <v>44009</v>
      </c>
      <c r="I1326" s="33" t="n">
        <v>1</v>
      </c>
      <c r="J1326" s="29" t="n">
        <v>44011</v>
      </c>
      <c r="K1326" s="37" t="n">
        <f aca="false">G1326+I1326</f>
        <v>23</v>
      </c>
    </row>
    <row r="1327" customFormat="false" ht="13.8" hidden="false" customHeight="false" outlineLevel="0" collapsed="false">
      <c r="A1327" s="16" t="s">
        <v>62</v>
      </c>
      <c r="B1327" s="38" t="str">
        <f aca="false">VLOOKUP(A1327,'TAKIM LİSTESİ'!$B$2:$D$455,2,0)</f>
        <v>Ø 6 çelik parmak freze</v>
      </c>
      <c r="C1327" s="16"/>
      <c r="D1327" s="38" t="s">
        <v>48</v>
      </c>
      <c r="E1327" s="16" t="n">
        <f aca="false">VLOOKUP(A1327,'TAKIM LİSTESİ'!$B$2:$D$455,3,0)</f>
        <v>23</v>
      </c>
      <c r="F1327" s="40" t="n">
        <v>1</v>
      </c>
      <c r="G1327" s="22" t="n">
        <f aca="false">E1327-F1327</f>
        <v>22</v>
      </c>
      <c r="H1327" s="30" t="n">
        <v>44009</v>
      </c>
      <c r="I1327" s="33" t="n">
        <v>1</v>
      </c>
      <c r="J1327" s="29" t="n">
        <v>44011</v>
      </c>
      <c r="K1327" s="37" t="n">
        <f aca="false">G1327+I1327</f>
        <v>23</v>
      </c>
    </row>
    <row r="1328" customFormat="false" ht="13.8" hidden="false" customHeight="false" outlineLevel="0" collapsed="false">
      <c r="A1328" s="16" t="s">
        <v>85</v>
      </c>
      <c r="B1328" s="38" t="str">
        <f aca="false">VLOOKUP(A1328,'TAKIM LİSTESİ'!$B$2:$D$455,2,0)</f>
        <v>Ø 12 çelik parmak freze</v>
      </c>
      <c r="C1328" s="16"/>
      <c r="D1328" s="38" t="s">
        <v>65</v>
      </c>
      <c r="E1328" s="16" t="n">
        <f aca="false">VLOOKUP(A1328,'TAKIM LİSTESİ'!$B$2:$D$455,3,0)</f>
        <v>19</v>
      </c>
      <c r="F1328" s="40" t="n">
        <v>1</v>
      </c>
      <c r="G1328" s="22" t="n">
        <f aca="false">E1328-F1328</f>
        <v>18</v>
      </c>
      <c r="H1328" s="30" t="n">
        <v>44011</v>
      </c>
      <c r="I1328" s="33" t="n">
        <v>1</v>
      </c>
      <c r="J1328" s="29" t="n">
        <v>44011</v>
      </c>
      <c r="K1328" s="37" t="n">
        <f aca="false">G1328+I1328</f>
        <v>19</v>
      </c>
    </row>
    <row r="1329" customFormat="false" ht="13.8" hidden="false" customHeight="false" outlineLevel="0" collapsed="false">
      <c r="A1329" s="16" t="s">
        <v>43</v>
      </c>
      <c r="B1329" s="38" t="str">
        <f aca="false">VLOOKUP(A1329,'TAKIM LİSTESİ'!$B$2:$D$455,2,0)</f>
        <v>Ø 9 Rayba</v>
      </c>
      <c r="C1329" s="16"/>
      <c r="D1329" s="38" t="s">
        <v>48</v>
      </c>
      <c r="E1329" s="16" t="n">
        <f aca="false">VLOOKUP(A1329,'TAKIM LİSTESİ'!$B$2:$D$455,3,0)</f>
        <v>1</v>
      </c>
      <c r="F1329" s="40" t="n">
        <v>1</v>
      </c>
      <c r="G1329" s="22" t="n">
        <f aca="false">E1329-F1329</f>
        <v>0</v>
      </c>
      <c r="H1329" s="30" t="n">
        <v>44011</v>
      </c>
      <c r="I1329" s="33" t="n">
        <v>1</v>
      </c>
      <c r="J1329" s="29" t="n">
        <v>44011</v>
      </c>
      <c r="K1329" s="37" t="n">
        <f aca="false">G1329+I1329</f>
        <v>1</v>
      </c>
    </row>
    <row r="1330" customFormat="false" ht="13.8" hidden="false" customHeight="false" outlineLevel="0" collapsed="false">
      <c r="A1330" s="16" t="s">
        <v>30</v>
      </c>
      <c r="B1330" s="38" t="str">
        <f aca="false">VLOOKUP(A1330,'TAKIM LİSTESİ'!$B$2:$D$455,2,0)</f>
        <v>Ø 9.4 matkap</v>
      </c>
      <c r="C1330" s="16"/>
      <c r="D1330" s="38" t="s">
        <v>48</v>
      </c>
      <c r="E1330" s="16" t="n">
        <f aca="false">VLOOKUP(A1330,'TAKIM LİSTESİ'!$B$2:$D$455,3,0)</f>
        <v>4</v>
      </c>
      <c r="F1330" s="40" t="n">
        <v>1</v>
      </c>
      <c r="G1330" s="22" t="n">
        <f aca="false">E1330-F1330</f>
        <v>3</v>
      </c>
      <c r="H1330" s="30" t="n">
        <v>44011</v>
      </c>
      <c r="I1330" s="33" t="n">
        <v>1</v>
      </c>
      <c r="J1330" s="29" t="n">
        <v>44011</v>
      </c>
      <c r="K1330" s="37" t="n">
        <f aca="false">G1330+I1330</f>
        <v>4</v>
      </c>
    </row>
    <row r="1331" customFormat="false" ht="13.8" hidden="false" customHeight="false" outlineLevel="0" collapsed="false">
      <c r="A1331" s="16" t="s">
        <v>241</v>
      </c>
      <c r="B1331" s="38" t="str">
        <f aca="false">VLOOKUP(A1331,'TAKIM LİSTESİ'!$B$2:$D$455,2,0)</f>
        <v>Ø 7.6 matkap</v>
      </c>
      <c r="C1331" s="16"/>
      <c r="D1331" s="38" t="s">
        <v>48</v>
      </c>
      <c r="E1331" s="16" t="n">
        <f aca="false">VLOOKUP(A1331,'TAKIM LİSTESİ'!$B$2:$D$455,3,0)</f>
        <v>5</v>
      </c>
      <c r="F1331" s="40" t="n">
        <v>1</v>
      </c>
      <c r="G1331" s="22" t="n">
        <f aca="false">E1331-F1331</f>
        <v>4</v>
      </c>
      <c r="H1331" s="30" t="n">
        <v>44011</v>
      </c>
      <c r="I1331" s="33" t="n">
        <v>1</v>
      </c>
      <c r="J1331" s="30" t="n">
        <v>44014</v>
      </c>
      <c r="K1331" s="37" t="n">
        <f aca="false">G1331+I1331</f>
        <v>5</v>
      </c>
    </row>
    <row r="1332" customFormat="false" ht="13.8" hidden="false" customHeight="false" outlineLevel="0" collapsed="false">
      <c r="A1332" s="16" t="s">
        <v>230</v>
      </c>
      <c r="B1332" s="38" t="str">
        <f aca="false">VLOOKUP(A1332,'TAKIM LİSTESİ'!$B$2:$D$455,2,0)</f>
        <v>Ø 10.8 matkap</v>
      </c>
      <c r="C1332" s="16"/>
      <c r="D1332" s="38" t="s">
        <v>48</v>
      </c>
      <c r="E1332" s="16" t="n">
        <f aca="false">VLOOKUP(A1332,'TAKIM LİSTESİ'!$B$2:$D$455,3,0)</f>
        <v>9</v>
      </c>
      <c r="F1332" s="40" t="n">
        <v>1</v>
      </c>
      <c r="G1332" s="22" t="n">
        <f aca="false">E1332-F1332</f>
        <v>8</v>
      </c>
      <c r="H1332" s="30" t="n">
        <v>44011</v>
      </c>
      <c r="I1332" s="33" t="n">
        <v>1</v>
      </c>
      <c r="J1332" s="30" t="n">
        <v>44014</v>
      </c>
      <c r="K1332" s="37" t="n">
        <f aca="false">G1332+I1332</f>
        <v>9</v>
      </c>
    </row>
    <row r="1333" customFormat="false" ht="13.8" hidden="false" customHeight="false" outlineLevel="0" collapsed="false">
      <c r="A1333" s="16" t="s">
        <v>149</v>
      </c>
      <c r="B1333" s="38" t="str">
        <f aca="false">VLOOKUP(A1333,'TAKIM LİSTESİ'!$B$2:$D$455,2,0)</f>
        <v>Ø 3 alm küre parmak freze</v>
      </c>
      <c r="C1333" s="16"/>
      <c r="D1333" s="38" t="s">
        <v>57</v>
      </c>
      <c r="E1333" s="16" t="n">
        <f aca="false">VLOOKUP(A1333,'TAKIM LİSTESİ'!$B$2:$D$455,3,0)</f>
        <v>16</v>
      </c>
      <c r="F1333" s="40" t="n">
        <v>1</v>
      </c>
      <c r="G1333" s="22" t="n">
        <f aca="false">E1333-F1333</f>
        <v>15</v>
      </c>
      <c r="H1333" s="30" t="n">
        <v>44011</v>
      </c>
      <c r="I1333" s="33" t="n">
        <v>1</v>
      </c>
      <c r="J1333" s="30" t="n">
        <v>44014</v>
      </c>
      <c r="K1333" s="37" t="n">
        <f aca="false">G1333+I1333</f>
        <v>16</v>
      </c>
    </row>
    <row r="1334" customFormat="false" ht="13.8" hidden="false" customHeight="false" outlineLevel="0" collapsed="false">
      <c r="A1334" s="16" t="s">
        <v>27</v>
      </c>
      <c r="B1334" s="38" t="str">
        <f aca="false">VLOOKUP(A1334,'TAKIM LİSTESİ'!$B$2:$D$455,2,0)</f>
        <v>Ø 6 alm parmak freze</v>
      </c>
      <c r="C1334" s="16"/>
      <c r="D1334" s="38" t="s">
        <v>48</v>
      </c>
      <c r="E1334" s="16" t="n">
        <f aca="false">VLOOKUP(A1334,'TAKIM LİSTESİ'!$B$2:$D$455,3,0)</f>
        <v>12</v>
      </c>
      <c r="F1334" s="40" t="n">
        <v>1</v>
      </c>
      <c r="G1334" s="22" t="n">
        <f aca="false">E1334-F1334</f>
        <v>11</v>
      </c>
      <c r="H1334" s="30" t="n">
        <v>44011</v>
      </c>
      <c r="I1334" s="33" t="n">
        <v>1</v>
      </c>
      <c r="J1334" s="30" t="n">
        <v>44014</v>
      </c>
      <c r="K1334" s="37" t="n">
        <f aca="false">G1334+I1334</f>
        <v>12</v>
      </c>
    </row>
    <row r="1335" customFormat="false" ht="13.8" hidden="false" customHeight="false" outlineLevel="0" collapsed="false">
      <c r="A1335" s="16" t="s">
        <v>222</v>
      </c>
      <c r="B1335" s="38" t="str">
        <f aca="false">VLOOKUP(A1335,'TAKIM LİSTESİ'!$B$2:$D$455,2,0)</f>
        <v>Ø 16 çelik parmak freze</v>
      </c>
      <c r="C1335" s="16"/>
      <c r="D1335" s="38" t="s">
        <v>65</v>
      </c>
      <c r="E1335" s="16" t="n">
        <f aca="false">VLOOKUP(A1335,'TAKIM LİSTESİ'!$B$2:$D$455,3,0)</f>
        <v>8</v>
      </c>
      <c r="F1335" s="40" t="n">
        <v>1</v>
      </c>
      <c r="G1335" s="22" t="n">
        <f aca="false">E1335-F1335</f>
        <v>7</v>
      </c>
      <c r="H1335" s="30" t="n">
        <v>44011</v>
      </c>
      <c r="I1335" s="33" t="n">
        <v>1</v>
      </c>
      <c r="J1335" s="29" t="n">
        <v>44018</v>
      </c>
      <c r="K1335" s="37" t="n">
        <f aca="false">G1335+I1335</f>
        <v>8</v>
      </c>
    </row>
    <row r="1336" customFormat="false" ht="13.8" hidden="false" customHeight="false" outlineLevel="0" collapsed="false">
      <c r="A1336" s="16" t="s">
        <v>242</v>
      </c>
      <c r="B1336" s="38" t="str">
        <f aca="false">VLOOKUP(A1336,'TAKIM LİSTESİ'!$B$2:$D$455,2,0)</f>
        <v>Alm 32 ve 50 tarama ucu</v>
      </c>
      <c r="C1336" s="16"/>
      <c r="D1336" s="38" t="s">
        <v>23</v>
      </c>
      <c r="E1336" s="16" t="n">
        <f aca="false">VLOOKUP(A1336,'TAKIM LİSTESİ'!$B$2:$D$455,3,0)</f>
        <v>80</v>
      </c>
      <c r="F1336" s="40" t="n">
        <v>8</v>
      </c>
      <c r="G1336" s="22" t="n">
        <f aca="false">E1336-F1336</f>
        <v>72</v>
      </c>
      <c r="H1336" s="30" t="n">
        <v>44011</v>
      </c>
      <c r="I1336" s="33" t="n">
        <v>1</v>
      </c>
      <c r="J1336" s="30" t="n">
        <v>44014</v>
      </c>
      <c r="K1336" s="37" t="n">
        <f aca="false">G1336+I1336</f>
        <v>73</v>
      </c>
    </row>
    <row r="1337" customFormat="false" ht="13.8" hidden="false" customHeight="false" outlineLevel="0" collapsed="false">
      <c r="A1337" s="16" t="s">
        <v>242</v>
      </c>
      <c r="B1337" s="38" t="str">
        <f aca="false">VLOOKUP(A1337,'TAKIM LİSTESİ'!$B$2:$D$455,2,0)</f>
        <v>Alm 32 ve 50 tarama ucu</v>
      </c>
      <c r="C1337" s="16"/>
      <c r="D1337" s="38" t="s">
        <v>48</v>
      </c>
      <c r="E1337" s="16" t="n">
        <f aca="false">VLOOKUP(A1337,'TAKIM LİSTESİ'!$B$2:$D$455,3,0)</f>
        <v>80</v>
      </c>
      <c r="F1337" s="40" t="n">
        <v>6</v>
      </c>
      <c r="G1337" s="22" t="n">
        <f aca="false">E1337-F1337</f>
        <v>74</v>
      </c>
      <c r="H1337" s="30" t="n">
        <v>44011</v>
      </c>
      <c r="I1337" s="33" t="n">
        <v>1</v>
      </c>
      <c r="J1337" s="30" t="n">
        <v>44014</v>
      </c>
      <c r="K1337" s="37" t="n">
        <f aca="false">G1337+I1337</f>
        <v>75</v>
      </c>
    </row>
    <row r="1338" customFormat="false" ht="13.8" hidden="false" customHeight="false" outlineLevel="0" collapsed="false">
      <c r="A1338" s="16" t="s">
        <v>242</v>
      </c>
      <c r="B1338" s="38" t="str">
        <f aca="false">VLOOKUP(A1338,'TAKIM LİSTESİ'!$B$2:$D$455,2,0)</f>
        <v>Alm 32 ve 50 tarama ucu</v>
      </c>
      <c r="C1338" s="16"/>
      <c r="D1338" s="38" t="s">
        <v>74</v>
      </c>
      <c r="E1338" s="16" t="n">
        <f aca="false">VLOOKUP(A1338,'TAKIM LİSTESİ'!$B$2:$D$455,3,0)</f>
        <v>80</v>
      </c>
      <c r="F1338" s="40" t="n">
        <v>4</v>
      </c>
      <c r="G1338" s="22" t="n">
        <f aca="false">E1338-F1338</f>
        <v>76</v>
      </c>
      <c r="H1338" s="30" t="n">
        <v>44011</v>
      </c>
      <c r="I1338" s="33" t="n">
        <v>1</v>
      </c>
      <c r="J1338" s="30" t="n">
        <v>44014</v>
      </c>
      <c r="K1338" s="37" t="n">
        <f aca="false">G1338+I1338</f>
        <v>77</v>
      </c>
    </row>
    <row r="1339" customFormat="false" ht="13.8" hidden="false" customHeight="false" outlineLevel="0" collapsed="false">
      <c r="A1339" s="16" t="s">
        <v>18</v>
      </c>
      <c r="B1339" s="38" t="str">
        <f aca="false">VLOOKUP(A1339,'TAKIM LİSTESİ'!$B$2:$D$455,2,0)</f>
        <v>Ø 2.5 matkap</v>
      </c>
      <c r="C1339" s="16"/>
      <c r="D1339" s="38" t="s">
        <v>50</v>
      </c>
      <c r="E1339" s="16" t="n">
        <f aca="false">VLOOKUP(A1339,'TAKIM LİSTESİ'!$B$2:$D$455,3,0)</f>
        <v>12</v>
      </c>
      <c r="F1339" s="40" t="n">
        <v>1</v>
      </c>
      <c r="G1339" s="22" t="n">
        <f aca="false">E1339-F1339</f>
        <v>11</v>
      </c>
      <c r="H1339" s="30" t="n">
        <v>44011</v>
      </c>
      <c r="I1339" s="33" t="n">
        <v>1</v>
      </c>
      <c r="J1339" s="30" t="n">
        <v>44014</v>
      </c>
      <c r="K1339" s="37" t="n">
        <f aca="false">G1339+I1339</f>
        <v>12</v>
      </c>
    </row>
    <row r="1340" customFormat="false" ht="13.8" hidden="false" customHeight="false" outlineLevel="0" collapsed="false">
      <c r="A1340" s="16" t="s">
        <v>70</v>
      </c>
      <c r="B1340" s="38" t="str">
        <f aca="false">VLOOKUP(A1340,'TAKIM LİSTESİ'!$B$2:$D$455,2,0)</f>
        <v>Ø 4 alm standart parmak freze</v>
      </c>
      <c r="C1340" s="16"/>
      <c r="D1340" s="38" t="s">
        <v>50</v>
      </c>
      <c r="E1340" s="16" t="n">
        <f aca="false">VLOOKUP(A1340,'TAKIM LİSTESİ'!$B$2:$D$455,3,0)</f>
        <v>10</v>
      </c>
      <c r="F1340" s="40" t="n">
        <v>1</v>
      </c>
      <c r="G1340" s="22" t="n">
        <f aca="false">E1340-F1340</f>
        <v>9</v>
      </c>
      <c r="H1340" s="30" t="n">
        <v>44011</v>
      </c>
      <c r="I1340" s="33" t="n">
        <v>1</v>
      </c>
      <c r="J1340" s="30" t="n">
        <v>44014</v>
      </c>
      <c r="K1340" s="37" t="n">
        <f aca="false">G1340+I1340</f>
        <v>10</v>
      </c>
    </row>
    <row r="1341" customFormat="false" ht="13.8" hidden="false" customHeight="false" outlineLevel="0" collapsed="false">
      <c r="A1341" s="16" t="s">
        <v>27</v>
      </c>
      <c r="B1341" s="38" t="str">
        <f aca="false">VLOOKUP(A1341,'TAKIM LİSTESİ'!$B$2:$D$455,2,0)</f>
        <v>Ø 6 alm parmak freze</v>
      </c>
      <c r="C1341" s="16"/>
      <c r="D1341" s="38" t="s">
        <v>50</v>
      </c>
      <c r="E1341" s="16" t="n">
        <f aca="false">VLOOKUP(A1341,'TAKIM LİSTESİ'!$B$2:$D$455,3,0)</f>
        <v>12</v>
      </c>
      <c r="F1341" s="40" t="n">
        <v>1</v>
      </c>
      <c r="G1341" s="22" t="n">
        <f aca="false">E1341-F1341</f>
        <v>11</v>
      </c>
      <c r="H1341" s="30" t="n">
        <v>44011</v>
      </c>
      <c r="I1341" s="33" t="n">
        <v>1</v>
      </c>
      <c r="J1341" s="30" t="n">
        <v>44014</v>
      </c>
      <c r="K1341" s="37" t="n">
        <f aca="false">G1341+I1341</f>
        <v>12</v>
      </c>
    </row>
    <row r="1342" customFormat="false" ht="13.8" hidden="false" customHeight="false" outlineLevel="0" collapsed="false">
      <c r="A1342" s="16" t="s">
        <v>93</v>
      </c>
      <c r="B1342" s="38" t="str">
        <f aca="false">VLOOKUP(A1342,'TAKIM LİSTESİ'!$B$2:$D$455,2,0)</f>
        <v>Ø 12 alm uzun parmak freze</v>
      </c>
      <c r="C1342" s="16"/>
      <c r="D1342" s="38" t="s">
        <v>65</v>
      </c>
      <c r="E1342" s="16" t="n">
        <f aca="false">VLOOKUP(A1342,'TAKIM LİSTESİ'!$B$2:$D$455,3,0)</f>
        <v>4</v>
      </c>
      <c r="F1342" s="40" t="n">
        <v>1</v>
      </c>
      <c r="G1342" s="22" t="n">
        <f aca="false">E1342-F1342</f>
        <v>3</v>
      </c>
      <c r="H1342" s="30" t="n">
        <v>44011</v>
      </c>
      <c r="I1342" s="33" t="n">
        <v>1</v>
      </c>
      <c r="J1342" s="29" t="n">
        <v>44012</v>
      </c>
      <c r="K1342" s="37" t="n">
        <f aca="false">G1342+I1342</f>
        <v>4</v>
      </c>
    </row>
    <row r="1343" customFormat="false" ht="13.8" hidden="false" customHeight="false" outlineLevel="0" collapsed="false">
      <c r="A1343" s="16" t="s">
        <v>27</v>
      </c>
      <c r="B1343" s="38" t="str">
        <f aca="false">VLOOKUP(A1343,'TAKIM LİSTESİ'!$B$2:$D$455,2,0)</f>
        <v>Ø 6 alm parmak freze</v>
      </c>
      <c r="C1343" s="16"/>
      <c r="D1343" s="38" t="s">
        <v>65</v>
      </c>
      <c r="E1343" s="16" t="n">
        <f aca="false">VLOOKUP(A1343,'TAKIM LİSTESİ'!$B$2:$D$455,3,0)</f>
        <v>12</v>
      </c>
      <c r="F1343" s="40" t="n">
        <v>1</v>
      </c>
      <c r="G1343" s="22" t="n">
        <f aca="false">E1343-F1343</f>
        <v>11</v>
      </c>
      <c r="H1343" s="30" t="n">
        <v>44011</v>
      </c>
      <c r="I1343" s="33" t="n">
        <v>1</v>
      </c>
      <c r="J1343" s="30" t="n">
        <v>44014</v>
      </c>
      <c r="K1343" s="37" t="n">
        <f aca="false">G1343+I1343</f>
        <v>12</v>
      </c>
    </row>
    <row r="1344" customFormat="false" ht="13.8" hidden="false" customHeight="false" outlineLevel="0" collapsed="false">
      <c r="A1344" s="16" t="s">
        <v>94</v>
      </c>
      <c r="B1344" s="38" t="str">
        <f aca="false">VLOOKUP(A1344,'TAKIM LİSTESİ'!$B$2:$D$455,2,0)</f>
        <v>Ø 10.5 matkap</v>
      </c>
      <c r="C1344" s="16"/>
      <c r="D1344" s="38" t="s">
        <v>23</v>
      </c>
      <c r="E1344" s="16" t="n">
        <f aca="false">VLOOKUP(A1344,'TAKIM LİSTESİ'!$B$2:$D$455,3,0)</f>
        <v>18</v>
      </c>
      <c r="F1344" s="40" t="n">
        <v>1</v>
      </c>
      <c r="G1344" s="22" t="n">
        <f aca="false">E1344-F1344</f>
        <v>17</v>
      </c>
      <c r="H1344" s="30" t="n">
        <v>44011</v>
      </c>
      <c r="I1344" s="33" t="n">
        <v>1</v>
      </c>
      <c r="J1344" s="30" t="n">
        <v>44014</v>
      </c>
      <c r="K1344" s="37" t="n">
        <f aca="false">G1344+I1344</f>
        <v>18</v>
      </c>
    </row>
    <row r="1345" customFormat="false" ht="13.8" hidden="false" customHeight="false" outlineLevel="0" collapsed="false">
      <c r="A1345" s="16" t="s">
        <v>94</v>
      </c>
      <c r="B1345" s="38" t="str">
        <f aca="false">VLOOKUP(A1345,'TAKIM LİSTESİ'!$B$2:$D$455,2,0)</f>
        <v>Ø 10.5 matkap</v>
      </c>
      <c r="C1345" s="16"/>
      <c r="D1345" s="38" t="s">
        <v>74</v>
      </c>
      <c r="E1345" s="16" t="n">
        <f aca="false">VLOOKUP(A1345,'TAKIM LİSTESİ'!$B$2:$D$455,3,0)</f>
        <v>18</v>
      </c>
      <c r="F1345" s="40" t="n">
        <v>1</v>
      </c>
      <c r="G1345" s="22" t="n">
        <f aca="false">E1345-F1345</f>
        <v>17</v>
      </c>
      <c r="H1345" s="30" t="n">
        <v>44011</v>
      </c>
      <c r="I1345" s="33" t="n">
        <v>1</v>
      </c>
      <c r="J1345" s="30" t="n">
        <v>44014</v>
      </c>
      <c r="K1345" s="37" t="n">
        <f aca="false">G1345+I1345</f>
        <v>18</v>
      </c>
    </row>
    <row r="1346" customFormat="false" ht="13.8" hidden="false" customHeight="false" outlineLevel="0" collapsed="false">
      <c r="A1346" s="16" t="s">
        <v>241</v>
      </c>
      <c r="B1346" s="38" t="str">
        <f aca="false">VLOOKUP(A1346,'TAKIM LİSTESİ'!$B$2:$D$455,2,0)</f>
        <v>Ø 7.6 matkap</v>
      </c>
      <c r="C1346" s="16"/>
      <c r="D1346" s="38" t="s">
        <v>65</v>
      </c>
      <c r="E1346" s="16" t="n">
        <f aca="false">VLOOKUP(A1346,'TAKIM LİSTESİ'!$B$2:$D$455,3,0)</f>
        <v>5</v>
      </c>
      <c r="F1346" s="40" t="n">
        <v>1</v>
      </c>
      <c r="G1346" s="22" t="n">
        <f aca="false">E1346-F1346</f>
        <v>4</v>
      </c>
      <c r="H1346" s="30" t="n">
        <v>44011</v>
      </c>
      <c r="I1346" s="33" t="n">
        <v>1</v>
      </c>
      <c r="J1346" s="29" t="n">
        <v>44011</v>
      </c>
      <c r="K1346" s="37" t="n">
        <f aca="false">G1346+I1346</f>
        <v>5</v>
      </c>
    </row>
    <row r="1347" customFormat="false" ht="13.8" hidden="false" customHeight="false" outlineLevel="0" collapsed="false">
      <c r="A1347" s="16" t="s">
        <v>243</v>
      </c>
      <c r="B1347" s="38" t="e">
        <f aca="false">VLOOKUP(A1347,'TAKIM LİSTESİ'!$B$2:$D$455,2,0)</f>
        <v>#N/A</v>
      </c>
      <c r="C1347" s="16"/>
      <c r="D1347" s="38" t="s">
        <v>50</v>
      </c>
      <c r="E1347" s="16" t="e">
        <f aca="false">VLOOKUP(A1347,'TAKIM LİSTESİ'!$B$2:$D$455,3,0)</f>
        <v>#N/A</v>
      </c>
      <c r="F1347" s="40" t="n">
        <v>3</v>
      </c>
      <c r="G1347" s="22" t="e">
        <f aca="false">E1347-F1347</f>
        <v>#N/A</v>
      </c>
      <c r="H1347" s="30" t="n">
        <v>44011</v>
      </c>
      <c r="I1347" s="33" t="n">
        <v>1</v>
      </c>
      <c r="J1347" s="30" t="n">
        <v>44015</v>
      </c>
      <c r="K1347" s="37" t="e">
        <f aca="false">G1347+I1347</f>
        <v>#N/A</v>
      </c>
    </row>
    <row r="1348" customFormat="false" ht="13.8" hidden="false" customHeight="false" outlineLevel="0" collapsed="false">
      <c r="A1348" s="16" t="s">
        <v>217</v>
      </c>
      <c r="B1348" s="38" t="str">
        <f aca="false">VLOOKUP(A1348,'TAKIM LİSTESİ'!$B$2:$D$455,2,0)</f>
        <v>Ø 16 alm uzun parmak freze</v>
      </c>
      <c r="C1348" s="16"/>
      <c r="D1348" s="38" t="s">
        <v>50</v>
      </c>
      <c r="E1348" s="16" t="n">
        <f aca="false">VLOOKUP(A1348,'TAKIM LİSTESİ'!$B$2:$D$455,3,0)</f>
        <v>4</v>
      </c>
      <c r="F1348" s="40" t="n">
        <v>1</v>
      </c>
      <c r="G1348" s="22" t="n">
        <f aca="false">E1348-F1348</f>
        <v>3</v>
      </c>
      <c r="H1348" s="30" t="n">
        <v>44011</v>
      </c>
      <c r="I1348" s="33" t="n">
        <v>1</v>
      </c>
      <c r="J1348" s="30" t="n">
        <v>44015</v>
      </c>
      <c r="K1348" s="37" t="n">
        <f aca="false">G1348+I1348</f>
        <v>4</v>
      </c>
    </row>
    <row r="1349" customFormat="false" ht="13.8" hidden="false" customHeight="false" outlineLevel="0" collapsed="false">
      <c r="A1349" s="16" t="s">
        <v>224</v>
      </c>
      <c r="B1349" s="38" t="str">
        <f aca="false">VLOOKUP(A1349,'TAKIM LİSTESİ'!$B$2:$D$455,2,0)</f>
        <v>Ø 8.4 matkap</v>
      </c>
      <c r="C1349" s="16"/>
      <c r="D1349" s="38" t="s">
        <v>156</v>
      </c>
      <c r="E1349" s="16" t="n">
        <f aca="false">VLOOKUP(A1349,'TAKIM LİSTESİ'!$B$2:$D$455,3,0)</f>
        <v>16</v>
      </c>
      <c r="F1349" s="40" t="n">
        <v>1</v>
      </c>
      <c r="G1349" s="22" t="n">
        <f aca="false">E1349-F1349</f>
        <v>15</v>
      </c>
      <c r="H1349" s="30" t="n">
        <v>44011</v>
      </c>
      <c r="I1349" s="33" t="n">
        <v>1</v>
      </c>
      <c r="J1349" s="30" t="n">
        <v>44015</v>
      </c>
      <c r="K1349" s="37" t="n">
        <f aca="false">G1349+I1349</f>
        <v>16</v>
      </c>
    </row>
    <row r="1350" customFormat="false" ht="13.8" hidden="false" customHeight="false" outlineLevel="0" collapsed="false">
      <c r="A1350" s="16" t="s">
        <v>244</v>
      </c>
      <c r="B1350" s="38" t="s">
        <v>245</v>
      </c>
      <c r="C1350" s="16"/>
      <c r="D1350" s="38" t="s">
        <v>48</v>
      </c>
      <c r="E1350" s="16" t="n">
        <v>32</v>
      </c>
      <c r="F1350" s="40" t="n">
        <v>1</v>
      </c>
      <c r="G1350" s="22" t="n">
        <f aca="false">E1350-F1350</f>
        <v>31</v>
      </c>
      <c r="H1350" s="30" t="n">
        <v>44011</v>
      </c>
      <c r="I1350" s="33" t="n">
        <v>1</v>
      </c>
      <c r="J1350" s="30" t="n">
        <v>44015</v>
      </c>
      <c r="K1350" s="37" t="n">
        <f aca="false">G1350+I1350</f>
        <v>32</v>
      </c>
    </row>
    <row r="1351" customFormat="false" ht="13.8" hidden="false" customHeight="false" outlineLevel="0" collapsed="false">
      <c r="A1351" s="16" t="s">
        <v>244</v>
      </c>
      <c r="B1351" s="38" t="s">
        <v>245</v>
      </c>
      <c r="C1351" s="16"/>
      <c r="D1351" s="38" t="s">
        <v>65</v>
      </c>
      <c r="E1351" s="16" t="n">
        <v>32</v>
      </c>
      <c r="F1351" s="40" t="n">
        <v>1</v>
      </c>
      <c r="G1351" s="22" t="n">
        <v>31</v>
      </c>
      <c r="H1351" s="30" t="n">
        <v>44011</v>
      </c>
      <c r="I1351" s="33" t="n">
        <v>1</v>
      </c>
      <c r="J1351" s="30" t="n">
        <v>44015</v>
      </c>
      <c r="K1351" s="37" t="n">
        <f aca="false">G1351+I1351</f>
        <v>32</v>
      </c>
    </row>
    <row r="1352" customFormat="false" ht="13.8" hidden="false" customHeight="false" outlineLevel="0" collapsed="false">
      <c r="A1352" s="16" t="s">
        <v>246</v>
      </c>
      <c r="B1352" s="38" t="str">
        <f aca="false">VLOOKUP(A1352,'TAKIM LİSTESİ'!$B$2:$D$455,2,0)</f>
        <v>Ø 2,48 Rayba</v>
      </c>
      <c r="C1352" s="16"/>
      <c r="D1352" s="38" t="s">
        <v>156</v>
      </c>
      <c r="E1352" s="16" t="n">
        <f aca="false">VLOOKUP(A1352,'TAKIM LİSTESİ'!$B$2:$D$455,3,0)</f>
        <v>2</v>
      </c>
      <c r="F1352" s="40" t="n">
        <v>1</v>
      </c>
      <c r="G1352" s="22" t="n">
        <f aca="false">E1352-F1352</f>
        <v>1</v>
      </c>
      <c r="H1352" s="30" t="n">
        <v>44011</v>
      </c>
      <c r="I1352" s="33" t="n">
        <v>1</v>
      </c>
      <c r="J1352" s="30" t="n">
        <v>44015</v>
      </c>
      <c r="K1352" s="37" t="n">
        <f aca="false">G1352+I1352</f>
        <v>2</v>
      </c>
    </row>
    <row r="1353" customFormat="false" ht="13.8" hidden="false" customHeight="false" outlineLevel="0" collapsed="false">
      <c r="A1353" s="16" t="s">
        <v>247</v>
      </c>
      <c r="B1353" s="38" t="str">
        <f aca="false">VLOOKUP(A1353,'TAKIM LİSTESİ'!$B$2:$D$455,2,0)</f>
        <v>kennametal 32 tarama ucu çelik</v>
      </c>
      <c r="C1353" s="16"/>
      <c r="D1353" s="38" t="s">
        <v>23</v>
      </c>
      <c r="E1353" s="16" t="n">
        <f aca="false">VLOOKUP(A1353,'TAKIM LİSTESİ'!$B$2:$D$455,3,0)</f>
        <v>46</v>
      </c>
      <c r="F1353" s="40" t="n">
        <v>3</v>
      </c>
      <c r="G1353" s="22" t="n">
        <f aca="false">E1353-F1353</f>
        <v>43</v>
      </c>
      <c r="H1353" s="30" t="n">
        <v>44012</v>
      </c>
      <c r="I1353" s="33" t="n">
        <v>1</v>
      </c>
      <c r="J1353" s="30" t="n">
        <v>44015</v>
      </c>
      <c r="K1353" s="37" t="n">
        <f aca="false">G1353+I1353</f>
        <v>44</v>
      </c>
    </row>
    <row r="1354" customFormat="false" ht="13.8" hidden="false" customHeight="false" outlineLevel="0" collapsed="false">
      <c r="A1354" s="16" t="s">
        <v>174</v>
      </c>
      <c r="B1354" s="38" t="str">
        <f aca="false">VLOOKUP(A1354,'TAKIM LİSTESİ'!$B$2:$D$455,2,0)</f>
        <v>Ø 12 alm parmak freze</v>
      </c>
      <c r="C1354" s="16"/>
      <c r="D1354" s="38" t="s">
        <v>65</v>
      </c>
      <c r="E1354" s="16" t="n">
        <f aca="false">VLOOKUP(A1354,'TAKIM LİSTESİ'!$B$2:$D$455,3,0)</f>
        <v>22</v>
      </c>
      <c r="F1354" s="40" t="n">
        <v>1</v>
      </c>
      <c r="G1354" s="22" t="n">
        <f aca="false">E1354-F1354</f>
        <v>21</v>
      </c>
      <c r="H1354" s="30" t="n">
        <v>44012</v>
      </c>
      <c r="I1354" s="33" t="n">
        <v>1</v>
      </c>
      <c r="J1354" s="30" t="n">
        <v>44015</v>
      </c>
      <c r="K1354" s="37" t="n">
        <f aca="false">G1354+I1354</f>
        <v>22</v>
      </c>
    </row>
    <row r="1355" customFormat="false" ht="13.8" hidden="false" customHeight="false" outlineLevel="0" collapsed="false">
      <c r="A1355" s="16" t="s">
        <v>157</v>
      </c>
      <c r="B1355" s="38" t="str">
        <f aca="false">VLOOKUP(A1355,'TAKIM LİSTESİ'!$B$2:$D$455,2,0)</f>
        <v>Ø 1.0 parmak freze</v>
      </c>
      <c r="C1355" s="16"/>
      <c r="D1355" s="38" t="s">
        <v>57</v>
      </c>
      <c r="E1355" s="16" t="n">
        <f aca="false">VLOOKUP(A1355,'TAKIM LİSTESİ'!$B$2:$D$455,3,0)</f>
        <v>35</v>
      </c>
      <c r="F1355" s="40" t="n">
        <v>1</v>
      </c>
      <c r="G1355" s="22" t="n">
        <f aca="false">E1355-F1355</f>
        <v>34</v>
      </c>
      <c r="H1355" s="30" t="n">
        <v>44012</v>
      </c>
      <c r="I1355" s="33" t="n">
        <v>1</v>
      </c>
      <c r="J1355" s="30" t="n">
        <v>44015</v>
      </c>
      <c r="K1355" s="37" t="n">
        <f aca="false">G1355+I1355</f>
        <v>35</v>
      </c>
    </row>
    <row r="1356" customFormat="false" ht="13.8" hidden="false" customHeight="false" outlineLevel="0" collapsed="false">
      <c r="A1356" s="16" t="s">
        <v>244</v>
      </c>
      <c r="B1356" s="38" t="s">
        <v>245</v>
      </c>
      <c r="C1356" s="16"/>
      <c r="D1356" s="38" t="s">
        <v>48</v>
      </c>
      <c r="E1356" s="16" t="n">
        <v>32</v>
      </c>
      <c r="F1356" s="40" t="n">
        <v>1</v>
      </c>
      <c r="G1356" s="22" t="n">
        <f aca="false">E1356-F1356</f>
        <v>31</v>
      </c>
      <c r="H1356" s="30" t="n">
        <v>44012</v>
      </c>
      <c r="I1356" s="33" t="n">
        <v>1</v>
      </c>
      <c r="J1356" s="30" t="n">
        <v>44015</v>
      </c>
      <c r="K1356" s="37" t="n">
        <f aca="false">G1356+I1356</f>
        <v>32</v>
      </c>
    </row>
    <row r="1357" customFormat="false" ht="13.8" hidden="false" customHeight="false" outlineLevel="0" collapsed="false">
      <c r="A1357" s="16" t="s">
        <v>18</v>
      </c>
      <c r="B1357" s="38" t="str">
        <f aca="false">VLOOKUP(A1357,'TAKIM LİSTESİ'!$B$2:$D$455,2,0)</f>
        <v>Ø 2.5 matkap</v>
      </c>
      <c r="C1357" s="16"/>
      <c r="D1357" s="38" t="s">
        <v>57</v>
      </c>
      <c r="E1357" s="16" t="n">
        <f aca="false">VLOOKUP(A1357,'TAKIM LİSTESİ'!$B$2:$D$455,3,0)</f>
        <v>12</v>
      </c>
      <c r="F1357" s="40" t="n">
        <v>1</v>
      </c>
      <c r="G1357" s="22" t="n">
        <f aca="false">E1357-F1357</f>
        <v>11</v>
      </c>
      <c r="H1357" s="30" t="n">
        <v>44012</v>
      </c>
      <c r="I1357" s="33" t="n">
        <v>1</v>
      </c>
      <c r="J1357" s="30" t="n">
        <v>44015</v>
      </c>
      <c r="K1357" s="37" t="n">
        <f aca="false">G1357+I1357</f>
        <v>12</v>
      </c>
    </row>
    <row r="1358" customFormat="false" ht="13.8" hidden="false" customHeight="false" outlineLevel="0" collapsed="false">
      <c r="A1358" s="16" t="s">
        <v>104</v>
      </c>
      <c r="B1358" s="38" t="str">
        <f aca="false">VLOOKUP(A1358,'TAKIM LİSTESİ'!$B$2:$D$455,2,0)</f>
        <v>Ø 2.7 matkap</v>
      </c>
      <c r="C1358" s="16"/>
      <c r="D1358" s="38" t="s">
        <v>57</v>
      </c>
      <c r="E1358" s="16" t="n">
        <f aca="false">VLOOKUP(A1358,'TAKIM LİSTESİ'!$B$2:$D$455,3,0)</f>
        <v>12</v>
      </c>
      <c r="F1358" s="40" t="n">
        <v>1</v>
      </c>
      <c r="G1358" s="22" t="n">
        <f aca="false">E1358-F1358</f>
        <v>11</v>
      </c>
      <c r="H1358" s="30" t="n">
        <v>44012</v>
      </c>
      <c r="I1358" s="33" t="n">
        <v>1</v>
      </c>
      <c r="J1358" s="30" t="n">
        <v>44015</v>
      </c>
      <c r="K1358" s="37" t="n">
        <f aca="false">G1358+I1358</f>
        <v>12</v>
      </c>
    </row>
    <row r="1359" customFormat="false" ht="13.8" hidden="false" customHeight="false" outlineLevel="0" collapsed="false">
      <c r="A1359" s="16" t="s">
        <v>108</v>
      </c>
      <c r="B1359" s="38" t="str">
        <f aca="false">VLOOKUP(A1359,'TAKIM LİSTESİ'!$B$2:$D$455,2,0)</f>
        <v>Ø 12.5 matkap</v>
      </c>
      <c r="C1359" s="16"/>
      <c r="D1359" s="38" t="s">
        <v>74</v>
      </c>
      <c r="E1359" s="16" t="n">
        <f aca="false">VLOOKUP(A1359,'TAKIM LİSTESİ'!$B$2:$D$455,3,0)</f>
        <v>13</v>
      </c>
      <c r="F1359" s="40" t="n">
        <v>1</v>
      </c>
      <c r="G1359" s="22" t="n">
        <f aca="false">E1359-F1359</f>
        <v>12</v>
      </c>
      <c r="H1359" s="30" t="n">
        <v>44012</v>
      </c>
      <c r="I1359" s="33" t="n">
        <v>1</v>
      </c>
      <c r="J1359" s="30" t="n">
        <v>44015</v>
      </c>
      <c r="K1359" s="37" t="n">
        <f aca="false">G1359+I1359</f>
        <v>13</v>
      </c>
    </row>
    <row r="1360" customFormat="false" ht="13.8" hidden="false" customHeight="false" outlineLevel="0" collapsed="false">
      <c r="A1360" s="16" t="s">
        <v>95</v>
      </c>
      <c r="B1360" s="38" t="str">
        <f aca="false">VLOOKUP(A1360,'TAKIM LİSTESİ'!$B$2:$D$455,2,0)</f>
        <v>Ø 3 alm standart parmak freze</v>
      </c>
      <c r="C1360" s="16"/>
      <c r="D1360" s="38" t="s">
        <v>65</v>
      </c>
      <c r="E1360" s="16" t="n">
        <f aca="false">VLOOKUP(A1360,'TAKIM LİSTESİ'!$B$2:$D$455,3,0)</f>
        <v>5</v>
      </c>
      <c r="F1360" s="40" t="n">
        <v>1</v>
      </c>
      <c r="G1360" s="22" t="n">
        <f aca="false">E1360-F1360</f>
        <v>4</v>
      </c>
      <c r="H1360" s="30" t="n">
        <v>44012</v>
      </c>
      <c r="I1360" s="33" t="n">
        <v>1</v>
      </c>
      <c r="J1360" s="30" t="n">
        <v>44015</v>
      </c>
      <c r="K1360" s="37" t="n">
        <f aca="false">G1360+I1360</f>
        <v>5</v>
      </c>
    </row>
    <row r="1361" customFormat="false" ht="13.8" hidden="false" customHeight="false" outlineLevel="0" collapsed="false">
      <c r="A1361" s="16" t="s">
        <v>43</v>
      </c>
      <c r="B1361" s="22" t="str">
        <f aca="false">VLOOKUP(A1361,'TAKIM LİSTESİ'!$B$2:$D$455,2,0)</f>
        <v>Ø 9 Rayba</v>
      </c>
      <c r="C1361" s="16"/>
      <c r="D1361" s="38" t="s">
        <v>87</v>
      </c>
      <c r="E1361" s="16" t="n">
        <f aca="false">VLOOKUP(A1361,'TAKIM LİSTESİ'!$B$2:$D$455,3,0)</f>
        <v>1</v>
      </c>
      <c r="F1361" s="40" t="n">
        <v>1</v>
      </c>
      <c r="G1361" s="22" t="n">
        <f aca="false">E1361-F1361</f>
        <v>0</v>
      </c>
      <c r="H1361" s="30" t="n">
        <v>44012</v>
      </c>
      <c r="I1361" s="33" t="n">
        <v>1</v>
      </c>
      <c r="J1361" s="30" t="n">
        <v>44015</v>
      </c>
      <c r="K1361" s="37" t="n">
        <f aca="false">G1361+I1361</f>
        <v>1</v>
      </c>
    </row>
    <row r="1362" customFormat="false" ht="13.8" hidden="false" customHeight="false" outlineLevel="0" collapsed="false">
      <c r="A1362" s="16" t="s">
        <v>182</v>
      </c>
      <c r="B1362" s="38" t="str">
        <f aca="false">VLOOKUP(A1362,'TAKIM LİSTESİ'!$B$2:$D$455,2,0)</f>
        <v>Ø 9.3 matkap</v>
      </c>
      <c r="C1362" s="16"/>
      <c r="D1362" s="38" t="s">
        <v>87</v>
      </c>
      <c r="E1362" s="16" t="n">
        <f aca="false">VLOOKUP(A1362,'TAKIM LİSTESİ'!$B$2:$D$455,3,0)</f>
        <v>5</v>
      </c>
      <c r="F1362" s="40" t="n">
        <v>1</v>
      </c>
      <c r="G1362" s="22" t="n">
        <f aca="false">E1362-F1362</f>
        <v>4</v>
      </c>
      <c r="H1362" s="30" t="n">
        <v>44012</v>
      </c>
      <c r="I1362" s="33" t="n">
        <v>1</v>
      </c>
      <c r="J1362" s="30" t="n">
        <v>44015</v>
      </c>
      <c r="K1362" s="37" t="n">
        <f aca="false">G1362+I1362</f>
        <v>5</v>
      </c>
    </row>
    <row r="1363" customFormat="false" ht="13.8" hidden="false" customHeight="false" outlineLevel="0" collapsed="false">
      <c r="A1363" s="16" t="s">
        <v>56</v>
      </c>
      <c r="B1363" s="38" t="str">
        <f aca="false">VLOOKUP(A1363,'TAKIM LİSTESİ'!$B$2:$D$455,2,0)</f>
        <v>Ø 6.8 matkap</v>
      </c>
      <c r="C1363" s="16"/>
      <c r="D1363" s="38" t="s">
        <v>48</v>
      </c>
      <c r="E1363" s="16" t="n">
        <f aca="false">VLOOKUP(A1363,'TAKIM LİSTESİ'!$B$2:$D$455,3,0)</f>
        <v>17</v>
      </c>
      <c r="F1363" s="40" t="n">
        <v>1</v>
      </c>
      <c r="G1363" s="22" t="n">
        <f aca="false">E1363-F1363</f>
        <v>16</v>
      </c>
      <c r="H1363" s="30" t="n">
        <v>44012</v>
      </c>
      <c r="I1363" s="33" t="n">
        <v>1</v>
      </c>
      <c r="J1363" s="30" t="n">
        <v>44015</v>
      </c>
      <c r="K1363" s="37" t="n">
        <f aca="false">G1363+I1363</f>
        <v>17</v>
      </c>
    </row>
    <row r="1364" customFormat="false" ht="13.8" hidden="false" customHeight="false" outlineLevel="0" collapsed="false">
      <c r="A1364" s="16" t="s">
        <v>247</v>
      </c>
      <c r="B1364" s="38" t="str">
        <f aca="false">VLOOKUP(A1364,'TAKIM LİSTESİ'!$B$2:$D$455,2,0)</f>
        <v>kennametal 32 tarama ucu çelik</v>
      </c>
      <c r="C1364" s="16"/>
      <c r="D1364" s="38" t="s">
        <v>23</v>
      </c>
      <c r="E1364" s="16" t="n">
        <f aca="false">VLOOKUP(A1364,'TAKIM LİSTESİ'!$B$2:$D$455,3,0)</f>
        <v>46</v>
      </c>
      <c r="F1364" s="40" t="n">
        <v>1</v>
      </c>
      <c r="G1364" s="22" t="n">
        <f aca="false">E1364-F1364</f>
        <v>45</v>
      </c>
      <c r="H1364" s="30" t="n">
        <v>44013</v>
      </c>
      <c r="I1364" s="33" t="n">
        <v>1</v>
      </c>
      <c r="J1364" s="30" t="n">
        <v>44015</v>
      </c>
      <c r="K1364" s="37" t="n">
        <f aca="false">G1364+I1364</f>
        <v>46</v>
      </c>
    </row>
    <row r="1365" customFormat="false" ht="13.8" hidden="false" customHeight="false" outlineLevel="0" collapsed="false">
      <c r="A1365" s="16" t="s">
        <v>55</v>
      </c>
      <c r="B1365" s="38" t="str">
        <f aca="false">VLOOKUP(A1365,'TAKIM LİSTESİ'!$B$2:$D$455,2,0)</f>
        <v>Ø 4.8 matkap</v>
      </c>
      <c r="C1365" s="16"/>
      <c r="D1365" s="38" t="s">
        <v>65</v>
      </c>
      <c r="E1365" s="16" t="n">
        <f aca="false">VLOOKUP(A1365,'TAKIM LİSTESİ'!$B$2:$D$455,3,0)</f>
        <v>30</v>
      </c>
      <c r="F1365" s="40" t="n">
        <v>1</v>
      </c>
      <c r="G1365" s="22" t="n">
        <f aca="false">E1365-F1365</f>
        <v>29</v>
      </c>
      <c r="H1365" s="30" t="n">
        <v>44013</v>
      </c>
      <c r="I1365" s="33" t="n">
        <v>1</v>
      </c>
      <c r="J1365" s="30" t="n">
        <v>44015</v>
      </c>
      <c r="K1365" s="37" t="n">
        <f aca="false">G1365+I1365</f>
        <v>30</v>
      </c>
    </row>
    <row r="1366" customFormat="false" ht="13.8" hidden="false" customHeight="false" outlineLevel="0" collapsed="false">
      <c r="A1366" s="16" t="s">
        <v>79</v>
      </c>
      <c r="B1366" s="38" t="str">
        <f aca="false">VLOOKUP(A1366,'TAKIM LİSTESİ'!$B$2:$D$455,2,0)</f>
        <v>Ø 4.6 matkap</v>
      </c>
      <c r="C1366" s="16"/>
      <c r="D1366" s="38" t="s">
        <v>65</v>
      </c>
      <c r="E1366" s="16" t="n">
        <f aca="false">VLOOKUP(A1366,'TAKIM LİSTESİ'!$B$2:$D$455,3,0)</f>
        <v>19</v>
      </c>
      <c r="F1366" s="40" t="n">
        <v>1</v>
      </c>
      <c r="G1366" s="22" t="n">
        <f aca="false">E1366-F1366</f>
        <v>18</v>
      </c>
      <c r="H1366" s="30" t="n">
        <v>44013</v>
      </c>
      <c r="I1366" s="33" t="n">
        <v>1</v>
      </c>
      <c r="J1366" s="30" t="n">
        <v>44015</v>
      </c>
      <c r="K1366" s="37" t="n">
        <f aca="false">G1366+I1366</f>
        <v>19</v>
      </c>
    </row>
    <row r="1367" customFormat="false" ht="13.8" hidden="false" customHeight="false" outlineLevel="0" collapsed="false">
      <c r="A1367" s="16" t="s">
        <v>55</v>
      </c>
      <c r="B1367" s="38" t="str">
        <f aca="false">VLOOKUP(A1367,'TAKIM LİSTESİ'!$B$2:$D$455,2,0)</f>
        <v>Ø 4.8 matkap</v>
      </c>
      <c r="C1367" s="16"/>
      <c r="D1367" s="38" t="s">
        <v>74</v>
      </c>
      <c r="E1367" s="16" t="n">
        <f aca="false">VLOOKUP(A1367,'TAKIM LİSTESİ'!$B$2:$D$455,3,0)</f>
        <v>30</v>
      </c>
      <c r="F1367" s="40" t="n">
        <v>1</v>
      </c>
      <c r="G1367" s="22" t="n">
        <f aca="false">E1367-F1367</f>
        <v>29</v>
      </c>
      <c r="H1367" s="30" t="n">
        <v>44013</v>
      </c>
      <c r="I1367" s="33" t="n">
        <v>1</v>
      </c>
      <c r="J1367" s="30" t="n">
        <v>44015</v>
      </c>
      <c r="K1367" s="37" t="n">
        <f aca="false">G1367+I1367</f>
        <v>30</v>
      </c>
    </row>
    <row r="1368" customFormat="false" ht="13.8" hidden="false" customHeight="false" outlineLevel="0" collapsed="false">
      <c r="A1368" s="16" t="s">
        <v>131</v>
      </c>
      <c r="B1368" s="38" t="str">
        <f aca="false">VLOOKUP(A1368,'TAKIM LİSTESİ'!$B$2:$D$455,2,0)</f>
        <v>Ø 4.2 matkap</v>
      </c>
      <c r="C1368" s="16"/>
      <c r="D1368" s="38" t="s">
        <v>74</v>
      </c>
      <c r="E1368" s="16" t="n">
        <f aca="false">VLOOKUP(A1368,'TAKIM LİSTESİ'!$B$2:$D$455,3,0)</f>
        <v>14</v>
      </c>
      <c r="F1368" s="40" t="n">
        <v>1</v>
      </c>
      <c r="G1368" s="22" t="n">
        <f aca="false">E1368-F1368</f>
        <v>13</v>
      </c>
      <c r="H1368" s="30" t="n">
        <v>44013</v>
      </c>
      <c r="I1368" s="33" t="n">
        <v>1</v>
      </c>
      <c r="J1368" s="30" t="n">
        <v>44015</v>
      </c>
      <c r="K1368" s="37" t="n">
        <f aca="false">G1368+I1368</f>
        <v>14</v>
      </c>
    </row>
    <row r="1369" customFormat="false" ht="13.8" hidden="false" customHeight="false" outlineLevel="0" collapsed="false">
      <c r="A1369" s="16" t="s">
        <v>110</v>
      </c>
      <c r="B1369" s="38" t="str">
        <f aca="false">VLOOKUP(A1369,'TAKIM LİSTESİ'!$B$2:$D$455,2,0)</f>
        <v>Ø 2 matkap</v>
      </c>
      <c r="C1369" s="16"/>
      <c r="D1369" s="38" t="s">
        <v>74</v>
      </c>
      <c r="E1369" s="16" t="n">
        <f aca="false">VLOOKUP(A1369,'TAKIM LİSTESİ'!$B$2:$D$455,3,0)</f>
        <v>13</v>
      </c>
      <c r="F1369" s="40" t="n">
        <v>1</v>
      </c>
      <c r="G1369" s="22" t="n">
        <f aca="false">E1369-F1369</f>
        <v>12</v>
      </c>
      <c r="H1369" s="30" t="n">
        <v>44013</v>
      </c>
      <c r="I1369" s="33" t="n">
        <v>1</v>
      </c>
      <c r="J1369" s="30" t="n">
        <v>44015</v>
      </c>
      <c r="K1369" s="37" t="n">
        <f aca="false">G1369+I1369</f>
        <v>13</v>
      </c>
    </row>
    <row r="1370" customFormat="false" ht="13.8" hidden="false" customHeight="false" outlineLevel="0" collapsed="false">
      <c r="A1370" s="16" t="s">
        <v>248</v>
      </c>
      <c r="B1370" s="38" t="str">
        <f aca="false">VLOOKUP(A1370,'TAKIM LİSTESİ'!$B$2:$D$455,2,0)</f>
        <v>Ø 2.4 matkap</v>
      </c>
      <c r="C1370" s="16"/>
      <c r="D1370" s="38" t="s">
        <v>74</v>
      </c>
      <c r="E1370" s="16" t="n">
        <f aca="false">VLOOKUP(A1370,'TAKIM LİSTESİ'!$B$2:$D$455,3,0)</f>
        <v>11</v>
      </c>
      <c r="F1370" s="40" t="n">
        <v>1</v>
      </c>
      <c r="G1370" s="22" t="n">
        <f aca="false">E1370-F1370</f>
        <v>10</v>
      </c>
      <c r="H1370" s="30" t="n">
        <v>44013</v>
      </c>
      <c r="I1370" s="33" t="n">
        <v>1</v>
      </c>
      <c r="J1370" s="30" t="n">
        <v>44015</v>
      </c>
      <c r="K1370" s="37" t="n">
        <f aca="false">G1370+I1370</f>
        <v>11</v>
      </c>
    </row>
    <row r="1371" customFormat="false" ht="13.8" hidden="false" customHeight="false" outlineLevel="0" collapsed="false">
      <c r="A1371" s="16" t="s">
        <v>197</v>
      </c>
      <c r="B1371" s="38" t="str">
        <f aca="false">VLOOKUP(A1371,'TAKIM LİSTESİ'!$B$2:$D$455,2,0)</f>
        <v>Ø  5 Rayba</v>
      </c>
      <c r="C1371" s="16"/>
      <c r="D1371" s="38" t="s">
        <v>74</v>
      </c>
      <c r="E1371" s="16" t="n">
        <f aca="false">VLOOKUP(A1371,'TAKIM LİSTESİ'!$B$2:$D$455,3,0)</f>
        <v>10</v>
      </c>
      <c r="F1371" s="40" t="n">
        <v>1</v>
      </c>
      <c r="G1371" s="22" t="n">
        <f aca="false">E1371-F1371</f>
        <v>9</v>
      </c>
      <c r="H1371" s="30" t="n">
        <v>44013</v>
      </c>
      <c r="I1371" s="33" t="n">
        <v>1</v>
      </c>
      <c r="J1371" s="30" t="n">
        <v>44015</v>
      </c>
      <c r="K1371" s="37" t="n">
        <f aca="false">G1371+I1371</f>
        <v>10</v>
      </c>
    </row>
    <row r="1372" customFormat="false" ht="13.8" hidden="false" customHeight="false" outlineLevel="0" collapsed="false">
      <c r="A1372" s="16" t="s">
        <v>11</v>
      </c>
      <c r="B1372" s="38" t="str">
        <f aca="false">VLOOKUP(A1372,'TAKIM LİSTESİ'!$B$2:$D$455,2,0)</f>
        <v>Ø  4 çelik standart parmak freze</v>
      </c>
      <c r="C1372" s="16"/>
      <c r="D1372" s="38" t="s">
        <v>156</v>
      </c>
      <c r="E1372" s="16" t="n">
        <f aca="false">VLOOKUP(A1372,'TAKIM LİSTESİ'!$B$2:$D$455,3,0)</f>
        <v>17</v>
      </c>
      <c r="F1372" s="40" t="n">
        <v>1</v>
      </c>
      <c r="G1372" s="22" t="n">
        <f aca="false">E1372-F1372</f>
        <v>16</v>
      </c>
      <c r="H1372" s="30" t="n">
        <v>44013</v>
      </c>
      <c r="I1372" s="33" t="n">
        <v>1</v>
      </c>
      <c r="J1372" s="30" t="n">
        <v>44015</v>
      </c>
      <c r="K1372" s="37" t="n">
        <f aca="false">G1372+I1372</f>
        <v>17</v>
      </c>
    </row>
    <row r="1373" customFormat="false" ht="13.8" hidden="false" customHeight="false" outlineLevel="0" collapsed="false">
      <c r="A1373" s="16" t="s">
        <v>62</v>
      </c>
      <c r="B1373" s="38" t="str">
        <f aca="false">VLOOKUP(A1373,'TAKIM LİSTESİ'!$B$2:$D$455,2,0)</f>
        <v>Ø 6 çelik parmak freze</v>
      </c>
      <c r="C1373" s="16"/>
      <c r="D1373" s="38" t="s">
        <v>156</v>
      </c>
      <c r="E1373" s="16" t="n">
        <f aca="false">VLOOKUP(A1373,'TAKIM LİSTESİ'!$B$2:$D$455,3,0)</f>
        <v>23</v>
      </c>
      <c r="F1373" s="40" t="n">
        <v>1</v>
      </c>
      <c r="G1373" s="22" t="n">
        <f aca="false">E1373-F1373</f>
        <v>22</v>
      </c>
      <c r="H1373" s="30" t="n">
        <v>44013</v>
      </c>
      <c r="I1373" s="33" t="n">
        <v>1</v>
      </c>
      <c r="J1373" s="30" t="n">
        <v>44019</v>
      </c>
      <c r="K1373" s="37" t="n">
        <f aca="false">G1373+I1373</f>
        <v>23</v>
      </c>
    </row>
    <row r="1374" customFormat="false" ht="13.8" hidden="false" customHeight="false" outlineLevel="0" collapsed="false">
      <c r="A1374" s="16" t="s">
        <v>187</v>
      </c>
      <c r="B1374" s="38" t="str">
        <f aca="false">VLOOKUP(A1374,'TAKIM LİSTESİ'!$B$2:$D$455,2,0)</f>
        <v>Ø 6.6 matkap</v>
      </c>
      <c r="C1374" s="16"/>
      <c r="D1374" s="38" t="s">
        <v>156</v>
      </c>
      <c r="E1374" s="16" t="n">
        <f aca="false">VLOOKUP(A1374,'TAKIM LİSTESİ'!$B$2:$D$455,3,0)</f>
        <v>23</v>
      </c>
      <c r="F1374" s="40" t="n">
        <v>1</v>
      </c>
      <c r="G1374" s="22" t="n">
        <f aca="false">E1374-F1374</f>
        <v>22</v>
      </c>
      <c r="H1374" s="30" t="n">
        <v>44013</v>
      </c>
      <c r="I1374" s="33" t="n">
        <v>1</v>
      </c>
      <c r="J1374" s="30" t="n">
        <v>44019</v>
      </c>
      <c r="K1374" s="37" t="n">
        <f aca="false">G1374+I1374</f>
        <v>23</v>
      </c>
    </row>
    <row r="1375" customFormat="false" ht="13.8" hidden="false" customHeight="false" outlineLevel="0" collapsed="false">
      <c r="A1375" s="16" t="s">
        <v>217</v>
      </c>
      <c r="B1375" s="38" t="str">
        <f aca="false">VLOOKUP(A1375,'TAKIM LİSTESİ'!$B$2:$D$455,2,0)</f>
        <v>Ø 16 alm uzun parmak freze</v>
      </c>
      <c r="C1375" s="16"/>
      <c r="D1375" s="38" t="s">
        <v>61</v>
      </c>
      <c r="E1375" s="16" t="n">
        <f aca="false">VLOOKUP(A1375,'TAKIM LİSTESİ'!$B$2:$D$455,3,0)</f>
        <v>4</v>
      </c>
      <c r="F1375" s="40" t="n">
        <v>1</v>
      </c>
      <c r="G1375" s="22" t="n">
        <f aca="false">E1375-F1375</f>
        <v>3</v>
      </c>
      <c r="H1375" s="30" t="n">
        <v>44013</v>
      </c>
      <c r="I1375" s="33" t="n">
        <v>1</v>
      </c>
      <c r="J1375" s="30" t="n">
        <v>44019</v>
      </c>
      <c r="K1375" s="37" t="n">
        <f aca="false">G1375+I1375</f>
        <v>4</v>
      </c>
    </row>
    <row r="1376" customFormat="false" ht="13.8" hidden="false" customHeight="false" outlineLevel="0" collapsed="false">
      <c r="A1376" s="16" t="s">
        <v>86</v>
      </c>
      <c r="B1376" s="38" t="str">
        <f aca="false">VLOOKUP(A1376,'TAKIM LİSTESİ'!$B$2:$D$455,2,0)</f>
        <v>Ø 5.1 matkap</v>
      </c>
      <c r="C1376" s="16"/>
      <c r="D1376" s="4" t="s">
        <v>35</v>
      </c>
      <c r="E1376" s="16" t="n">
        <f aca="false">VLOOKUP(A1376,'TAKIM LİSTESİ'!$B$2:$D$455,3,0)</f>
        <v>7</v>
      </c>
      <c r="F1376" s="40" t="n">
        <v>1</v>
      </c>
      <c r="G1376" s="22" t="n">
        <f aca="false">E1376-F1376</f>
        <v>6</v>
      </c>
      <c r="H1376" s="30" t="n">
        <v>44014</v>
      </c>
      <c r="I1376" s="33" t="n">
        <v>1</v>
      </c>
      <c r="J1376" s="30" t="n">
        <v>44019</v>
      </c>
      <c r="K1376" s="37" t="n">
        <f aca="false">G1376+I1376</f>
        <v>7</v>
      </c>
    </row>
    <row r="1377" customFormat="false" ht="13.8" hidden="false" customHeight="false" outlineLevel="0" collapsed="false">
      <c r="A1377" s="16" t="s">
        <v>243</v>
      </c>
      <c r="B1377" s="38" t="e">
        <f aca="false">VLOOKUP(A1377,'TAKIM LİSTESİ'!$B$2:$D$455,2,0)</f>
        <v>#N/A</v>
      </c>
      <c r="C1377" s="16"/>
      <c r="D1377" s="38" t="s">
        <v>61</v>
      </c>
      <c r="E1377" s="16" t="e">
        <f aca="false">VLOOKUP(A1377,'TAKIM LİSTESİ'!$B$2:$D$455,3,0)</f>
        <v>#N/A</v>
      </c>
      <c r="F1377" s="40" t="n">
        <v>3</v>
      </c>
      <c r="G1377" s="22" t="e">
        <f aca="false">E1377-F1377</f>
        <v>#N/A</v>
      </c>
      <c r="H1377" s="30" t="n">
        <v>44014</v>
      </c>
      <c r="I1377" s="33" t="n">
        <v>1</v>
      </c>
      <c r="J1377" s="30" t="n">
        <v>44019</v>
      </c>
      <c r="K1377" s="37" t="e">
        <f aca="false">G1377+I1377</f>
        <v>#N/A</v>
      </c>
    </row>
    <row r="1378" customFormat="false" ht="13.8" hidden="false" customHeight="false" outlineLevel="0" collapsed="false">
      <c r="A1378" s="16" t="s">
        <v>249</v>
      </c>
      <c r="B1378" s="38" t="str">
        <f aca="false">VLOOKUP(A1378,'TAKIM LİSTESİ'!$B$2:$D$455,2,0)</f>
        <v>M 16 X 1,5 Klıvavuz</v>
      </c>
      <c r="C1378" s="16"/>
      <c r="D1378" s="38" t="s">
        <v>35</v>
      </c>
      <c r="E1378" s="16" t="n">
        <f aca="false">VLOOKUP(A1378,'TAKIM LİSTESİ'!$B$2:$D$455,3,0)</f>
        <v>3</v>
      </c>
      <c r="F1378" s="40" t="n">
        <v>1</v>
      </c>
      <c r="G1378" s="22" t="n">
        <f aca="false">E1378-F1378</f>
        <v>2</v>
      </c>
      <c r="H1378" s="30" t="n">
        <v>44014</v>
      </c>
      <c r="I1378" s="33" t="n">
        <v>1</v>
      </c>
      <c r="J1378" s="30" t="n">
        <v>44019</v>
      </c>
      <c r="K1378" s="37" t="n">
        <f aca="false">G1378+I1378</f>
        <v>3</v>
      </c>
    </row>
    <row r="1379" customFormat="false" ht="13.8" hidden="false" customHeight="false" outlineLevel="0" collapsed="false">
      <c r="A1379" s="16" t="s">
        <v>76</v>
      </c>
      <c r="B1379" s="38" t="str">
        <f aca="false">VLOOKUP(A1379,'TAKIM LİSTESİ'!$B$2:$D$455,2,0)</f>
        <v>M6 Klıvavuz</v>
      </c>
      <c r="C1379" s="16"/>
      <c r="D1379" s="38" t="s">
        <v>35</v>
      </c>
      <c r="E1379" s="16" t="n">
        <f aca="false">VLOOKUP(A1379,'TAKIM LİSTESİ'!$B$2:$D$455,3,0)</f>
        <v>5</v>
      </c>
      <c r="F1379" s="40" t="n">
        <v>1</v>
      </c>
      <c r="G1379" s="22" t="n">
        <f aca="false">E1379-F1379</f>
        <v>4</v>
      </c>
      <c r="H1379" s="30" t="n">
        <v>44014</v>
      </c>
      <c r="I1379" s="33" t="n">
        <v>1</v>
      </c>
      <c r="J1379" s="30" t="n">
        <v>44019</v>
      </c>
      <c r="K1379" s="37" t="n">
        <f aca="false">G1379+I1379</f>
        <v>5</v>
      </c>
    </row>
    <row r="1380" customFormat="false" ht="13.8" hidden="false" customHeight="false" outlineLevel="0" collapsed="false">
      <c r="A1380" s="16" t="s">
        <v>250</v>
      </c>
      <c r="B1380" s="38" t="str">
        <f aca="false">VLOOKUP(A1380,'TAKIM LİSTESİ'!$B$2:$D$455,2,0)</f>
        <v>Ø 27.9x2 Testere</v>
      </c>
      <c r="C1380" s="16"/>
      <c r="D1380" s="38" t="s">
        <v>74</v>
      </c>
      <c r="E1380" s="16" t="n">
        <f aca="false">VLOOKUP(A1380,'TAKIM LİSTESİ'!$B$2:$D$455,3,0)</f>
        <v>6</v>
      </c>
      <c r="F1380" s="40" t="n">
        <v>1</v>
      </c>
      <c r="G1380" s="22" t="n">
        <f aca="false">E1380-F1380</f>
        <v>5</v>
      </c>
      <c r="H1380" s="30" t="n">
        <v>44014</v>
      </c>
      <c r="I1380" s="33" t="n">
        <v>1</v>
      </c>
      <c r="J1380" s="30" t="n">
        <v>44019</v>
      </c>
      <c r="K1380" s="37" t="n">
        <f aca="false">G1380+I1380</f>
        <v>6</v>
      </c>
    </row>
    <row r="1381" customFormat="false" ht="13.8" hidden="false" customHeight="false" outlineLevel="0" collapsed="false">
      <c r="A1381" s="16" t="s">
        <v>174</v>
      </c>
      <c r="B1381" s="38" t="str">
        <f aca="false">VLOOKUP(A1381,'TAKIM LİSTESİ'!$B$2:$D$455,2,0)</f>
        <v>Ø 12 alm parmak freze</v>
      </c>
      <c r="C1381" s="16"/>
      <c r="D1381" s="38" t="s">
        <v>156</v>
      </c>
      <c r="E1381" s="16" t="n">
        <f aca="false">VLOOKUP(A1381,'TAKIM LİSTESİ'!$B$2:$D$455,3,0)</f>
        <v>22</v>
      </c>
      <c r="F1381" s="40" t="n">
        <v>1</v>
      </c>
      <c r="G1381" s="22" t="n">
        <f aca="false">E1381-F1381</f>
        <v>21</v>
      </c>
      <c r="H1381" s="30" t="n">
        <v>44014</v>
      </c>
      <c r="I1381" s="33" t="n">
        <v>1</v>
      </c>
      <c r="J1381" s="30" t="n">
        <v>44019</v>
      </c>
      <c r="K1381" s="37" t="n">
        <f aca="false">G1381+I1381</f>
        <v>22</v>
      </c>
    </row>
    <row r="1382" customFormat="false" ht="13.8" hidden="false" customHeight="false" outlineLevel="0" collapsed="false">
      <c r="A1382" s="16" t="s">
        <v>246</v>
      </c>
      <c r="B1382" s="38" t="str">
        <f aca="false">VLOOKUP(A1382,'TAKIM LİSTESİ'!$B$2:$D$455,2,0)</f>
        <v>Ø 2,48 Rayba</v>
      </c>
      <c r="C1382" s="16"/>
      <c r="D1382" s="38" t="s">
        <v>65</v>
      </c>
      <c r="E1382" s="16" t="n">
        <f aca="false">VLOOKUP(A1382,'TAKIM LİSTESİ'!$B$2:$D$455,3,0)</f>
        <v>2</v>
      </c>
      <c r="F1382" s="40" t="n">
        <v>1</v>
      </c>
      <c r="G1382" s="22" t="n">
        <f aca="false">E1382-F1382</f>
        <v>1</v>
      </c>
      <c r="H1382" s="30" t="n">
        <v>44014</v>
      </c>
      <c r="I1382" s="33" t="n">
        <v>1</v>
      </c>
      <c r="J1382" s="30" t="n">
        <v>44019</v>
      </c>
      <c r="K1382" s="37" t="n">
        <f aca="false">G1382+I1382</f>
        <v>2</v>
      </c>
    </row>
    <row r="1383" customFormat="false" ht="13.8" hidden="false" customHeight="false" outlineLevel="0" collapsed="false">
      <c r="A1383" s="16" t="s">
        <v>62</v>
      </c>
      <c r="B1383" s="38" t="str">
        <f aca="false">VLOOKUP(A1383,'TAKIM LİSTESİ'!$B$2:$D$455,2,0)</f>
        <v>Ø 6 çelik parmak freze</v>
      </c>
      <c r="C1383" s="16"/>
      <c r="D1383" s="38" t="s">
        <v>61</v>
      </c>
      <c r="E1383" s="16" t="n">
        <f aca="false">VLOOKUP(A1383,'TAKIM LİSTESİ'!$B$2:$D$455,3,0)</f>
        <v>23</v>
      </c>
      <c r="F1383" s="40" t="n">
        <v>1</v>
      </c>
      <c r="G1383" s="22" t="n">
        <f aca="false">E1383-F1383</f>
        <v>22</v>
      </c>
      <c r="H1383" s="30" t="n">
        <v>44014</v>
      </c>
      <c r="I1383" s="33" t="n">
        <v>1</v>
      </c>
      <c r="J1383" s="30" t="n">
        <v>44019</v>
      </c>
      <c r="K1383" s="37" t="n">
        <f aca="false">G1383+I1383</f>
        <v>23</v>
      </c>
    </row>
    <row r="1384" customFormat="false" ht="13.8" hidden="false" customHeight="false" outlineLevel="0" collapsed="false">
      <c r="A1384" s="16" t="s">
        <v>222</v>
      </c>
      <c r="B1384" s="38" t="str">
        <f aca="false">VLOOKUP(A1384,'TAKIM LİSTESİ'!$B$2:$D$455,2,0)</f>
        <v>Ø 16 çelik parmak freze</v>
      </c>
      <c r="C1384" s="16"/>
      <c r="D1384" s="38" t="s">
        <v>23</v>
      </c>
      <c r="E1384" s="16" t="n">
        <f aca="false">VLOOKUP(A1384,'TAKIM LİSTESİ'!$B$2:$D$455,3,0)</f>
        <v>8</v>
      </c>
      <c r="F1384" s="40" t="n">
        <v>1</v>
      </c>
      <c r="G1384" s="22" t="n">
        <f aca="false">E1384-F1384</f>
        <v>7</v>
      </c>
      <c r="H1384" s="30" t="n">
        <v>44014</v>
      </c>
      <c r="I1384" s="33" t="n">
        <v>1</v>
      </c>
      <c r="J1384" s="30" t="n">
        <v>44019</v>
      </c>
      <c r="K1384" s="37" t="n">
        <f aca="false">G1384+I1384</f>
        <v>8</v>
      </c>
    </row>
    <row r="1385" customFormat="false" ht="13.8" hidden="false" customHeight="false" outlineLevel="0" collapsed="false">
      <c r="A1385" s="16" t="s">
        <v>200</v>
      </c>
      <c r="B1385" s="38" t="str">
        <f aca="false">VLOOKUP(A1385,'TAKIM LİSTESİ'!$B$2:$D$455,2,0)</f>
        <v>Ø 17.5 matkap ucu</v>
      </c>
      <c r="C1385" s="16"/>
      <c r="D1385" s="38" t="s">
        <v>48</v>
      </c>
      <c r="E1385" s="16" t="n">
        <f aca="false">VLOOKUP(A1385,'TAKIM LİSTESİ'!$B$2:$D$455,3,0)</f>
        <v>3</v>
      </c>
      <c r="F1385" s="40" t="n">
        <v>1</v>
      </c>
      <c r="G1385" s="22" t="n">
        <f aca="false">E1385-F1385</f>
        <v>2</v>
      </c>
      <c r="H1385" s="30" t="n">
        <v>44014</v>
      </c>
      <c r="I1385" s="33" t="n">
        <v>1</v>
      </c>
      <c r="J1385" s="30" t="n">
        <v>44019</v>
      </c>
      <c r="K1385" s="37" t="n">
        <f aca="false">G1385+I1385</f>
        <v>3</v>
      </c>
    </row>
    <row r="1386" customFormat="false" ht="13.8" hidden="false" customHeight="false" outlineLevel="0" collapsed="false">
      <c r="A1386" s="16" t="s">
        <v>167</v>
      </c>
      <c r="B1386" s="38" t="str">
        <f aca="false">VLOOKUP(A1386,'TAKIM LİSTESİ'!$B$2:$D$455,2,0)</f>
        <v>Ø 13.5 matkap ucu</v>
      </c>
      <c r="C1386" s="16"/>
      <c r="D1386" s="38" t="s">
        <v>48</v>
      </c>
      <c r="E1386" s="16" t="n">
        <f aca="false">VLOOKUP(A1386,'TAKIM LİSTESİ'!$B$2:$D$455,3,0)</f>
        <v>6</v>
      </c>
      <c r="F1386" s="40" t="n">
        <v>1</v>
      </c>
      <c r="G1386" s="22" t="n">
        <f aca="false">E1386-F1386</f>
        <v>5</v>
      </c>
      <c r="H1386" s="30" t="n">
        <v>44014</v>
      </c>
      <c r="I1386" s="33" t="n">
        <v>1</v>
      </c>
      <c r="J1386" s="30" t="n">
        <v>44019</v>
      </c>
      <c r="K1386" s="37" t="n">
        <f aca="false">G1386+I1386</f>
        <v>6</v>
      </c>
    </row>
    <row r="1387" customFormat="false" ht="13.8" hidden="false" customHeight="false" outlineLevel="0" collapsed="false">
      <c r="A1387" s="16" t="s">
        <v>17</v>
      </c>
      <c r="B1387" s="38" t="str">
        <f aca="false">VLOOKUP(A1387,'TAKIM LİSTESİ'!$B$2:$D$455,2,0)</f>
        <v>Ø 1 matkap</v>
      </c>
      <c r="C1387" s="16"/>
      <c r="D1387" s="38" t="s">
        <v>65</v>
      </c>
      <c r="E1387" s="16" t="n">
        <f aca="false">VLOOKUP(A1387,'TAKIM LİSTESİ'!$B$2:$D$455,3,0)</f>
        <v>5</v>
      </c>
      <c r="F1387" s="40" t="n">
        <v>1</v>
      </c>
      <c r="G1387" s="22" t="n">
        <f aca="false">E1387-F1387</f>
        <v>4</v>
      </c>
      <c r="H1387" s="30" t="n">
        <v>44014</v>
      </c>
      <c r="I1387" s="33" t="n">
        <v>1</v>
      </c>
      <c r="J1387" s="30" t="n">
        <v>44019</v>
      </c>
      <c r="K1387" s="37" t="n">
        <f aca="false">G1387+I1387</f>
        <v>5</v>
      </c>
    </row>
    <row r="1388" customFormat="false" ht="13.8" hidden="false" customHeight="false" outlineLevel="0" collapsed="false">
      <c r="A1388" s="16" t="s">
        <v>80</v>
      </c>
      <c r="B1388" s="38" t="str">
        <f aca="false">VLOOKUP(A1388,'TAKIM LİSTESİ'!$B$2:$D$455,2,0)</f>
        <v>Ø 3 çelik şaftlı parmak freze</v>
      </c>
      <c r="C1388" s="16"/>
      <c r="D1388" s="38" t="s">
        <v>23</v>
      </c>
      <c r="E1388" s="16" t="n">
        <f aca="false">VLOOKUP(A1388,'TAKIM LİSTESİ'!$B$2:$D$455,3,0)</f>
        <v>4</v>
      </c>
      <c r="F1388" s="40" t="n">
        <v>1</v>
      </c>
      <c r="G1388" s="22" t="n">
        <f aca="false">E1388-F1388</f>
        <v>3</v>
      </c>
      <c r="H1388" s="30" t="n">
        <v>44014</v>
      </c>
      <c r="I1388" s="33" t="n">
        <v>1</v>
      </c>
      <c r="J1388" s="30" t="n">
        <v>44019</v>
      </c>
      <c r="K1388" s="37" t="n">
        <f aca="false">G1388+I1388</f>
        <v>4</v>
      </c>
    </row>
    <row r="1389" customFormat="false" ht="13.8" hidden="false" customHeight="false" outlineLevel="0" collapsed="false">
      <c r="A1389" s="16" t="s">
        <v>251</v>
      </c>
      <c r="B1389" s="38" t="str">
        <f aca="false">VLOOKUP(A1389,'TAKIM LİSTESİ'!$B$2:$D$455,2,0)</f>
        <v>Ø  6 matkap ucu</v>
      </c>
      <c r="C1389" s="16"/>
      <c r="D1389" s="38" t="s">
        <v>23</v>
      </c>
      <c r="E1389" s="16" t="n">
        <f aca="false">VLOOKUP(A1389,'TAKIM LİSTESİ'!$B$2:$D$455,3,0)</f>
        <v>2</v>
      </c>
      <c r="F1389" s="40" t="n">
        <v>1</v>
      </c>
      <c r="G1389" s="22" t="n">
        <f aca="false">E1389-F1389</f>
        <v>1</v>
      </c>
      <c r="H1389" s="30" t="n">
        <v>44014</v>
      </c>
      <c r="I1389" s="33" t="n">
        <v>1</v>
      </c>
      <c r="J1389" s="30" t="n">
        <v>44019</v>
      </c>
      <c r="K1389" s="37" t="n">
        <f aca="false">G1389+I1389</f>
        <v>2</v>
      </c>
    </row>
    <row r="1390" customFormat="false" ht="13.8" hidden="false" customHeight="false" outlineLevel="0" collapsed="false">
      <c r="A1390" s="16" t="s">
        <v>167</v>
      </c>
      <c r="B1390" s="38" t="str">
        <f aca="false">VLOOKUP(A1390,'TAKIM LİSTESİ'!$B$2:$D$455,2,0)</f>
        <v>Ø 13.5 matkap ucu</v>
      </c>
      <c r="C1390" s="16"/>
      <c r="D1390" s="38" t="s">
        <v>65</v>
      </c>
      <c r="E1390" s="16" t="n">
        <f aca="false">VLOOKUP(A1390,'TAKIM LİSTESİ'!$B$2:$D$455,3,0)</f>
        <v>6</v>
      </c>
      <c r="F1390" s="40" t="n">
        <v>1</v>
      </c>
      <c r="G1390" s="22" t="n">
        <f aca="false">E1390-F1390</f>
        <v>5</v>
      </c>
      <c r="H1390" s="30" t="n">
        <v>44014</v>
      </c>
      <c r="I1390" s="33" t="n">
        <v>1</v>
      </c>
      <c r="J1390" s="30" t="n">
        <v>44015</v>
      </c>
      <c r="K1390" s="37" t="n">
        <f aca="false">G1390+I1390</f>
        <v>6</v>
      </c>
    </row>
    <row r="1391" customFormat="false" ht="13.8" hidden="false" customHeight="false" outlineLevel="0" collapsed="false">
      <c r="A1391" s="16" t="s">
        <v>116</v>
      </c>
      <c r="B1391" s="38" t="str">
        <f aca="false">VLOOKUP(A1391,'TAKIM LİSTESİ'!$B$2:$D$455,2,0)</f>
        <v>Ø 4.0 matkap</v>
      </c>
      <c r="C1391" s="16"/>
      <c r="D1391" s="38" t="s">
        <v>23</v>
      </c>
      <c r="E1391" s="16" t="n">
        <f aca="false">VLOOKUP(A1391,'TAKIM LİSTESİ'!$B$2:$D$455,3,0)</f>
        <v>12</v>
      </c>
      <c r="F1391" s="40" t="n">
        <v>1</v>
      </c>
      <c r="G1391" s="22" t="n">
        <f aca="false">E1391-F1391</f>
        <v>11</v>
      </c>
      <c r="H1391" s="30" t="n">
        <v>44014</v>
      </c>
      <c r="I1391" s="33" t="n">
        <v>1</v>
      </c>
      <c r="J1391" s="30" t="n">
        <v>44019</v>
      </c>
      <c r="K1391" s="37" t="n">
        <f aca="false">G1391+I1391</f>
        <v>12</v>
      </c>
    </row>
    <row r="1392" customFormat="false" ht="13.8" hidden="false" customHeight="false" outlineLevel="0" collapsed="false">
      <c r="A1392" s="16" t="s">
        <v>252</v>
      </c>
      <c r="B1392" s="38" t="str">
        <f aca="false">VLOOKUP(A1392,'TAKIM LİSTESİ'!$B$2:$D$455,2,0)</f>
        <v>52 tarama ucu çelik</v>
      </c>
      <c r="C1392" s="16"/>
      <c r="D1392" s="38" t="s">
        <v>61</v>
      </c>
      <c r="E1392" s="16" t="n">
        <f aca="false">VLOOKUP(A1392,'TAKIM LİSTESİ'!$B$2:$D$455,3,0)</f>
        <v>130</v>
      </c>
      <c r="F1392" s="40" t="n">
        <v>3</v>
      </c>
      <c r="G1392" s="22" t="n">
        <f aca="false">E1392-F1392</f>
        <v>127</v>
      </c>
      <c r="H1392" s="30" t="n">
        <v>44014</v>
      </c>
      <c r="I1392" s="33" t="n">
        <v>1</v>
      </c>
      <c r="J1392" s="30" t="n">
        <v>44019</v>
      </c>
      <c r="K1392" s="37" t="n">
        <f aca="false">G1392+I1392</f>
        <v>128</v>
      </c>
    </row>
    <row r="1393" customFormat="false" ht="13.8" hidden="false" customHeight="false" outlineLevel="0" collapsed="false">
      <c r="A1393" s="16" t="s">
        <v>242</v>
      </c>
      <c r="B1393" s="38" t="str">
        <f aca="false">VLOOKUP(A1393,'TAKIM LİSTESİ'!$B$2:$D$455,2,0)</f>
        <v>Alm 32 ve 50 tarama ucu</v>
      </c>
      <c r="C1393" s="16"/>
      <c r="D1393" s="38" t="s">
        <v>65</v>
      </c>
      <c r="E1393" s="16" t="n">
        <f aca="false">VLOOKUP(A1393,'TAKIM LİSTESİ'!$B$2:$D$455,3,0)</f>
        <v>80</v>
      </c>
      <c r="F1393" s="40" t="n">
        <v>4</v>
      </c>
      <c r="G1393" s="22" t="n">
        <f aca="false">E1393-F1393</f>
        <v>76</v>
      </c>
      <c r="H1393" s="30" t="n">
        <v>44014</v>
      </c>
      <c r="I1393" s="33" t="n">
        <v>1</v>
      </c>
      <c r="J1393" s="30" t="n">
        <v>44019</v>
      </c>
      <c r="K1393" s="37" t="n">
        <f aca="false">G1393+I1393</f>
        <v>77</v>
      </c>
    </row>
    <row r="1394" customFormat="false" ht="13.8" hidden="false" customHeight="false" outlineLevel="0" collapsed="false">
      <c r="A1394" s="16" t="s">
        <v>252</v>
      </c>
      <c r="B1394" s="38" t="str">
        <f aca="false">VLOOKUP(A1394,'TAKIM LİSTESİ'!$B$2:$D$455,2,0)</f>
        <v>52 tarama ucu çelik</v>
      </c>
      <c r="C1394" s="16"/>
      <c r="D1394" s="38" t="s">
        <v>61</v>
      </c>
      <c r="E1394" s="16" t="n">
        <f aca="false">VLOOKUP(A1394,'TAKIM LİSTESİ'!$B$2:$D$455,3,0)</f>
        <v>130</v>
      </c>
      <c r="F1394" s="40" t="n">
        <v>2</v>
      </c>
      <c r="G1394" s="22" t="n">
        <f aca="false">E1394-F1394</f>
        <v>128</v>
      </c>
      <c r="H1394" s="30" t="n">
        <v>44014</v>
      </c>
      <c r="I1394" s="33" t="n">
        <v>1</v>
      </c>
      <c r="J1394" s="30" t="n">
        <v>44019</v>
      </c>
      <c r="K1394" s="37" t="n">
        <f aca="false">G1394+I1394</f>
        <v>129</v>
      </c>
    </row>
    <row r="1395" customFormat="false" ht="13.8" hidden="false" customHeight="false" outlineLevel="0" collapsed="false">
      <c r="A1395" s="16" t="s">
        <v>253</v>
      </c>
      <c r="B1395" s="38" t="str">
        <f aca="false">VLOOKUP(A1395,'TAKIM LİSTESİ'!$B$2:$D$455,2,0)</f>
        <v>Ø 16.5x3 Testere</v>
      </c>
      <c r="C1395" s="16"/>
      <c r="D1395" s="38" t="s">
        <v>35</v>
      </c>
      <c r="E1395" s="16" t="n">
        <v>2</v>
      </c>
      <c r="F1395" s="40" t="n">
        <v>1</v>
      </c>
      <c r="G1395" s="22" t="n">
        <f aca="false">E1395-F1395</f>
        <v>1</v>
      </c>
      <c r="H1395" s="30" t="n">
        <v>44015</v>
      </c>
      <c r="I1395" s="33" t="n">
        <v>1</v>
      </c>
      <c r="J1395" s="30" t="n">
        <v>44019</v>
      </c>
      <c r="K1395" s="37" t="n">
        <f aca="false">G1395+I1395</f>
        <v>2</v>
      </c>
    </row>
    <row r="1396" customFormat="false" ht="13.8" hidden="false" customHeight="false" outlineLevel="0" collapsed="false">
      <c r="A1396" s="16" t="s">
        <v>252</v>
      </c>
      <c r="B1396" s="38" t="str">
        <f aca="false">VLOOKUP(A1396,'TAKIM LİSTESİ'!$B$2:$D$455,2,0)</f>
        <v>52 tarama ucu çelik</v>
      </c>
      <c r="C1396" s="16"/>
      <c r="D1396" s="38" t="s">
        <v>61</v>
      </c>
      <c r="E1396" s="16" t="n">
        <f aca="false">VLOOKUP(A1396,'TAKIM LİSTESİ'!$B$2:$D$455,3,0)</f>
        <v>130</v>
      </c>
      <c r="F1396" s="40" t="n">
        <v>5</v>
      </c>
      <c r="G1396" s="22" t="n">
        <f aca="false">E1396-F1396</f>
        <v>125</v>
      </c>
      <c r="H1396" s="30" t="n">
        <v>44015</v>
      </c>
      <c r="I1396" s="33" t="n">
        <v>1</v>
      </c>
      <c r="J1396" s="30" t="n">
        <v>44019</v>
      </c>
      <c r="K1396" s="37" t="n">
        <f aca="false">G1396+I1396</f>
        <v>126</v>
      </c>
    </row>
    <row r="1397" customFormat="false" ht="13.8" hidden="false" customHeight="false" outlineLevel="0" collapsed="false">
      <c r="A1397" s="16" t="s">
        <v>38</v>
      </c>
      <c r="B1397" s="38" t="str">
        <f aca="false">VLOOKUP(A1397,'TAKIM LİSTESİ'!$B$2:$D$455,2,0)</f>
        <v>Ø 3.8matkap</v>
      </c>
      <c r="C1397" s="16"/>
      <c r="D1397" s="38" t="s">
        <v>65</v>
      </c>
      <c r="E1397" s="16" t="n">
        <f aca="false">VLOOKUP(A1397,'TAKIM LİSTESİ'!$B$2:$D$455,3,0)</f>
        <v>10</v>
      </c>
      <c r="F1397" s="40" t="n">
        <v>1</v>
      </c>
      <c r="G1397" s="22" t="n">
        <f aca="false">E1397-F1397</f>
        <v>9</v>
      </c>
      <c r="H1397" s="30" t="n">
        <v>44015</v>
      </c>
      <c r="I1397" s="33" t="n">
        <v>1</v>
      </c>
      <c r="J1397" s="30" t="n">
        <v>44019</v>
      </c>
      <c r="K1397" s="37" t="n">
        <f aca="false">G1397+I1397</f>
        <v>10</v>
      </c>
    </row>
    <row r="1398" customFormat="false" ht="13.8" hidden="false" customHeight="false" outlineLevel="0" collapsed="false">
      <c r="A1398" s="16" t="s">
        <v>130</v>
      </c>
      <c r="B1398" s="38" t="str">
        <f aca="false">VLOOKUP(A1398,'TAKIM LİSTESİ'!$B$2:$D$455,2,0)</f>
        <v>Ø 9.0 matkap</v>
      </c>
      <c r="C1398" s="16"/>
      <c r="D1398" s="38" t="s">
        <v>48</v>
      </c>
      <c r="E1398" s="16" t="n">
        <f aca="false">VLOOKUP(A1398,'TAKIM LİSTESİ'!$B$2:$D$455,3,0)</f>
        <v>13</v>
      </c>
      <c r="F1398" s="40" t="n">
        <v>1</v>
      </c>
      <c r="G1398" s="22" t="n">
        <f aca="false">E1398-F1398</f>
        <v>12</v>
      </c>
      <c r="H1398" s="30" t="n">
        <v>44015</v>
      </c>
      <c r="I1398" s="33" t="n">
        <v>1</v>
      </c>
      <c r="J1398" s="30" t="n">
        <v>44021</v>
      </c>
      <c r="K1398" s="37" t="n">
        <f aca="false">G1398+I1398</f>
        <v>13</v>
      </c>
    </row>
    <row r="1399" customFormat="false" ht="13.8" hidden="false" customHeight="false" outlineLevel="0" collapsed="false">
      <c r="A1399" s="16" t="s">
        <v>11</v>
      </c>
      <c r="B1399" s="38" t="str">
        <f aca="false">VLOOKUP(A1399,'TAKIM LİSTESİ'!$B$2:$D$455,2,0)</f>
        <v>Ø  4 çelik standart parmak freze</v>
      </c>
      <c r="C1399" s="16"/>
      <c r="D1399" s="38" t="s">
        <v>48</v>
      </c>
      <c r="E1399" s="16" t="n">
        <f aca="false">VLOOKUP(A1399,'TAKIM LİSTESİ'!$B$2:$D$455,3,0)</f>
        <v>17</v>
      </c>
      <c r="F1399" s="40" t="n">
        <v>1</v>
      </c>
      <c r="G1399" s="22" t="n">
        <f aca="false">E1399-F1399</f>
        <v>16</v>
      </c>
      <c r="H1399" s="30" t="n">
        <v>44015</v>
      </c>
      <c r="I1399" s="33" t="n">
        <v>1</v>
      </c>
      <c r="J1399" s="30" t="n">
        <v>44021</v>
      </c>
      <c r="K1399" s="37" t="n">
        <f aca="false">G1399+I1399</f>
        <v>17</v>
      </c>
    </row>
    <row r="1400" customFormat="false" ht="13.8" hidden="false" customHeight="false" outlineLevel="0" collapsed="false">
      <c r="A1400" s="16" t="s">
        <v>175</v>
      </c>
      <c r="B1400" s="38" t="str">
        <f aca="false">VLOOKUP(A1400,'TAKIM LİSTESİ'!$B$2:$D$455,2,0)</f>
        <v>Ø 5.6matkap</v>
      </c>
      <c r="C1400" s="16"/>
      <c r="D1400" s="38" t="s">
        <v>48</v>
      </c>
      <c r="E1400" s="16" t="n">
        <f aca="false">VLOOKUP(A1400,'TAKIM LİSTESİ'!$B$2:$D$455,3,0)</f>
        <v>11</v>
      </c>
      <c r="F1400" s="40" t="n">
        <v>1</v>
      </c>
      <c r="G1400" s="22" t="n">
        <f aca="false">E1400-F1400</f>
        <v>10</v>
      </c>
      <c r="H1400" s="30" t="n">
        <v>44015</v>
      </c>
      <c r="I1400" s="33" t="n">
        <v>1</v>
      </c>
      <c r="J1400" s="30" t="n">
        <v>44021</v>
      </c>
      <c r="K1400" s="37" t="n">
        <f aca="false">G1400+I1400</f>
        <v>11</v>
      </c>
    </row>
    <row r="1401" customFormat="false" ht="13.8" hidden="false" customHeight="false" outlineLevel="0" collapsed="false">
      <c r="A1401" s="16" t="s">
        <v>206</v>
      </c>
      <c r="B1401" s="38" t="str">
        <f aca="false">VLOOKUP(A1401,'TAKIM LİSTESİ'!$B$2:$D$455,2,0)</f>
        <v>Ø 52 tarama çelik</v>
      </c>
      <c r="C1401" s="16"/>
      <c r="D1401" s="38" t="s">
        <v>23</v>
      </c>
      <c r="E1401" s="16" t="n">
        <f aca="false">VLOOKUP(A1401,'TAKIM LİSTESİ'!$B$2:$D$455,3,0)</f>
        <v>4</v>
      </c>
      <c r="F1401" s="40" t="n">
        <v>1</v>
      </c>
      <c r="G1401" s="22" t="n">
        <f aca="false">E1401-F1401</f>
        <v>3</v>
      </c>
      <c r="H1401" s="30" t="n">
        <v>44015</v>
      </c>
      <c r="I1401" s="33" t="n">
        <v>1</v>
      </c>
      <c r="J1401" s="30" t="n">
        <v>44021</v>
      </c>
      <c r="K1401" s="37" t="n">
        <f aca="false">G1401+I1401</f>
        <v>4</v>
      </c>
    </row>
    <row r="1402" customFormat="false" ht="13.8" hidden="false" customHeight="false" outlineLevel="0" collapsed="false">
      <c r="A1402" s="16" t="s">
        <v>36</v>
      </c>
      <c r="B1402" s="38" t="str">
        <f aca="false">VLOOKUP(A1402,'TAKIM LİSTESİ'!$B$2:$D$455,2,0)</f>
        <v>Ø 5.8 matkap</v>
      </c>
      <c r="C1402" s="16"/>
      <c r="D1402" s="38" t="s">
        <v>50</v>
      </c>
      <c r="E1402" s="16" t="n">
        <f aca="false">VLOOKUP(A1402,'TAKIM LİSTESİ'!$B$2:$D$455,3,0)</f>
        <v>14</v>
      </c>
      <c r="F1402" s="40" t="n">
        <v>1</v>
      </c>
      <c r="G1402" s="22" t="n">
        <f aca="false">E1402-F1402</f>
        <v>13</v>
      </c>
      <c r="H1402" s="30" t="n">
        <v>44015</v>
      </c>
      <c r="I1402" s="33" t="n">
        <v>1</v>
      </c>
      <c r="J1402" s="30" t="n">
        <v>44021</v>
      </c>
      <c r="K1402" s="37" t="n">
        <f aca="false">G1402+I1402</f>
        <v>14</v>
      </c>
    </row>
    <row r="1403" customFormat="false" ht="13.8" hidden="false" customHeight="false" outlineLevel="0" collapsed="false">
      <c r="A1403" s="16" t="s">
        <v>63</v>
      </c>
      <c r="B1403" s="38" t="str">
        <f aca="false">VLOOKUP(A1403,'TAKIM LİSTESİ'!$B$2:$D$455,2,0)</f>
        <v>Ø 6 Rayba</v>
      </c>
      <c r="C1403" s="16"/>
      <c r="D1403" s="38" t="s">
        <v>50</v>
      </c>
      <c r="E1403" s="16" t="n">
        <f aca="false">VLOOKUP(A1403,'TAKIM LİSTESİ'!$B$2:$D$455,3,0)</f>
        <v>8</v>
      </c>
      <c r="F1403" s="40" t="n">
        <v>1</v>
      </c>
      <c r="G1403" s="22" t="n">
        <f aca="false">E1403-F1403</f>
        <v>7</v>
      </c>
      <c r="H1403" s="30" t="n">
        <v>44015</v>
      </c>
      <c r="I1403" s="33" t="n">
        <v>1</v>
      </c>
      <c r="J1403" s="30" t="n">
        <v>44021</v>
      </c>
      <c r="K1403" s="37" t="n">
        <f aca="false">G1403+I1403</f>
        <v>8</v>
      </c>
    </row>
    <row r="1404" customFormat="false" ht="13.8" hidden="false" customHeight="false" outlineLevel="0" collapsed="false">
      <c r="A1404" s="16" t="s">
        <v>22</v>
      </c>
      <c r="B1404" s="38" t="str">
        <f aca="false">VLOOKUP(A1404,'TAKIM LİSTESİ'!$B$2:$D$455,2,0)</f>
        <v>Ø 10 çelik parmak freze</v>
      </c>
      <c r="C1404" s="16"/>
      <c r="D1404" s="38" t="s">
        <v>50</v>
      </c>
      <c r="E1404" s="16" t="n">
        <f aca="false">VLOOKUP(A1404,'TAKIM LİSTESİ'!$B$2:$D$455,3,0)</f>
        <v>52</v>
      </c>
      <c r="F1404" s="40" t="n">
        <v>1</v>
      </c>
      <c r="G1404" s="22" t="n">
        <f aca="false">E1404-F1404</f>
        <v>51</v>
      </c>
      <c r="H1404" s="30" t="n">
        <v>44015</v>
      </c>
      <c r="I1404" s="33" t="n">
        <v>1</v>
      </c>
      <c r="J1404" s="30" t="n">
        <v>44021</v>
      </c>
      <c r="K1404" s="37" t="n">
        <f aca="false">G1404+I1404</f>
        <v>52</v>
      </c>
    </row>
    <row r="1405" customFormat="false" ht="13.8" hidden="false" customHeight="false" outlineLevel="0" collapsed="false">
      <c r="A1405" s="16" t="s">
        <v>254</v>
      </c>
      <c r="B1405" s="38" t="str">
        <f aca="false">VLOOKUP(A1405,'TAKIM LİSTESİ'!$B$2:$D$455,2,0)</f>
        <v>kennametal 63 ve 80 çelik uç</v>
      </c>
      <c r="C1405" s="16"/>
      <c r="D1405" s="38" t="s">
        <v>23</v>
      </c>
      <c r="E1405" s="16" t="n">
        <f aca="false">VLOOKUP(A1405,'TAKIM LİSTESİ'!$B$2:$D$455,3,0)</f>
        <v>70</v>
      </c>
      <c r="F1405" s="40" t="n">
        <v>4</v>
      </c>
      <c r="G1405" s="22" t="n">
        <f aca="false">E1405-F1405</f>
        <v>66</v>
      </c>
      <c r="H1405" s="30" t="n">
        <v>44015</v>
      </c>
      <c r="I1405" s="33" t="n">
        <v>1</v>
      </c>
      <c r="J1405" s="30" t="n">
        <v>44021</v>
      </c>
      <c r="K1405" s="37" t="n">
        <f aca="false">G1405+I1405</f>
        <v>67</v>
      </c>
    </row>
    <row r="1406" customFormat="false" ht="13.8" hidden="false" customHeight="false" outlineLevel="0" collapsed="false">
      <c r="A1406" s="16" t="s">
        <v>255</v>
      </c>
      <c r="B1406" s="38" t="str">
        <f aca="false">VLOOKUP(A1406,'TAKIM LİSTESİ'!$B$2:$D$455,2,0)</f>
        <v>APKT tarama çelik ucu</v>
      </c>
      <c r="C1406" s="16"/>
      <c r="D1406" s="38" t="s">
        <v>50</v>
      </c>
      <c r="E1406" s="16" t="n">
        <f aca="false">VLOOKUP(A1406,'TAKIM LİSTESİ'!$B$2:$D$455,3,0)</f>
        <v>400</v>
      </c>
      <c r="F1406" s="40" t="n">
        <v>6</v>
      </c>
      <c r="G1406" s="22" t="n">
        <f aca="false">E1406-F1406</f>
        <v>394</v>
      </c>
      <c r="H1406" s="30" t="n">
        <v>44015</v>
      </c>
      <c r="I1406" s="33" t="n">
        <v>1</v>
      </c>
      <c r="J1406" s="30" t="n">
        <v>44021</v>
      </c>
      <c r="K1406" s="37" t="n">
        <f aca="false">G1406+I1406</f>
        <v>395</v>
      </c>
    </row>
    <row r="1407" customFormat="false" ht="13.8" hidden="false" customHeight="false" outlineLevel="0" collapsed="false">
      <c r="A1407" s="16" t="s">
        <v>201</v>
      </c>
      <c r="B1407" s="38" t="str">
        <f aca="false">VLOOKUP(A1407,'TAKIM LİSTESİ'!$B$2:$D$455,2,0)</f>
        <v>Ø 3 alm şaftlı parmak freze</v>
      </c>
      <c r="C1407" s="16"/>
      <c r="D1407" s="38" t="s">
        <v>156</v>
      </c>
      <c r="E1407" s="16" t="n">
        <f aca="false">VLOOKUP(A1407,'TAKIM LİSTESİ'!$B$2:$D$455,3,0)</f>
        <v>9</v>
      </c>
      <c r="F1407" s="40" t="n">
        <v>1</v>
      </c>
      <c r="G1407" s="22" t="n">
        <f aca="false">E1407-F1407</f>
        <v>8</v>
      </c>
      <c r="H1407" s="30" t="n">
        <v>44015</v>
      </c>
      <c r="I1407" s="33" t="n">
        <v>1</v>
      </c>
      <c r="J1407" s="30" t="n">
        <v>44021</v>
      </c>
      <c r="K1407" s="37" t="n">
        <f aca="false">G1407+I1407</f>
        <v>9</v>
      </c>
    </row>
    <row r="1408" customFormat="false" ht="13.8" hidden="false" customHeight="false" outlineLevel="0" collapsed="false">
      <c r="A1408" s="16" t="s">
        <v>252</v>
      </c>
      <c r="B1408" s="38" t="str">
        <f aca="false">VLOOKUP(A1408,'TAKIM LİSTESİ'!$B$2:$D$455,2,0)</f>
        <v>52 tarama ucu çelik</v>
      </c>
      <c r="C1408" s="16"/>
      <c r="D1408" s="38" t="s">
        <v>57</v>
      </c>
      <c r="E1408" s="16" t="n">
        <f aca="false">VLOOKUP(A1408,'TAKIM LİSTESİ'!$B$2:$D$455,3,0)</f>
        <v>130</v>
      </c>
      <c r="F1408" s="40" t="n">
        <v>5</v>
      </c>
      <c r="G1408" s="22" t="n">
        <f aca="false">E1408-F1408</f>
        <v>125</v>
      </c>
      <c r="H1408" s="30" t="n">
        <v>44015</v>
      </c>
      <c r="I1408" s="33" t="n">
        <v>1</v>
      </c>
      <c r="J1408" s="30" t="n">
        <v>44021</v>
      </c>
      <c r="K1408" s="37" t="n">
        <f aca="false">G1408+I1408</f>
        <v>126</v>
      </c>
    </row>
    <row r="1409" customFormat="false" ht="13.8" hidden="false" customHeight="false" outlineLevel="0" collapsed="false">
      <c r="A1409" s="16" t="s">
        <v>47</v>
      </c>
      <c r="B1409" s="38" t="str">
        <f aca="false">VLOOKUP(A1409,'TAKIM LİSTESİ'!$B$2:$D$455,2,0)</f>
        <v>Ø  10 çelik küre parmak freze</v>
      </c>
      <c r="C1409" s="16"/>
      <c r="D1409" s="38" t="s">
        <v>23</v>
      </c>
      <c r="E1409" s="16" t="n">
        <f aca="false">VLOOKUP(A1409,'TAKIM LİSTESİ'!$B$2:$D$455,3,0)</f>
        <v>17</v>
      </c>
      <c r="F1409" s="40" t="n">
        <v>1</v>
      </c>
      <c r="G1409" s="22" t="n">
        <f aca="false">E1409-F1409</f>
        <v>16</v>
      </c>
      <c r="H1409" s="30" t="n">
        <v>44015</v>
      </c>
      <c r="I1409" s="33" t="n">
        <v>1</v>
      </c>
      <c r="J1409" s="30" t="n">
        <v>44021</v>
      </c>
      <c r="K1409" s="37" t="n">
        <f aca="false">G1409+I1409</f>
        <v>17</v>
      </c>
    </row>
    <row r="1410" customFormat="false" ht="13.8" hidden="false" customHeight="false" outlineLevel="0" collapsed="false">
      <c r="A1410" s="16" t="s">
        <v>22</v>
      </c>
      <c r="B1410" s="38" t="str">
        <f aca="false">VLOOKUP(A1410,'TAKIM LİSTESİ'!$B$2:$D$455,2,0)</f>
        <v>Ø 10 çelik parmak freze</v>
      </c>
      <c r="C1410" s="16"/>
      <c r="D1410" s="38" t="s">
        <v>23</v>
      </c>
      <c r="E1410" s="16" t="n">
        <f aca="false">VLOOKUP(A1410,'TAKIM LİSTESİ'!$B$2:$D$455,3,0)</f>
        <v>52</v>
      </c>
      <c r="F1410" s="40" t="n">
        <v>1</v>
      </c>
      <c r="G1410" s="22" t="n">
        <f aca="false">E1410-F1410</f>
        <v>51</v>
      </c>
      <c r="H1410" s="30" t="n">
        <v>44015</v>
      </c>
      <c r="I1410" s="33" t="n">
        <v>1</v>
      </c>
      <c r="J1410" s="29" t="n">
        <v>44018</v>
      </c>
      <c r="K1410" s="37" t="n">
        <f aca="false">G1410+I1410</f>
        <v>52</v>
      </c>
    </row>
    <row r="1411" customFormat="false" ht="13.8" hidden="false" customHeight="false" outlineLevel="0" collapsed="false">
      <c r="A1411" s="16" t="s">
        <v>150</v>
      </c>
      <c r="B1411" s="38" t="str">
        <f aca="false">VLOOKUP(A1411,'TAKIM LİSTESİ'!$B$2:$D$455,2,0)</f>
        <v>Ø 8 çelik parmak freze</v>
      </c>
      <c r="C1411" s="16"/>
      <c r="D1411" s="38" t="s">
        <v>50</v>
      </c>
      <c r="E1411" s="16" t="n">
        <f aca="false">VLOOKUP(A1411,'TAKIM LİSTESİ'!$B$2:$D$455,3,0)</f>
        <v>39</v>
      </c>
      <c r="F1411" s="40" t="n">
        <v>1</v>
      </c>
      <c r="G1411" s="22" t="n">
        <f aca="false">E1411-F1411</f>
        <v>38</v>
      </c>
      <c r="H1411" s="30" t="n">
        <v>44015</v>
      </c>
      <c r="I1411" s="33" t="n">
        <v>1</v>
      </c>
      <c r="J1411" s="29" t="n">
        <v>44018</v>
      </c>
      <c r="K1411" s="37" t="n">
        <f aca="false">G1411+I1411</f>
        <v>39</v>
      </c>
    </row>
    <row r="1412" customFormat="false" ht="13.8" hidden="false" customHeight="false" outlineLevel="0" collapsed="false">
      <c r="A1412" s="16" t="s">
        <v>47</v>
      </c>
      <c r="B1412" s="38" t="str">
        <f aca="false">VLOOKUP(A1412,'TAKIM LİSTESİ'!$B$2:$D$455,2,0)</f>
        <v>Ø  10 çelik küre parmak freze</v>
      </c>
      <c r="C1412" s="16"/>
      <c r="D1412" s="38" t="s">
        <v>23</v>
      </c>
      <c r="E1412" s="16" t="n">
        <f aca="false">VLOOKUP(A1412,'TAKIM LİSTESİ'!$B$2:$D$455,3,0)</f>
        <v>17</v>
      </c>
      <c r="F1412" s="40" t="n">
        <v>2</v>
      </c>
      <c r="G1412" s="22" t="n">
        <f aca="false">E1412-F1412</f>
        <v>15</v>
      </c>
      <c r="H1412" s="30" t="n">
        <v>44016</v>
      </c>
      <c r="I1412" s="33" t="n">
        <v>1</v>
      </c>
      <c r="J1412" s="30" t="n">
        <v>44022</v>
      </c>
      <c r="K1412" s="37" t="n">
        <f aca="false">G1412+I1412</f>
        <v>16</v>
      </c>
    </row>
    <row r="1413" customFormat="false" ht="13.8" hidden="false" customHeight="false" outlineLevel="0" collapsed="false">
      <c r="A1413" s="16" t="s">
        <v>162</v>
      </c>
      <c r="B1413" s="38" t="str">
        <f aca="false">VLOOKUP(A1413,'TAKIM LİSTESİ'!$B$2:$D$455,2,0)</f>
        <v>Ø 5 alm şaftlı parmak freze</v>
      </c>
      <c r="C1413" s="16"/>
      <c r="D1413" s="38" t="s">
        <v>48</v>
      </c>
      <c r="E1413" s="16" t="n">
        <f aca="false">VLOOKUP(A1413,'TAKIM LİSTESİ'!$B$2:$D$455,3,0)</f>
        <v>37</v>
      </c>
      <c r="F1413" s="40" t="n">
        <v>1</v>
      </c>
      <c r="G1413" s="22" t="n">
        <f aca="false">E1413-F1413</f>
        <v>36</v>
      </c>
      <c r="H1413" s="30" t="n">
        <v>44016</v>
      </c>
      <c r="I1413" s="33" t="n">
        <v>1</v>
      </c>
      <c r="J1413" s="30" t="n">
        <v>44022</v>
      </c>
      <c r="K1413" s="37" t="n">
        <f aca="false">G1413+I1413</f>
        <v>37</v>
      </c>
    </row>
    <row r="1414" customFormat="false" ht="13.8" hidden="false" customHeight="false" outlineLevel="0" collapsed="false">
      <c r="A1414" s="16" t="s">
        <v>198</v>
      </c>
      <c r="B1414" s="38" t="str">
        <f aca="false">VLOOKUP(A1414,'TAKIM LİSTESİ'!$B$2:$D$455,2,0)</f>
        <v>Ø 3 çelik uzun parmak freze</v>
      </c>
      <c r="C1414" s="16"/>
      <c r="D1414" s="38" t="s">
        <v>156</v>
      </c>
      <c r="E1414" s="16" t="n">
        <f aca="false">VLOOKUP(A1414,'TAKIM LİSTESİ'!$B$2:$D$455,3,0)</f>
        <v>2</v>
      </c>
      <c r="F1414" s="40" t="n">
        <v>1</v>
      </c>
      <c r="G1414" s="22" t="n">
        <f aca="false">E1414-F1414</f>
        <v>1</v>
      </c>
      <c r="H1414" s="30" t="n">
        <v>44016</v>
      </c>
      <c r="I1414" s="33" t="n">
        <v>1</v>
      </c>
      <c r="J1414" s="30" t="n">
        <v>44022</v>
      </c>
      <c r="K1414" s="37" t="n">
        <f aca="false">G1414+I1414</f>
        <v>2</v>
      </c>
    </row>
    <row r="1415" customFormat="false" ht="13.8" hidden="false" customHeight="false" outlineLevel="0" collapsed="false">
      <c r="A1415" s="16" t="s">
        <v>256</v>
      </c>
      <c r="B1415" s="38" t="str">
        <f aca="false">VLOOKUP(A1415,'TAKIM LİSTESİ'!$B$2:$D$455,2,0)</f>
        <v>Ø 11.3 matkap</v>
      </c>
      <c r="C1415" s="16"/>
      <c r="D1415" s="38" t="s">
        <v>48</v>
      </c>
      <c r="E1415" s="16" t="n">
        <f aca="false">VLOOKUP(A1415,'TAKIM LİSTESİ'!$B$2:$D$455,3,0)</f>
        <v>3</v>
      </c>
      <c r="F1415" s="40" t="n">
        <v>1</v>
      </c>
      <c r="G1415" s="22" t="n">
        <f aca="false">E1415-F1415</f>
        <v>2</v>
      </c>
      <c r="H1415" s="30" t="n">
        <v>44016</v>
      </c>
      <c r="I1415" s="33" t="n">
        <v>1</v>
      </c>
      <c r="J1415" s="30" t="n">
        <v>44022</v>
      </c>
      <c r="K1415" s="37" t="n">
        <f aca="false">G1415+I1415</f>
        <v>3</v>
      </c>
    </row>
    <row r="1416" customFormat="false" ht="13.8" hidden="false" customHeight="false" outlineLevel="0" collapsed="false">
      <c r="A1416" s="16" t="s">
        <v>255</v>
      </c>
      <c r="B1416" s="38" t="str">
        <f aca="false">VLOOKUP(A1416,'TAKIM LİSTESİ'!$B$2:$D$455,2,0)</f>
        <v>APKT tarama çelik ucu</v>
      </c>
      <c r="C1416" s="16"/>
      <c r="D1416" s="38" t="s">
        <v>65</v>
      </c>
      <c r="E1416" s="16" t="n">
        <f aca="false">VLOOKUP(A1416,'TAKIM LİSTESİ'!$B$2:$D$455,3,0)</f>
        <v>400</v>
      </c>
      <c r="F1416" s="40" t="n">
        <v>3</v>
      </c>
      <c r="G1416" s="22" t="n">
        <f aca="false">E1416-F1416</f>
        <v>397</v>
      </c>
      <c r="H1416" s="30" t="n">
        <v>44016</v>
      </c>
      <c r="I1416" s="33" t="n">
        <v>1</v>
      </c>
      <c r="J1416" s="30" t="n">
        <v>44022</v>
      </c>
      <c r="K1416" s="37" t="n">
        <f aca="false">G1416+I1416</f>
        <v>398</v>
      </c>
    </row>
    <row r="1417" customFormat="false" ht="13.8" hidden="false" customHeight="false" outlineLevel="0" collapsed="false">
      <c r="A1417" s="16" t="s">
        <v>242</v>
      </c>
      <c r="B1417" s="38" t="str">
        <f aca="false">VLOOKUP(A1417,'TAKIM LİSTESİ'!$B$2:$D$455,2,0)</f>
        <v>Alm 32 ve 50 tarama ucu</v>
      </c>
      <c r="C1417" s="16"/>
      <c r="D1417" s="38" t="s">
        <v>61</v>
      </c>
      <c r="E1417" s="16" t="n">
        <f aca="false">VLOOKUP(A1417,'TAKIM LİSTESİ'!$B$2:$D$455,3,0)</f>
        <v>80</v>
      </c>
      <c r="F1417" s="40" t="n">
        <v>4</v>
      </c>
      <c r="G1417" s="22" t="n">
        <f aca="false">E1417-F1417</f>
        <v>76</v>
      </c>
      <c r="H1417" s="30" t="n">
        <v>44016</v>
      </c>
      <c r="I1417" s="33" t="n">
        <v>1</v>
      </c>
      <c r="J1417" s="30" t="n">
        <v>44022</v>
      </c>
      <c r="K1417" s="37" t="n">
        <f aca="false">G1417+I1417</f>
        <v>77</v>
      </c>
    </row>
    <row r="1418" customFormat="false" ht="13.8" hidden="false" customHeight="false" outlineLevel="0" collapsed="false">
      <c r="A1418" s="16" t="s">
        <v>222</v>
      </c>
      <c r="B1418" s="38" t="str">
        <f aca="false">VLOOKUP(A1418,'TAKIM LİSTESİ'!$B$2:$D$455,2,0)</f>
        <v>Ø 16 çelik parmak freze</v>
      </c>
      <c r="C1418" s="16"/>
      <c r="D1418" s="38" t="s">
        <v>156</v>
      </c>
      <c r="E1418" s="16" t="n">
        <f aca="false">VLOOKUP(A1418,'TAKIM LİSTESİ'!$B$2:$D$455,3,0)</f>
        <v>8</v>
      </c>
      <c r="F1418" s="40" t="n">
        <v>1</v>
      </c>
      <c r="G1418" s="22" t="n">
        <f aca="false">E1418-F1418</f>
        <v>7</v>
      </c>
      <c r="H1418" s="30" t="n">
        <v>44016</v>
      </c>
      <c r="I1418" s="33" t="n">
        <v>1</v>
      </c>
      <c r="J1418" s="30" t="n">
        <v>44022</v>
      </c>
      <c r="K1418" s="37" t="n">
        <f aca="false">G1418+I1418</f>
        <v>8</v>
      </c>
    </row>
    <row r="1419" customFormat="false" ht="13.8" hidden="false" customHeight="false" outlineLevel="0" collapsed="false">
      <c r="A1419" s="16" t="s">
        <v>47</v>
      </c>
      <c r="B1419" s="38" t="str">
        <f aca="false">VLOOKUP(A1419,'TAKIM LİSTESİ'!$B$2:$D$455,2,0)</f>
        <v>Ø  10 çelik küre parmak freze</v>
      </c>
      <c r="C1419" s="16"/>
      <c r="D1419" s="38" t="s">
        <v>23</v>
      </c>
      <c r="E1419" s="16" t="n">
        <f aca="false">VLOOKUP(A1419,'TAKIM LİSTESİ'!$B$2:$D$455,3,0)</f>
        <v>17</v>
      </c>
      <c r="F1419" s="40" t="n">
        <v>1</v>
      </c>
      <c r="G1419" s="22" t="n">
        <f aca="false">E1419-F1419</f>
        <v>16</v>
      </c>
      <c r="H1419" s="30" t="n">
        <v>44016</v>
      </c>
      <c r="I1419" s="33" t="n">
        <v>1</v>
      </c>
      <c r="J1419" s="30" t="n">
        <v>44022</v>
      </c>
      <c r="K1419" s="37" t="n">
        <f aca="false">G1419+I1419</f>
        <v>17</v>
      </c>
    </row>
    <row r="1420" customFormat="false" ht="13.8" hidden="false" customHeight="false" outlineLevel="0" collapsed="false">
      <c r="A1420" s="16" t="s">
        <v>252</v>
      </c>
      <c r="B1420" s="38" t="str">
        <f aca="false">VLOOKUP(A1420,'TAKIM LİSTESİ'!$B$2:$D$455,2,0)</f>
        <v>52 tarama ucu çelik</v>
      </c>
      <c r="C1420" s="16"/>
      <c r="D1420" s="38" t="s">
        <v>65</v>
      </c>
      <c r="E1420" s="16" t="n">
        <f aca="false">VLOOKUP(A1420,'TAKIM LİSTESİ'!$B$2:$D$455,3,0)</f>
        <v>130</v>
      </c>
      <c r="F1420" s="40" t="n">
        <v>3</v>
      </c>
      <c r="G1420" s="22" t="n">
        <f aca="false">E1420-F1420</f>
        <v>127</v>
      </c>
      <c r="H1420" s="30" t="n">
        <v>44016</v>
      </c>
      <c r="I1420" s="33" t="n">
        <v>1</v>
      </c>
      <c r="J1420" s="30" t="n">
        <v>44022</v>
      </c>
      <c r="K1420" s="37" t="n">
        <f aca="false">G1420+I1420</f>
        <v>128</v>
      </c>
    </row>
    <row r="1421" customFormat="false" ht="13.8" hidden="false" customHeight="false" outlineLevel="0" collapsed="false">
      <c r="A1421" s="16" t="s">
        <v>36</v>
      </c>
      <c r="B1421" s="38" t="str">
        <f aca="false">VLOOKUP(A1421,'TAKIM LİSTESİ'!$B$2:$D$455,2,0)</f>
        <v>Ø 5.8 matkap</v>
      </c>
      <c r="C1421" s="16"/>
      <c r="D1421" s="38" t="s">
        <v>23</v>
      </c>
      <c r="E1421" s="16" t="n">
        <f aca="false">VLOOKUP(A1421,'TAKIM LİSTESİ'!$B$2:$D$455,3,0)</f>
        <v>14</v>
      </c>
      <c r="F1421" s="40" t="n">
        <v>1</v>
      </c>
      <c r="G1421" s="22" t="n">
        <f aca="false">E1421-F1421</f>
        <v>13</v>
      </c>
      <c r="H1421" s="30" t="n">
        <v>44016</v>
      </c>
      <c r="I1421" s="33" t="n">
        <v>1</v>
      </c>
      <c r="J1421" s="30" t="n">
        <v>44022</v>
      </c>
      <c r="K1421" s="37" t="n">
        <f aca="false">G1421+I1421</f>
        <v>14</v>
      </c>
    </row>
    <row r="1422" customFormat="false" ht="13.8" hidden="false" customHeight="false" outlineLevel="0" collapsed="false">
      <c r="A1422" s="16" t="s">
        <v>37</v>
      </c>
      <c r="B1422" s="38" t="str">
        <f aca="false">VLOOKUP(A1422,'TAKIM LİSTESİ'!$B$2:$D$455,2,0)</f>
        <v>Ø 7.8 matkap</v>
      </c>
      <c r="C1422" s="16"/>
      <c r="D1422" s="38" t="s">
        <v>23</v>
      </c>
      <c r="E1422" s="16" t="n">
        <f aca="false">VLOOKUP(A1422,'TAKIM LİSTESİ'!$B$2:$D$455,3,0)</f>
        <v>8</v>
      </c>
      <c r="F1422" s="40" t="n">
        <v>1</v>
      </c>
      <c r="G1422" s="22" t="n">
        <f aca="false">E1422-F1422</f>
        <v>7</v>
      </c>
      <c r="H1422" s="30" t="n">
        <v>44016</v>
      </c>
      <c r="I1422" s="33" t="n">
        <v>1</v>
      </c>
      <c r="J1422" s="30" t="n">
        <v>44022</v>
      </c>
      <c r="K1422" s="37" t="n">
        <f aca="false">G1422+I1422</f>
        <v>8</v>
      </c>
    </row>
    <row r="1423" customFormat="false" ht="13.8" hidden="false" customHeight="false" outlineLevel="0" collapsed="false">
      <c r="A1423" s="16" t="s">
        <v>138</v>
      </c>
      <c r="B1423" s="38" t="str">
        <f aca="false">VLOOKUP(A1423,'TAKIM LİSTESİ'!$B$2:$D$455,2,0)</f>
        <v>Ø 10.0 matkap</v>
      </c>
      <c r="C1423" s="16"/>
      <c r="D1423" s="38" t="s">
        <v>23</v>
      </c>
      <c r="E1423" s="16" t="n">
        <f aca="false">VLOOKUP(A1423,'TAKIM LİSTESİ'!$B$2:$D$455,3,0)</f>
        <v>13</v>
      </c>
      <c r="F1423" s="40" t="n">
        <v>1</v>
      </c>
      <c r="G1423" s="22" t="n">
        <f aca="false">E1423-F1423</f>
        <v>12</v>
      </c>
      <c r="H1423" s="30" t="n">
        <v>44016</v>
      </c>
      <c r="I1423" s="33" t="n">
        <v>1</v>
      </c>
      <c r="J1423" s="30" t="n">
        <v>44022</v>
      </c>
      <c r="K1423" s="37" t="n">
        <f aca="false">G1423+I1423</f>
        <v>13</v>
      </c>
    </row>
    <row r="1424" customFormat="false" ht="13.8" hidden="false" customHeight="false" outlineLevel="0" collapsed="false">
      <c r="A1424" s="16" t="s">
        <v>83</v>
      </c>
      <c r="B1424" s="38" t="str">
        <f aca="false">VLOOKUP(A1424,'TAKIM LİSTESİ'!$B$2:$D$455,2,0)</f>
        <v>Ø 8 Rayba</v>
      </c>
      <c r="C1424" s="16"/>
      <c r="D1424" s="38" t="s">
        <v>23</v>
      </c>
      <c r="E1424" s="16" t="n">
        <f aca="false">VLOOKUP(A1424,'TAKIM LİSTESİ'!$B$2:$D$455,3,0)</f>
        <v>4</v>
      </c>
      <c r="F1424" s="40" t="n">
        <v>1</v>
      </c>
      <c r="G1424" s="22" t="n">
        <f aca="false">E1424-F1424</f>
        <v>3</v>
      </c>
      <c r="H1424" s="30" t="n">
        <v>44016</v>
      </c>
      <c r="I1424" s="33" t="n">
        <v>1</v>
      </c>
      <c r="J1424" s="30" t="n">
        <v>44022</v>
      </c>
      <c r="K1424" s="37" t="n">
        <f aca="false">G1424+I1424</f>
        <v>4</v>
      </c>
    </row>
    <row r="1425" customFormat="false" ht="13.8" hidden="false" customHeight="false" outlineLevel="0" collapsed="false">
      <c r="A1425" s="16" t="s">
        <v>63</v>
      </c>
      <c r="B1425" s="38" t="str">
        <f aca="false">VLOOKUP(A1425,'TAKIM LİSTESİ'!$B$2:$D$455,2,0)</f>
        <v>Ø 6 Rayba</v>
      </c>
      <c r="C1425" s="16"/>
      <c r="D1425" s="38" t="s">
        <v>23</v>
      </c>
      <c r="E1425" s="16" t="n">
        <f aca="false">VLOOKUP(A1425,'TAKIM LİSTESİ'!$B$2:$D$455,3,0)</f>
        <v>8</v>
      </c>
      <c r="F1425" s="40" t="n">
        <v>1</v>
      </c>
      <c r="G1425" s="22" t="n">
        <f aca="false">E1425-F1425</f>
        <v>7</v>
      </c>
      <c r="H1425" s="30" t="n">
        <v>44016</v>
      </c>
      <c r="I1425" s="33" t="n">
        <v>1</v>
      </c>
      <c r="J1425" s="30" t="n">
        <v>44022</v>
      </c>
      <c r="K1425" s="37" t="n">
        <f aca="false">G1425+I1425</f>
        <v>8</v>
      </c>
    </row>
    <row r="1426" customFormat="false" ht="13.8" hidden="false" customHeight="false" outlineLevel="0" collapsed="false">
      <c r="A1426" s="16" t="s">
        <v>63</v>
      </c>
      <c r="B1426" s="38" t="str">
        <f aca="false">VLOOKUP(A1426,'TAKIM LİSTESİ'!$B$2:$D$455,2,0)</f>
        <v>Ø 6 Rayba</v>
      </c>
      <c r="C1426" s="16"/>
      <c r="D1426" s="38" t="s">
        <v>61</v>
      </c>
      <c r="E1426" s="16" t="n">
        <f aca="false">VLOOKUP(A1426,'TAKIM LİSTESİ'!$B$2:$D$455,3,0)</f>
        <v>8</v>
      </c>
      <c r="F1426" s="40" t="n">
        <v>1</v>
      </c>
      <c r="G1426" s="22" t="n">
        <f aca="false">E1426-F1426</f>
        <v>7</v>
      </c>
      <c r="H1426" s="30" t="n">
        <v>44016</v>
      </c>
      <c r="I1426" s="33" t="n">
        <v>1</v>
      </c>
      <c r="J1426" s="30" t="n">
        <v>44022</v>
      </c>
      <c r="K1426" s="37" t="n">
        <f aca="false">G1426+I1426</f>
        <v>8</v>
      </c>
    </row>
    <row r="1427" customFormat="false" ht="13.8" hidden="false" customHeight="false" outlineLevel="0" collapsed="false">
      <c r="A1427" s="16" t="s">
        <v>146</v>
      </c>
      <c r="B1427" s="38" t="str">
        <f aca="false">VLOOKUP(A1427,'TAKIM LİSTESİ'!$B$2:$D$455,2,0)</f>
        <v>Ø 12 Rayba</v>
      </c>
      <c r="C1427" s="16"/>
      <c r="D1427" s="38" t="s">
        <v>61</v>
      </c>
      <c r="E1427" s="16" t="n">
        <f aca="false">VLOOKUP(A1427,'TAKIM LİSTESİ'!$B$2:$D$455,3,0)</f>
        <v>3</v>
      </c>
      <c r="F1427" s="40" t="n">
        <v>1</v>
      </c>
      <c r="G1427" s="22" t="n">
        <f aca="false">E1427-F1427</f>
        <v>2</v>
      </c>
      <c r="H1427" s="30" t="n">
        <v>44016</v>
      </c>
      <c r="I1427" s="33" t="n">
        <v>1</v>
      </c>
      <c r="J1427" s="30" t="n">
        <v>44022</v>
      </c>
      <c r="K1427" s="37" t="n">
        <f aca="false">G1427+I1427</f>
        <v>3</v>
      </c>
    </row>
    <row r="1428" customFormat="false" ht="13.8" hidden="false" customHeight="false" outlineLevel="0" collapsed="false">
      <c r="A1428" s="16" t="s">
        <v>36</v>
      </c>
      <c r="B1428" s="38" t="str">
        <f aca="false">VLOOKUP(A1428,'TAKIM LİSTESİ'!$B$2:$D$455,2,0)</f>
        <v>Ø 5.8 matkap</v>
      </c>
      <c r="C1428" s="16"/>
      <c r="D1428" s="38" t="s">
        <v>61</v>
      </c>
      <c r="E1428" s="16" t="n">
        <f aca="false">VLOOKUP(A1428,'TAKIM LİSTESİ'!$B$2:$D$455,3,0)</f>
        <v>14</v>
      </c>
      <c r="F1428" s="40" t="n">
        <v>1</v>
      </c>
      <c r="G1428" s="22" t="n">
        <f aca="false">E1428-F1428</f>
        <v>13</v>
      </c>
      <c r="H1428" s="30" t="n">
        <v>44016</v>
      </c>
      <c r="I1428" s="33" t="n">
        <v>1</v>
      </c>
      <c r="J1428" s="30" t="n">
        <v>44022</v>
      </c>
      <c r="K1428" s="37" t="n">
        <f aca="false">G1428+I1428</f>
        <v>14</v>
      </c>
    </row>
    <row r="1429" customFormat="false" ht="13.8" hidden="false" customHeight="false" outlineLevel="0" collapsed="false">
      <c r="A1429" s="16" t="s">
        <v>123</v>
      </c>
      <c r="B1429" s="38" t="str">
        <f aca="false">VLOOKUP(A1429,'TAKIM LİSTESİ'!$B$2:$D$455,2,0)</f>
        <v>Ø 9.8 matkap</v>
      </c>
      <c r="C1429" s="16"/>
      <c r="D1429" s="38" t="s">
        <v>61</v>
      </c>
      <c r="E1429" s="16" t="n">
        <f aca="false">VLOOKUP(A1429,'TAKIM LİSTESİ'!$B$2:$D$455,3,0)</f>
        <v>8</v>
      </c>
      <c r="F1429" s="40" t="n">
        <v>1</v>
      </c>
      <c r="G1429" s="22" t="n">
        <f aca="false">E1429-F1429</f>
        <v>7</v>
      </c>
      <c r="H1429" s="30" t="n">
        <v>44016</v>
      </c>
      <c r="I1429" s="33" t="n">
        <v>1</v>
      </c>
      <c r="J1429" s="30" t="n">
        <v>44022</v>
      </c>
      <c r="K1429" s="37" t="n">
        <f aca="false">G1429+I1429</f>
        <v>8</v>
      </c>
    </row>
    <row r="1430" customFormat="false" ht="13.8" hidden="false" customHeight="false" outlineLevel="0" collapsed="false">
      <c r="A1430" s="16" t="s">
        <v>67</v>
      </c>
      <c r="B1430" s="38" t="str">
        <f aca="false">VLOOKUP(A1430,'TAKIM LİSTESİ'!$B$2:$D$455,2,0)</f>
        <v>Ø 5.0 matkap</v>
      </c>
      <c r="C1430" s="16"/>
      <c r="D1430" s="38" t="s">
        <v>61</v>
      </c>
      <c r="E1430" s="16" t="n">
        <f aca="false">VLOOKUP(A1430,'TAKIM LİSTESİ'!$B$2:$D$455,3,0)</f>
        <v>20</v>
      </c>
      <c r="F1430" s="40" t="n">
        <v>1</v>
      </c>
      <c r="G1430" s="22" t="n">
        <f aca="false">E1430-F1430</f>
        <v>19</v>
      </c>
      <c r="H1430" s="30" t="n">
        <v>44016</v>
      </c>
      <c r="I1430" s="33" t="n">
        <v>1</v>
      </c>
      <c r="J1430" s="30" t="n">
        <v>44022</v>
      </c>
      <c r="K1430" s="37" t="n">
        <f aca="false">G1430+I1430</f>
        <v>20</v>
      </c>
    </row>
    <row r="1431" customFormat="false" ht="13.8" hidden="false" customHeight="false" outlineLevel="0" collapsed="false">
      <c r="A1431" s="16" t="s">
        <v>254</v>
      </c>
      <c r="B1431" s="38" t="str">
        <f aca="false">VLOOKUP(A1431,'TAKIM LİSTESİ'!$B$2:$D$455,2,0)</f>
        <v>kennametal 63 ve 80 çelik uç</v>
      </c>
      <c r="C1431" s="16"/>
      <c r="D1431" s="38" t="s">
        <v>23</v>
      </c>
      <c r="E1431" s="16" t="n">
        <f aca="false">VLOOKUP(A1431,'TAKIM LİSTESİ'!$B$2:$D$455,3,0)</f>
        <v>70</v>
      </c>
      <c r="F1431" s="40" t="n">
        <v>4</v>
      </c>
      <c r="G1431" s="22" t="n">
        <f aca="false">E1431-F1431</f>
        <v>66</v>
      </c>
      <c r="H1431" s="30" t="n">
        <v>44016</v>
      </c>
      <c r="I1431" s="33" t="n">
        <v>1</v>
      </c>
      <c r="J1431" s="30" t="n">
        <v>44022</v>
      </c>
      <c r="K1431" s="37" t="n">
        <f aca="false">G1431+I1431</f>
        <v>67</v>
      </c>
    </row>
    <row r="1432" customFormat="false" ht="13.8" hidden="false" customHeight="false" outlineLevel="0" collapsed="false">
      <c r="A1432" s="16" t="s">
        <v>254</v>
      </c>
      <c r="B1432" s="38" t="str">
        <f aca="false">VLOOKUP(A1432,'TAKIM LİSTESİ'!$B$2:$D$455,2,0)</f>
        <v>kennametal 63 ve 80 çelik uç</v>
      </c>
      <c r="C1432" s="16"/>
      <c r="D1432" s="38" t="s">
        <v>23</v>
      </c>
      <c r="E1432" s="16" t="n">
        <f aca="false">VLOOKUP(A1432,'TAKIM LİSTESİ'!$B$2:$D$455,3,0)</f>
        <v>70</v>
      </c>
      <c r="F1432" s="40" t="n">
        <v>9</v>
      </c>
      <c r="G1432" s="22" t="n">
        <f aca="false">E1432-F1432</f>
        <v>61</v>
      </c>
      <c r="H1432" s="30" t="n">
        <v>44018</v>
      </c>
      <c r="I1432" s="33" t="n">
        <v>1</v>
      </c>
      <c r="J1432" s="30" t="n">
        <v>44022</v>
      </c>
      <c r="K1432" s="37" t="n">
        <f aca="false">G1432+I1432</f>
        <v>62</v>
      </c>
    </row>
    <row r="1433" customFormat="false" ht="13.8" hidden="false" customHeight="false" outlineLevel="0" collapsed="false">
      <c r="A1433" s="16" t="s">
        <v>242</v>
      </c>
      <c r="B1433" s="38" t="str">
        <f aca="false">VLOOKUP(A1433,'TAKIM LİSTESİ'!$B$2:$D$455,2,0)</f>
        <v>Alm 32 ve 50 tarama ucu</v>
      </c>
      <c r="C1433" s="16"/>
      <c r="D1433" s="38" t="s">
        <v>65</v>
      </c>
      <c r="E1433" s="16" t="n">
        <f aca="false">VLOOKUP(A1433,'TAKIM LİSTESİ'!$B$2:$D$455,3,0)</f>
        <v>80</v>
      </c>
      <c r="F1433" s="40" t="n">
        <v>8</v>
      </c>
      <c r="G1433" s="22" t="n">
        <f aca="false">E1433-F1433</f>
        <v>72</v>
      </c>
      <c r="H1433" s="30" t="n">
        <v>44018</v>
      </c>
      <c r="I1433" s="33" t="n">
        <v>1</v>
      </c>
      <c r="J1433" s="30" t="n">
        <v>44022</v>
      </c>
      <c r="K1433" s="37" t="n">
        <f aca="false">G1433+I1433</f>
        <v>73</v>
      </c>
    </row>
    <row r="1434" customFormat="false" ht="13.8" hidden="false" customHeight="false" outlineLevel="0" collapsed="false">
      <c r="A1434" s="16" t="s">
        <v>255</v>
      </c>
      <c r="B1434" s="38" t="str">
        <f aca="false">VLOOKUP(A1434,'TAKIM LİSTESİ'!$B$2:$D$455,2,0)</f>
        <v>APKT tarama çelik ucu</v>
      </c>
      <c r="C1434" s="16"/>
      <c r="D1434" s="38" t="s">
        <v>50</v>
      </c>
      <c r="E1434" s="16" t="n">
        <f aca="false">VLOOKUP(A1434,'TAKIM LİSTESİ'!$B$2:$D$455,3,0)</f>
        <v>400</v>
      </c>
      <c r="F1434" s="40" t="n">
        <v>3</v>
      </c>
      <c r="G1434" s="22" t="n">
        <f aca="false">E1434-F1434</f>
        <v>397</v>
      </c>
      <c r="H1434" s="30" t="n">
        <v>44018</v>
      </c>
      <c r="I1434" s="33" t="n">
        <v>1</v>
      </c>
      <c r="J1434" s="30" t="n">
        <v>44023</v>
      </c>
      <c r="K1434" s="37" t="n">
        <f aca="false">G1434+I1434</f>
        <v>398</v>
      </c>
    </row>
    <row r="1435" customFormat="false" ht="13.8" hidden="false" customHeight="false" outlineLevel="0" collapsed="false">
      <c r="A1435" s="16" t="s">
        <v>255</v>
      </c>
      <c r="B1435" s="38" t="str">
        <f aca="false">VLOOKUP(A1435,'TAKIM LİSTESİ'!$B$2:$D$455,2,0)</f>
        <v>APKT tarama çelik ucu</v>
      </c>
      <c r="C1435" s="16"/>
      <c r="D1435" s="38" t="s">
        <v>87</v>
      </c>
      <c r="E1435" s="16" t="n">
        <f aca="false">VLOOKUP(A1435,'TAKIM LİSTESİ'!$B$2:$D$455,3,0)</f>
        <v>400</v>
      </c>
      <c r="F1435" s="40" t="n">
        <v>8</v>
      </c>
      <c r="G1435" s="22" t="n">
        <f aca="false">E1435-F1435</f>
        <v>392</v>
      </c>
      <c r="H1435" s="30" t="n">
        <v>44018</v>
      </c>
      <c r="I1435" s="33" t="n">
        <v>1</v>
      </c>
      <c r="J1435" s="30" t="n">
        <v>44023</v>
      </c>
      <c r="K1435" s="37" t="n">
        <f aca="false">G1435+I1435</f>
        <v>393</v>
      </c>
    </row>
    <row r="1436" customFormat="false" ht="13.8" hidden="false" customHeight="false" outlineLevel="0" collapsed="false">
      <c r="A1436" s="16" t="s">
        <v>85</v>
      </c>
      <c r="B1436" s="38" t="str">
        <f aca="false">VLOOKUP(A1436,'TAKIM LİSTESİ'!$B$2:$D$455,2,0)</f>
        <v>Ø 12 çelik parmak freze</v>
      </c>
      <c r="C1436" s="16"/>
      <c r="D1436" s="38" t="s">
        <v>61</v>
      </c>
      <c r="E1436" s="16" t="n">
        <f aca="false">VLOOKUP(A1436,'TAKIM LİSTESİ'!$B$2:$D$455,3,0)</f>
        <v>19</v>
      </c>
      <c r="F1436" s="40" t="n">
        <v>1</v>
      </c>
      <c r="G1436" s="22" t="n">
        <f aca="false">E1436-F1436</f>
        <v>18</v>
      </c>
      <c r="H1436" s="30" t="n">
        <v>44018</v>
      </c>
      <c r="I1436" s="33" t="n">
        <v>1</v>
      </c>
      <c r="J1436" s="30" t="n">
        <v>44023</v>
      </c>
      <c r="K1436" s="37" t="n">
        <f aca="false">G1436+I1436</f>
        <v>19</v>
      </c>
    </row>
    <row r="1437" customFormat="false" ht="13.8" hidden="false" customHeight="false" outlineLevel="0" collapsed="false">
      <c r="A1437" s="16" t="s">
        <v>67</v>
      </c>
      <c r="B1437" s="38" t="str">
        <f aca="false">VLOOKUP(A1437,'TAKIM LİSTESİ'!$B$2:$D$455,2,0)</f>
        <v>Ø 5.0 matkap</v>
      </c>
      <c r="C1437" s="16"/>
      <c r="D1437" s="38" t="s">
        <v>87</v>
      </c>
      <c r="E1437" s="16" t="n">
        <f aca="false">VLOOKUP(A1437,'TAKIM LİSTESİ'!$B$2:$D$455,3,0)</f>
        <v>20</v>
      </c>
      <c r="F1437" s="40" t="n">
        <v>1</v>
      </c>
      <c r="G1437" s="22" t="n">
        <f aca="false">E1437-F1437</f>
        <v>19</v>
      </c>
      <c r="H1437" s="30" t="n">
        <v>44018</v>
      </c>
      <c r="I1437" s="33" t="n">
        <v>1</v>
      </c>
      <c r="J1437" s="30" t="n">
        <v>44023</v>
      </c>
      <c r="K1437" s="37" t="n">
        <f aca="false">G1437+I1437</f>
        <v>20</v>
      </c>
    </row>
    <row r="1438" customFormat="false" ht="13.8" hidden="false" customHeight="false" outlineLevel="0" collapsed="false">
      <c r="A1438" s="16" t="s">
        <v>160</v>
      </c>
      <c r="B1438" s="38" t="str">
        <f aca="false">VLOOKUP(A1438,'TAKIM LİSTESİ'!$B$2:$D$455,2,0)</f>
        <v>Ø 5.5 matkap</v>
      </c>
      <c r="C1438" s="16"/>
      <c r="D1438" s="38" t="s">
        <v>87</v>
      </c>
      <c r="E1438" s="16" t="n">
        <f aca="false">VLOOKUP(A1438,'TAKIM LİSTESİ'!$B$2:$D$455,3,0)</f>
        <v>20</v>
      </c>
      <c r="F1438" s="40" t="n">
        <v>1</v>
      </c>
      <c r="G1438" s="22" t="n">
        <f aca="false">E1438-F1438</f>
        <v>19</v>
      </c>
      <c r="H1438" s="30" t="n">
        <v>44018</v>
      </c>
      <c r="I1438" s="33" t="n">
        <v>1</v>
      </c>
      <c r="J1438" s="30" t="n">
        <v>44023</v>
      </c>
      <c r="K1438" s="37" t="n">
        <f aca="false">G1438+I1438</f>
        <v>20</v>
      </c>
    </row>
    <row r="1439" customFormat="false" ht="13.8" hidden="false" customHeight="false" outlineLevel="0" collapsed="false">
      <c r="A1439" s="16" t="s">
        <v>42</v>
      </c>
      <c r="B1439" s="38" t="str">
        <f aca="false">VLOOKUP(A1439,'TAKIM LİSTESİ'!$B$2:$D$455,2,0)</f>
        <v>Ø 11.0 matkap</v>
      </c>
      <c r="C1439" s="16"/>
      <c r="D1439" s="38" t="s">
        <v>65</v>
      </c>
      <c r="E1439" s="16" t="n">
        <f aca="false">VLOOKUP(A1439,'TAKIM LİSTESİ'!$B$2:$D$455,3,0)</f>
        <v>8</v>
      </c>
      <c r="F1439" s="40" t="n">
        <v>1</v>
      </c>
      <c r="G1439" s="22" t="n">
        <f aca="false">E1439-F1439</f>
        <v>7</v>
      </c>
      <c r="H1439" s="30" t="n">
        <v>44018</v>
      </c>
      <c r="I1439" s="33" t="n">
        <v>1</v>
      </c>
      <c r="J1439" s="30" t="n">
        <v>44023</v>
      </c>
      <c r="K1439" s="37" t="n">
        <f aca="false">G1439+I1439</f>
        <v>8</v>
      </c>
    </row>
    <row r="1440" customFormat="false" ht="13.8" hidden="false" customHeight="false" outlineLevel="0" collapsed="false">
      <c r="A1440" s="16" t="s">
        <v>150</v>
      </c>
      <c r="B1440" s="38" t="str">
        <f aca="false">VLOOKUP(A1440,'TAKIM LİSTESİ'!$B$2:$D$455,2,0)</f>
        <v>Ø 8 çelik parmak freze</v>
      </c>
      <c r="C1440" s="16"/>
      <c r="D1440" s="38" t="s">
        <v>50</v>
      </c>
      <c r="E1440" s="16" t="n">
        <f aca="false">VLOOKUP(A1440,'TAKIM LİSTESİ'!$B$2:$D$455,3,0)</f>
        <v>39</v>
      </c>
      <c r="F1440" s="40" t="n">
        <v>1</v>
      </c>
      <c r="G1440" s="22" t="n">
        <f aca="false">E1440-F1440</f>
        <v>38</v>
      </c>
      <c r="H1440" s="30" t="n">
        <v>44018</v>
      </c>
      <c r="I1440" s="33" t="n">
        <v>1</v>
      </c>
      <c r="J1440" s="30" t="n">
        <v>44023</v>
      </c>
      <c r="K1440" s="37" t="n">
        <f aca="false">G1440+I1440</f>
        <v>39</v>
      </c>
    </row>
    <row r="1441" customFormat="false" ht="13.8" hidden="false" customHeight="false" outlineLevel="0" collapsed="false">
      <c r="A1441" s="16" t="s">
        <v>254</v>
      </c>
      <c r="B1441" s="38" t="str">
        <f aca="false">VLOOKUP(A1441,'TAKIM LİSTESİ'!$B$2:$D$455,2,0)</f>
        <v>kennametal 63 ve 80 çelik uç</v>
      </c>
      <c r="C1441" s="16"/>
      <c r="D1441" s="38" t="s">
        <v>23</v>
      </c>
      <c r="E1441" s="16" t="n">
        <f aca="false">VLOOKUP(A1441,'TAKIM LİSTESİ'!$B$2:$D$455,3,0)</f>
        <v>70</v>
      </c>
      <c r="F1441" s="40" t="n">
        <v>8</v>
      </c>
      <c r="G1441" s="22" t="n">
        <f aca="false">E1441-F1441</f>
        <v>62</v>
      </c>
      <c r="H1441" s="30" t="n">
        <v>44019</v>
      </c>
      <c r="I1441" s="33" t="n">
        <v>1</v>
      </c>
      <c r="J1441" s="30" t="n">
        <v>44023</v>
      </c>
      <c r="K1441" s="37" t="n">
        <f aca="false">G1441+I1441</f>
        <v>63</v>
      </c>
    </row>
    <row r="1442" customFormat="false" ht="13.8" hidden="false" customHeight="false" outlineLevel="0" collapsed="false">
      <c r="A1442" s="16" t="s">
        <v>255</v>
      </c>
      <c r="B1442" s="38" t="str">
        <f aca="false">VLOOKUP(A1442,'TAKIM LİSTESİ'!$B$2:$D$455,2,0)</f>
        <v>APKT tarama çelik ucu</v>
      </c>
      <c r="C1442" s="16"/>
      <c r="D1442" s="38" t="s">
        <v>50</v>
      </c>
      <c r="E1442" s="16" t="n">
        <f aca="false">VLOOKUP(A1442,'TAKIM LİSTESİ'!$B$2:$D$455,3,0)</f>
        <v>400</v>
      </c>
      <c r="F1442" s="40" t="n">
        <v>8</v>
      </c>
      <c r="G1442" s="22" t="n">
        <f aca="false">E1442-F1442</f>
        <v>392</v>
      </c>
      <c r="H1442" s="30" t="n">
        <v>44019</v>
      </c>
      <c r="I1442" s="33" t="n">
        <v>1</v>
      </c>
      <c r="J1442" s="30" t="n">
        <v>44023</v>
      </c>
      <c r="K1442" s="37" t="n">
        <f aca="false">G1442+I1442</f>
        <v>393</v>
      </c>
    </row>
    <row r="1443" customFormat="false" ht="13.8" hidden="false" customHeight="false" outlineLevel="0" collapsed="false">
      <c r="A1443" s="16" t="s">
        <v>150</v>
      </c>
      <c r="B1443" s="38" t="str">
        <f aca="false">VLOOKUP(A1443,'TAKIM LİSTESİ'!$B$2:$D$455,2,0)</f>
        <v>Ø 8 çelik parmak freze</v>
      </c>
      <c r="C1443" s="16"/>
      <c r="D1443" s="38" t="s">
        <v>50</v>
      </c>
      <c r="E1443" s="16" t="n">
        <f aca="false">VLOOKUP(A1443,'TAKIM LİSTESİ'!$B$2:$D$455,3,0)</f>
        <v>39</v>
      </c>
      <c r="F1443" s="40" t="n">
        <v>1</v>
      </c>
      <c r="G1443" s="22" t="n">
        <f aca="false">E1443-F1443</f>
        <v>38</v>
      </c>
      <c r="H1443" s="30" t="n">
        <v>44019</v>
      </c>
      <c r="I1443" s="33" t="n">
        <v>1</v>
      </c>
      <c r="J1443" s="30" t="n">
        <v>44023</v>
      </c>
      <c r="K1443" s="37" t="n">
        <f aca="false">G1443+I1443</f>
        <v>39</v>
      </c>
    </row>
    <row r="1444" customFormat="false" ht="13.8" hidden="false" customHeight="false" outlineLevel="0" collapsed="false">
      <c r="A1444" s="16" t="s">
        <v>25</v>
      </c>
      <c r="B1444" s="38" t="str">
        <f aca="false">VLOOKUP(A1444,'TAKIM LİSTESİ'!$B$2:$D$455,2,0)</f>
        <v>Ø 12çelik uzun parmak freze</v>
      </c>
      <c r="C1444" s="16"/>
      <c r="D1444" s="38" t="s">
        <v>23</v>
      </c>
      <c r="E1444" s="16" t="n">
        <f aca="false">VLOOKUP(A1444,'TAKIM LİSTESİ'!$B$2:$D$455,3,0)</f>
        <v>3</v>
      </c>
      <c r="F1444" s="40" t="n">
        <v>1</v>
      </c>
      <c r="G1444" s="22" t="n">
        <f aca="false">E1444-F1444</f>
        <v>2</v>
      </c>
      <c r="H1444" s="30" t="n">
        <v>44019</v>
      </c>
      <c r="I1444" s="33" t="n">
        <v>1</v>
      </c>
      <c r="J1444" s="30" t="n">
        <v>44023</v>
      </c>
      <c r="K1444" s="37" t="n">
        <f aca="false">G1444+I1444</f>
        <v>3</v>
      </c>
    </row>
    <row r="1445" customFormat="false" ht="13.8" hidden="false" customHeight="false" outlineLevel="0" collapsed="false">
      <c r="A1445" s="16" t="s">
        <v>86</v>
      </c>
      <c r="B1445" s="38" t="str">
        <f aca="false">VLOOKUP(A1445,'TAKIM LİSTESİ'!$B$2:$D$455,2,0)</f>
        <v>Ø 5.1 matkap</v>
      </c>
      <c r="C1445" s="16"/>
      <c r="D1445" s="38" t="s">
        <v>61</v>
      </c>
      <c r="E1445" s="16" t="n">
        <f aca="false">VLOOKUP(A1445,'TAKIM LİSTESİ'!$B$2:$D$455,3,0)</f>
        <v>7</v>
      </c>
      <c r="F1445" s="40" t="n">
        <v>1</v>
      </c>
      <c r="G1445" s="22" t="n">
        <f aca="false">E1445-F1445</f>
        <v>6</v>
      </c>
      <c r="H1445" s="30" t="n">
        <v>44019</v>
      </c>
      <c r="I1445" s="33" t="n">
        <v>1</v>
      </c>
      <c r="J1445" s="30" t="n">
        <v>44023</v>
      </c>
      <c r="K1445" s="37" t="n">
        <f aca="false">G1445+I1445</f>
        <v>7</v>
      </c>
    </row>
    <row r="1446" customFormat="false" ht="13.8" hidden="false" customHeight="false" outlineLevel="0" collapsed="false">
      <c r="A1446" s="16" t="s">
        <v>41</v>
      </c>
      <c r="B1446" s="38" t="str">
        <f aca="false">VLOOKUP(A1446,'TAKIM LİSTESİ'!$B$2:$D$455,2,0)</f>
        <v>Ø 7.1 matkap</v>
      </c>
      <c r="C1446" s="16"/>
      <c r="D1446" s="38" t="s">
        <v>65</v>
      </c>
      <c r="E1446" s="16" t="n">
        <f aca="false">VLOOKUP(A1446,'TAKIM LİSTESİ'!$B$2:$D$455,3,0)</f>
        <v>11</v>
      </c>
      <c r="F1446" s="40" t="n">
        <v>1</v>
      </c>
      <c r="G1446" s="22" t="n">
        <f aca="false">E1446-F1446</f>
        <v>10</v>
      </c>
      <c r="H1446" s="30" t="n">
        <v>44019</v>
      </c>
      <c r="I1446" s="33" t="n">
        <v>1</v>
      </c>
      <c r="J1446" s="29" t="n">
        <v>44021</v>
      </c>
      <c r="K1446" s="37" t="n">
        <f aca="false">G1446+I1446</f>
        <v>11</v>
      </c>
    </row>
    <row r="1447" customFormat="false" ht="13.8" hidden="false" customHeight="false" outlineLevel="0" collapsed="false">
      <c r="A1447" s="16" t="s">
        <v>70</v>
      </c>
      <c r="B1447" s="38" t="str">
        <f aca="false">VLOOKUP(A1447,'TAKIM LİSTESİ'!$B$2:$D$455,2,0)</f>
        <v>Ø 4 alm standart parmak freze</v>
      </c>
      <c r="C1447" s="16"/>
      <c r="D1447" s="38" t="s">
        <v>57</v>
      </c>
      <c r="E1447" s="16" t="n">
        <f aca="false">VLOOKUP(A1447,'TAKIM LİSTESİ'!$B$2:$D$455,3,0)</f>
        <v>10</v>
      </c>
      <c r="F1447" s="40" t="n">
        <v>1</v>
      </c>
      <c r="G1447" s="22" t="n">
        <f aca="false">E1447-F1447</f>
        <v>9</v>
      </c>
      <c r="H1447" s="30" t="n">
        <v>44019</v>
      </c>
      <c r="I1447" s="33" t="n">
        <v>1</v>
      </c>
      <c r="J1447" s="30" t="n">
        <v>44025</v>
      </c>
      <c r="K1447" s="37" t="n">
        <f aca="false">G1447+I1447</f>
        <v>10</v>
      </c>
    </row>
    <row r="1448" customFormat="false" ht="13.8" hidden="false" customHeight="false" outlineLevel="0" collapsed="false">
      <c r="A1448" s="16" t="s">
        <v>180</v>
      </c>
      <c r="B1448" s="38" t="str">
        <f aca="false">VLOOKUP(A1448,'TAKIM LİSTESİ'!$B$2:$D$455,2,0)</f>
        <v>Ø 10 çelik uzun parmak freze</v>
      </c>
      <c r="C1448" s="16"/>
      <c r="D1448" s="38" t="s">
        <v>48</v>
      </c>
      <c r="E1448" s="16" t="n">
        <f aca="false">VLOOKUP(A1448,'TAKIM LİSTESİ'!$B$2:$D$455,3,0)</f>
        <v>9</v>
      </c>
      <c r="F1448" s="40" t="n">
        <v>1</v>
      </c>
      <c r="G1448" s="22" t="n">
        <f aca="false">E1448-F1448</f>
        <v>8</v>
      </c>
      <c r="H1448" s="30" t="n">
        <v>44019</v>
      </c>
      <c r="I1448" s="33" t="n">
        <v>1</v>
      </c>
      <c r="J1448" s="30" t="n">
        <v>44025</v>
      </c>
      <c r="K1448" s="37" t="n">
        <f aca="false">G1448+I1448</f>
        <v>9</v>
      </c>
    </row>
    <row r="1449" customFormat="false" ht="13.8" hidden="false" customHeight="false" outlineLevel="0" collapsed="false">
      <c r="A1449" s="16" t="s">
        <v>207</v>
      </c>
      <c r="B1449" s="38" t="str">
        <f aca="false">VLOOKUP(A1449,'TAKIM LİSTESİ'!$B$2:$D$455,2,0)</f>
        <v>Ø 4.1 matkap</v>
      </c>
      <c r="C1449" s="16"/>
      <c r="D1449" s="38" t="s">
        <v>48</v>
      </c>
      <c r="E1449" s="16" t="n">
        <f aca="false">VLOOKUP(A1449,'TAKIM LİSTESİ'!$B$2:$D$455,3,0)</f>
        <v>6</v>
      </c>
      <c r="F1449" s="40" t="n">
        <v>1</v>
      </c>
      <c r="G1449" s="22" t="n">
        <f aca="false">E1449-F1449</f>
        <v>5</v>
      </c>
      <c r="H1449" s="30" t="n">
        <v>44019</v>
      </c>
      <c r="I1449" s="33" t="n">
        <v>1</v>
      </c>
      <c r="J1449" s="30" t="n">
        <v>44025</v>
      </c>
      <c r="K1449" s="37" t="n">
        <f aca="false">G1449+I1449</f>
        <v>6</v>
      </c>
    </row>
    <row r="1450" customFormat="false" ht="13.8" hidden="false" customHeight="false" outlineLevel="0" collapsed="false">
      <c r="A1450" s="16" t="s">
        <v>82</v>
      </c>
      <c r="B1450" s="38" t="str">
        <f aca="false">VLOOKUP(A1450,'TAKIM LİSTESİ'!$B$2:$D$455,2,0)</f>
        <v>Ø 1küre parmak freze</v>
      </c>
      <c r="C1450" s="16"/>
      <c r="D1450" s="38" t="s">
        <v>65</v>
      </c>
      <c r="E1450" s="16" t="n">
        <f aca="false">VLOOKUP(A1450,'TAKIM LİSTESİ'!$B$2:$D$455,3,0)</f>
        <v>30</v>
      </c>
      <c r="F1450" s="40" t="n">
        <v>1</v>
      </c>
      <c r="G1450" s="22" t="n">
        <f aca="false">E1450-F1450</f>
        <v>29</v>
      </c>
      <c r="H1450" s="30" t="n">
        <v>44019</v>
      </c>
      <c r="I1450" s="33" t="n">
        <v>1</v>
      </c>
      <c r="J1450" s="30" t="n">
        <v>44025</v>
      </c>
      <c r="K1450" s="37" t="n">
        <f aca="false">G1450+I1450</f>
        <v>30</v>
      </c>
    </row>
    <row r="1451" customFormat="false" ht="13.8" hidden="false" customHeight="false" outlineLevel="0" collapsed="false">
      <c r="A1451" s="16" t="s">
        <v>133</v>
      </c>
      <c r="B1451" s="38" t="str">
        <f aca="false">VLOOKUP(A1451,'TAKIM LİSTESİ'!$B$2:$D$455,2,0)</f>
        <v>Ø 3.3 matkap</v>
      </c>
      <c r="C1451" s="16"/>
      <c r="D1451" s="38" t="s">
        <v>57</v>
      </c>
      <c r="E1451" s="16" t="n">
        <f aca="false">VLOOKUP(A1451,'TAKIM LİSTESİ'!$B$2:$D$455,3,0)</f>
        <v>13</v>
      </c>
      <c r="F1451" s="40" t="n">
        <v>1</v>
      </c>
      <c r="G1451" s="22" t="n">
        <f aca="false">E1451-F1451</f>
        <v>12</v>
      </c>
      <c r="H1451" s="30" t="n">
        <v>44019</v>
      </c>
      <c r="I1451" s="33" t="n">
        <v>1</v>
      </c>
      <c r="J1451" s="30" t="n">
        <v>44025</v>
      </c>
      <c r="K1451" s="37" t="n">
        <f aca="false">G1451+I1451</f>
        <v>13</v>
      </c>
    </row>
    <row r="1452" customFormat="false" ht="13.8" hidden="false" customHeight="false" outlineLevel="0" collapsed="false">
      <c r="A1452" s="16" t="s">
        <v>51</v>
      </c>
      <c r="B1452" s="38" t="str">
        <f aca="false">VLOOKUP(A1452,'TAKIM LİSTESİ'!$B$2:$D$455,2,0)</f>
        <v>Ø 3 çelik standart parmak freze</v>
      </c>
      <c r="C1452" s="16"/>
      <c r="D1452" s="38" t="s">
        <v>65</v>
      </c>
      <c r="E1452" s="16" t="n">
        <f aca="false">VLOOKUP(A1452,'TAKIM LİSTESİ'!$B$2:$D$455,3,0)</f>
        <v>38</v>
      </c>
      <c r="F1452" s="40" t="n">
        <v>1</v>
      </c>
      <c r="G1452" s="22" t="n">
        <f aca="false">E1452-F1452</f>
        <v>37</v>
      </c>
      <c r="H1452" s="30" t="n">
        <v>44019</v>
      </c>
      <c r="I1452" s="33" t="n">
        <v>1</v>
      </c>
      <c r="J1452" s="30" t="n">
        <v>44025</v>
      </c>
      <c r="K1452" s="37" t="n">
        <f aca="false">G1452+I1452</f>
        <v>38</v>
      </c>
    </row>
    <row r="1453" customFormat="false" ht="13.8" hidden="false" customHeight="false" outlineLevel="0" collapsed="false">
      <c r="A1453" s="16" t="s">
        <v>85</v>
      </c>
      <c r="B1453" s="38" t="str">
        <f aca="false">VLOOKUP(A1453,'TAKIM LİSTESİ'!$B$2:$D$455,2,0)</f>
        <v>Ø 12 çelik parmak freze</v>
      </c>
      <c r="C1453" s="16"/>
      <c r="D1453" s="38" t="s">
        <v>50</v>
      </c>
      <c r="E1453" s="16" t="n">
        <f aca="false">VLOOKUP(A1453,'TAKIM LİSTESİ'!$B$2:$D$455,3,0)</f>
        <v>19</v>
      </c>
      <c r="F1453" s="40" t="n">
        <v>1</v>
      </c>
      <c r="G1453" s="22" t="n">
        <f aca="false">E1453-F1453</f>
        <v>18</v>
      </c>
      <c r="H1453" s="30" t="n">
        <v>44019</v>
      </c>
      <c r="I1453" s="33" t="n">
        <v>1</v>
      </c>
      <c r="J1453" s="30" t="n">
        <v>44025</v>
      </c>
      <c r="K1453" s="37" t="n">
        <f aca="false">G1453+I1453</f>
        <v>19</v>
      </c>
    </row>
    <row r="1454" customFormat="false" ht="13.8" hidden="false" customHeight="false" outlineLevel="0" collapsed="false">
      <c r="A1454" s="16" t="s">
        <v>196</v>
      </c>
      <c r="B1454" s="38" t="str">
        <f aca="false">VLOOKUP(A1454,'TAKIM LİSTESİ'!$B$2:$D$455,2,0)</f>
        <v>Ø 18.5matkap ucu</v>
      </c>
      <c r="C1454" s="16"/>
      <c r="D1454" s="38" t="s">
        <v>50</v>
      </c>
      <c r="E1454" s="16" t="n">
        <f aca="false">VLOOKUP(A1454,'TAKIM LİSTESİ'!$B$2:$D$455,3,0)</f>
        <v>3</v>
      </c>
      <c r="F1454" s="40" t="n">
        <v>1</v>
      </c>
      <c r="G1454" s="22" t="n">
        <f aca="false">E1454-F1454</f>
        <v>2</v>
      </c>
      <c r="H1454" s="30" t="n">
        <v>44019</v>
      </c>
      <c r="I1454" s="33" t="n">
        <v>1</v>
      </c>
      <c r="J1454" s="30" t="n">
        <v>44025</v>
      </c>
      <c r="K1454" s="37" t="n">
        <f aca="false">G1454+I1454</f>
        <v>3</v>
      </c>
    </row>
    <row r="1455" customFormat="false" ht="13.8" hidden="false" customHeight="false" outlineLevel="0" collapsed="false">
      <c r="A1455" s="16" t="s">
        <v>257</v>
      </c>
      <c r="B1455" s="38" t="str">
        <f aca="false">VLOOKUP(A1455,'TAKIM LİSTESİ'!$B$2:$D$455,2,0)</f>
        <v>Ø 20 Rayba</v>
      </c>
      <c r="C1455" s="16"/>
      <c r="D1455" s="38" t="s">
        <v>50</v>
      </c>
      <c r="E1455" s="16" t="n">
        <f aca="false">VLOOKUP(A1455,'TAKIM LİSTESİ'!$B$2:$D$455,3,0)</f>
        <v>1</v>
      </c>
      <c r="F1455" s="40" t="n">
        <v>1</v>
      </c>
      <c r="G1455" s="22" t="n">
        <f aca="false">E1455-F1455</f>
        <v>0</v>
      </c>
      <c r="H1455" s="30" t="n">
        <v>44019</v>
      </c>
      <c r="I1455" s="33" t="n">
        <v>1</v>
      </c>
      <c r="J1455" s="30" t="n">
        <v>44025</v>
      </c>
      <c r="K1455" s="37" t="n">
        <f aca="false">G1455+I1455</f>
        <v>1</v>
      </c>
    </row>
    <row r="1456" customFormat="false" ht="13.8" hidden="false" customHeight="false" outlineLevel="0" collapsed="false">
      <c r="A1456" s="16" t="s">
        <v>127</v>
      </c>
      <c r="B1456" s="38" t="str">
        <f aca="false">VLOOKUP(A1456,'TAKIM LİSTESİ'!$B$2:$D$455,2,0)</f>
        <v>Ø 4 alm şaftlı parmak freze</v>
      </c>
      <c r="C1456" s="16"/>
      <c r="D1456" s="30" t="s">
        <v>61</v>
      </c>
      <c r="E1456" s="16" t="n">
        <f aca="false">VLOOKUP(A1456,'TAKIM LİSTESİ'!$B$2:$D$455,3,0)</f>
        <v>5</v>
      </c>
      <c r="F1456" s="40" t="n">
        <v>1</v>
      </c>
      <c r="G1456" s="22" t="n">
        <f aca="false">E1456-F1456</f>
        <v>4</v>
      </c>
      <c r="H1456" s="30" t="n">
        <v>44019</v>
      </c>
      <c r="I1456" s="33" t="n">
        <v>1</v>
      </c>
      <c r="J1456" s="30" t="n">
        <v>44025</v>
      </c>
      <c r="K1456" s="37" t="n">
        <f aca="false">G1456+I1456</f>
        <v>5</v>
      </c>
    </row>
    <row r="1457" customFormat="false" ht="13.8" hidden="false" customHeight="false" outlineLevel="0" collapsed="false">
      <c r="A1457" s="16" t="s">
        <v>40</v>
      </c>
      <c r="B1457" s="38" t="str">
        <f aca="false">VLOOKUP(A1457,'TAKIM LİSTESİ'!$B$2:$D$455,2,0)</f>
        <v>Ø 6alm küre parmak freze</v>
      </c>
      <c r="C1457" s="16"/>
      <c r="D1457" s="30" t="s">
        <v>61</v>
      </c>
      <c r="E1457" s="16" t="n">
        <f aca="false">VLOOKUP(A1457,'TAKIM LİSTESİ'!$B$2:$D$455,3,0)</f>
        <v>6</v>
      </c>
      <c r="F1457" s="40" t="n">
        <v>1</v>
      </c>
      <c r="G1457" s="22" t="n">
        <f aca="false">E1457-F1457</f>
        <v>5</v>
      </c>
      <c r="H1457" s="30" t="n">
        <v>44019</v>
      </c>
      <c r="I1457" s="33" t="n">
        <v>1</v>
      </c>
      <c r="J1457" s="30" t="n">
        <v>44025</v>
      </c>
      <c r="K1457" s="37" t="n">
        <f aca="false">G1457+I1457</f>
        <v>6</v>
      </c>
    </row>
    <row r="1458" customFormat="false" ht="13.8" hidden="false" customHeight="false" outlineLevel="0" collapsed="false">
      <c r="A1458" s="16" t="s">
        <v>67</v>
      </c>
      <c r="B1458" s="38" t="str">
        <f aca="false">VLOOKUP(A1458,'TAKIM LİSTESİ'!$B$2:$D$455,2,0)</f>
        <v>Ø 5.0 matkap</v>
      </c>
      <c r="C1458" s="16"/>
      <c r="D1458" s="38" t="s">
        <v>57</v>
      </c>
      <c r="E1458" s="16" t="n">
        <f aca="false">VLOOKUP(A1458,'TAKIM LİSTESİ'!$B$2:$D$455,3,0)</f>
        <v>20</v>
      </c>
      <c r="F1458" s="40" t="n">
        <v>1</v>
      </c>
      <c r="G1458" s="22" t="n">
        <f aca="false">E1458-F1458</f>
        <v>19</v>
      </c>
      <c r="H1458" s="30" t="n">
        <v>44020</v>
      </c>
      <c r="I1458" s="33" t="n">
        <v>1</v>
      </c>
      <c r="J1458" s="30" t="n">
        <v>44025</v>
      </c>
      <c r="K1458" s="37" t="n">
        <f aca="false">G1458+I1458</f>
        <v>20</v>
      </c>
    </row>
    <row r="1459" customFormat="false" ht="13.8" hidden="false" customHeight="false" outlineLevel="0" collapsed="false">
      <c r="A1459" s="16" t="s">
        <v>56</v>
      </c>
      <c r="B1459" s="38" t="str">
        <f aca="false">VLOOKUP(A1459,'TAKIM LİSTESİ'!$B$2:$D$455,2,0)</f>
        <v>Ø 6.8 matkap</v>
      </c>
      <c r="C1459" s="16"/>
      <c r="D1459" s="38" t="s">
        <v>50</v>
      </c>
      <c r="E1459" s="16" t="n">
        <f aca="false">VLOOKUP(A1459,'TAKIM LİSTESİ'!$B$2:$D$455,3,0)</f>
        <v>17</v>
      </c>
      <c r="F1459" s="40" t="n">
        <v>1</v>
      </c>
      <c r="G1459" s="22" t="n">
        <f aca="false">E1459-F1459</f>
        <v>16</v>
      </c>
      <c r="H1459" s="30" t="n">
        <v>44020</v>
      </c>
      <c r="I1459" s="33" t="n">
        <v>1</v>
      </c>
      <c r="J1459" s="30" t="n">
        <v>44025</v>
      </c>
      <c r="K1459" s="37" t="n">
        <f aca="false">G1459+I1459</f>
        <v>17</v>
      </c>
    </row>
    <row r="1460" customFormat="false" ht="13.8" hidden="false" customHeight="false" outlineLevel="0" collapsed="false">
      <c r="A1460" s="16" t="s">
        <v>142</v>
      </c>
      <c r="B1460" s="38" t="str">
        <f aca="false">VLOOKUP(A1460,'TAKIM LİSTESİ'!$B$2:$D$455,2,0)</f>
        <v>Ø 4 çelik küre parmak freze</v>
      </c>
      <c r="C1460" s="16"/>
      <c r="D1460" s="38" t="s">
        <v>50</v>
      </c>
      <c r="E1460" s="16" t="n">
        <f aca="false">VLOOKUP(A1460,'TAKIM LİSTESİ'!$B$2:$D$455,3,0)</f>
        <v>16</v>
      </c>
      <c r="F1460" s="40" t="n">
        <v>2</v>
      </c>
      <c r="G1460" s="22" t="n">
        <f aca="false">E1460-F1460</f>
        <v>14</v>
      </c>
      <c r="H1460" s="30" t="n">
        <v>44020</v>
      </c>
      <c r="I1460" s="33" t="n">
        <v>1</v>
      </c>
      <c r="J1460" s="30" t="n">
        <v>44025</v>
      </c>
      <c r="K1460" s="37" t="n">
        <f aca="false">G1460+I1460</f>
        <v>15</v>
      </c>
    </row>
    <row r="1461" customFormat="false" ht="13.8" hidden="false" customHeight="false" outlineLevel="0" collapsed="false">
      <c r="A1461" s="16" t="s">
        <v>254</v>
      </c>
      <c r="B1461" s="38" t="str">
        <f aca="false">VLOOKUP(A1461,'TAKIM LİSTESİ'!$B$2:$D$455,2,0)</f>
        <v>kennametal 63 ve 80 çelik uç</v>
      </c>
      <c r="C1461" s="16"/>
      <c r="D1461" s="38" t="s">
        <v>23</v>
      </c>
      <c r="E1461" s="16" t="n">
        <f aca="false">VLOOKUP(A1461,'TAKIM LİSTESİ'!$B$2:$D$455,3,0)</f>
        <v>70</v>
      </c>
      <c r="F1461" s="40" t="n">
        <v>4</v>
      </c>
      <c r="G1461" s="22" t="n">
        <f aca="false">E1461-F1461</f>
        <v>66</v>
      </c>
      <c r="H1461" s="30" t="n">
        <v>44020</v>
      </c>
      <c r="I1461" s="33" t="n">
        <v>1</v>
      </c>
      <c r="J1461" s="30" t="n">
        <v>44025</v>
      </c>
      <c r="K1461" s="37" t="n">
        <f aca="false">G1461+I1461</f>
        <v>67</v>
      </c>
    </row>
    <row r="1462" customFormat="false" ht="13.8" hidden="false" customHeight="false" outlineLevel="0" collapsed="false">
      <c r="A1462" s="16" t="s">
        <v>130</v>
      </c>
      <c r="B1462" s="38" t="str">
        <f aca="false">VLOOKUP(A1462,'TAKIM LİSTESİ'!$B$2:$D$455,2,0)</f>
        <v>Ø 9.0 matkap</v>
      </c>
      <c r="C1462" s="16"/>
      <c r="D1462" s="38" t="s">
        <v>57</v>
      </c>
      <c r="E1462" s="16" t="n">
        <f aca="false">VLOOKUP(A1462,'TAKIM LİSTESİ'!$B$2:$D$455,3,0)</f>
        <v>13</v>
      </c>
      <c r="F1462" s="40" t="n">
        <v>1</v>
      </c>
      <c r="G1462" s="22" t="n">
        <f aca="false">E1462-F1462</f>
        <v>12</v>
      </c>
      <c r="H1462" s="30" t="n">
        <v>44020</v>
      </c>
      <c r="I1462" s="33" t="n">
        <v>1</v>
      </c>
      <c r="J1462" s="30" t="n">
        <v>44025</v>
      </c>
      <c r="K1462" s="37" t="n">
        <f aca="false">G1462+I1462</f>
        <v>13</v>
      </c>
    </row>
    <row r="1463" customFormat="false" ht="13.8" hidden="false" customHeight="false" outlineLevel="0" collapsed="false">
      <c r="A1463" s="16" t="s">
        <v>42</v>
      </c>
      <c r="B1463" s="38" t="str">
        <f aca="false">VLOOKUP(A1463,'TAKIM LİSTESİ'!$B$2:$D$455,2,0)</f>
        <v>Ø 11.0 matkap</v>
      </c>
      <c r="C1463" s="16"/>
      <c r="D1463" s="38" t="s">
        <v>57</v>
      </c>
      <c r="E1463" s="16" t="n">
        <f aca="false">VLOOKUP(A1463,'TAKIM LİSTESİ'!$B$2:$D$455,3,0)</f>
        <v>8</v>
      </c>
      <c r="F1463" s="40" t="n">
        <v>1</v>
      </c>
      <c r="G1463" s="22" t="n">
        <f aca="false">E1463-F1463</f>
        <v>7</v>
      </c>
      <c r="H1463" s="30" t="n">
        <v>44020</v>
      </c>
      <c r="I1463" s="33" t="n">
        <v>1</v>
      </c>
      <c r="J1463" s="30" t="n">
        <v>44025</v>
      </c>
      <c r="K1463" s="37" t="n">
        <f aca="false">G1463+I1463</f>
        <v>8</v>
      </c>
    </row>
    <row r="1464" customFormat="false" ht="13.8" hidden="false" customHeight="false" outlineLevel="0" collapsed="false">
      <c r="A1464" s="16" t="s">
        <v>242</v>
      </c>
      <c r="B1464" s="38" t="str">
        <f aca="false">VLOOKUP(A1464,'TAKIM LİSTESİ'!$B$2:$D$455,2,0)</f>
        <v>Alm 32 ve 50 tarama ucu</v>
      </c>
      <c r="C1464" s="16"/>
      <c r="D1464" s="38" t="s">
        <v>48</v>
      </c>
      <c r="E1464" s="16" t="n">
        <f aca="false">VLOOKUP(A1464,'TAKIM LİSTESİ'!$B$2:$D$455,3,0)</f>
        <v>80</v>
      </c>
      <c r="F1464" s="40" t="n">
        <v>4</v>
      </c>
      <c r="G1464" s="22" t="n">
        <f aca="false">E1464-F1464</f>
        <v>76</v>
      </c>
      <c r="H1464" s="30" t="n">
        <v>44020</v>
      </c>
      <c r="I1464" s="33" t="n">
        <v>1</v>
      </c>
      <c r="J1464" s="30" t="n">
        <v>44025</v>
      </c>
      <c r="K1464" s="37" t="n">
        <f aca="false">G1464+I1464</f>
        <v>77</v>
      </c>
    </row>
    <row r="1465" customFormat="false" ht="13.8" hidden="false" customHeight="false" outlineLevel="0" collapsed="false">
      <c r="A1465" s="16" t="s">
        <v>252</v>
      </c>
      <c r="B1465" s="38" t="str">
        <f aca="false">VLOOKUP(A1465,'TAKIM LİSTESİ'!$B$2:$D$455,2,0)</f>
        <v>52 tarama ucu çelik</v>
      </c>
      <c r="C1465" s="16"/>
      <c r="D1465" s="38" t="s">
        <v>57</v>
      </c>
      <c r="E1465" s="16" t="n">
        <f aca="false">VLOOKUP(A1465,'TAKIM LİSTESİ'!$B$2:$D$455,3,0)</f>
        <v>130</v>
      </c>
      <c r="F1465" s="40" t="n">
        <v>4</v>
      </c>
      <c r="G1465" s="22" t="n">
        <f aca="false">E1465-F1465</f>
        <v>126</v>
      </c>
      <c r="H1465" s="30" t="n">
        <v>44020</v>
      </c>
      <c r="I1465" s="33" t="n">
        <v>1</v>
      </c>
      <c r="J1465" s="30" t="n">
        <v>44025</v>
      </c>
      <c r="K1465" s="37" t="n">
        <f aca="false">G1465+I1465</f>
        <v>127</v>
      </c>
    </row>
    <row r="1466" customFormat="false" ht="13.8" hidden="false" customHeight="false" outlineLevel="0" collapsed="false">
      <c r="A1466" s="4" t="s">
        <v>22</v>
      </c>
      <c r="B1466" s="38" t="str">
        <f aca="false">VLOOKUP(A1466,'TAKIM LİSTESİ'!$B$2:$D$455,2,0)</f>
        <v>Ø 10 çelik parmak freze</v>
      </c>
      <c r="C1466" s="16"/>
      <c r="D1466" s="38" t="s">
        <v>23</v>
      </c>
      <c r="E1466" s="16" t="n">
        <f aca="false">VLOOKUP(A1466,'TAKIM LİSTESİ'!$B$2:$D$455,3,0)</f>
        <v>52</v>
      </c>
      <c r="F1466" s="40" t="n">
        <v>1</v>
      </c>
      <c r="G1466" s="22" t="n">
        <f aca="false">E1466-F1466</f>
        <v>51</v>
      </c>
      <c r="H1466" s="30" t="n">
        <v>44020</v>
      </c>
      <c r="I1466" s="33" t="n">
        <v>1</v>
      </c>
      <c r="J1466" s="30" t="n">
        <v>44025</v>
      </c>
      <c r="K1466" s="37" t="n">
        <f aca="false">G1466+I1466</f>
        <v>52</v>
      </c>
    </row>
    <row r="1467" customFormat="false" ht="13.8" hidden="false" customHeight="false" outlineLevel="0" collapsed="false">
      <c r="A1467" s="16" t="s">
        <v>254</v>
      </c>
      <c r="B1467" s="38" t="str">
        <f aca="false">VLOOKUP(A1467,'TAKIM LİSTESİ'!$B$2:$D$455,2,0)</f>
        <v>kennametal 63 ve 80 çelik uç</v>
      </c>
      <c r="C1467" s="16"/>
      <c r="D1467" s="38" t="s">
        <v>35</v>
      </c>
      <c r="E1467" s="16" t="n">
        <f aca="false">VLOOKUP(A1467,'TAKIM LİSTESİ'!$B$2:$D$455,3,0)</f>
        <v>70</v>
      </c>
      <c r="F1467" s="40" t="n">
        <v>5</v>
      </c>
      <c r="G1467" s="22" t="n">
        <f aca="false">E1467-F1467</f>
        <v>65</v>
      </c>
      <c r="H1467" s="30" t="n">
        <v>44020</v>
      </c>
      <c r="I1467" s="33" t="n">
        <v>1</v>
      </c>
      <c r="J1467" s="30" t="n">
        <v>44025</v>
      </c>
      <c r="K1467" s="37" t="n">
        <f aca="false">G1467+I1467</f>
        <v>66</v>
      </c>
    </row>
    <row r="1468" customFormat="false" ht="13.8" hidden="false" customHeight="false" outlineLevel="0" collapsed="false">
      <c r="A1468" s="16" t="s">
        <v>168</v>
      </c>
      <c r="B1468" s="38" t="str">
        <f aca="false">VLOOKUP(A1468,'TAKIM LİSTESİ'!$B$2:$D$455,2,0)</f>
        <v>Ø 11.8 matkap</v>
      </c>
      <c r="C1468" s="16"/>
      <c r="D1468" s="38" t="s">
        <v>57</v>
      </c>
      <c r="E1468" s="16" t="n">
        <f aca="false">VLOOKUP(A1468,'TAKIM LİSTESİ'!$B$2:$D$455,3,0)</f>
        <v>8</v>
      </c>
      <c r="F1468" s="40" t="n">
        <v>1</v>
      </c>
      <c r="G1468" s="22" t="n">
        <f aca="false">E1468-F1468</f>
        <v>7</v>
      </c>
      <c r="H1468" s="30" t="n">
        <v>44020</v>
      </c>
      <c r="I1468" s="33" t="n">
        <v>1</v>
      </c>
      <c r="J1468" s="30" t="n">
        <v>44026</v>
      </c>
      <c r="K1468" s="37" t="n">
        <f aca="false">G1468+I1468</f>
        <v>8</v>
      </c>
    </row>
    <row r="1469" customFormat="false" ht="13.8" hidden="false" customHeight="false" outlineLevel="0" collapsed="false">
      <c r="A1469" s="16" t="s">
        <v>183</v>
      </c>
      <c r="B1469" s="38" t="str">
        <f aca="false">VLOOKUP(A1469,'TAKIM LİSTESİ'!$B$2:$D$455,2,0)</f>
        <v>Ø 12.7 Rayba</v>
      </c>
      <c r="C1469" s="16"/>
      <c r="D1469" s="38" t="s">
        <v>57</v>
      </c>
      <c r="E1469" s="16" t="n">
        <f aca="false">VLOOKUP(A1469,'TAKIM LİSTESİ'!$B$2:$D$455,3,0)</f>
        <v>6</v>
      </c>
      <c r="F1469" s="40" t="n">
        <v>1</v>
      </c>
      <c r="G1469" s="22" t="n">
        <f aca="false">E1469-F1469</f>
        <v>5</v>
      </c>
      <c r="H1469" s="30" t="n">
        <v>44020</v>
      </c>
      <c r="I1469" s="33" t="n">
        <v>1</v>
      </c>
      <c r="J1469" s="30" t="n">
        <v>44026</v>
      </c>
      <c r="K1469" s="37" t="n">
        <f aca="false">G1469+I1469</f>
        <v>6</v>
      </c>
    </row>
    <row r="1470" customFormat="false" ht="13.8" hidden="false" customHeight="false" outlineLevel="0" collapsed="false">
      <c r="A1470" s="16" t="s">
        <v>27</v>
      </c>
      <c r="B1470" s="38" t="str">
        <f aca="false">VLOOKUP(A1470,'TAKIM LİSTESİ'!$B$2:$D$455,2,0)</f>
        <v>Ø 6 alm parmak freze</v>
      </c>
      <c r="C1470" s="16"/>
      <c r="D1470" s="38" t="s">
        <v>57</v>
      </c>
      <c r="E1470" s="16" t="n">
        <f aca="false">VLOOKUP(A1470,'TAKIM LİSTESİ'!$B$2:$D$455,3,0)</f>
        <v>12</v>
      </c>
      <c r="F1470" s="40" t="n">
        <v>1</v>
      </c>
      <c r="G1470" s="22" t="n">
        <f aca="false">E1470-F1470</f>
        <v>11</v>
      </c>
      <c r="H1470" s="30" t="n">
        <v>44020</v>
      </c>
      <c r="I1470" s="33" t="n">
        <v>1</v>
      </c>
      <c r="J1470" s="30" t="n">
        <v>44021</v>
      </c>
      <c r="K1470" s="37" t="n">
        <f aca="false">G1470+I1470</f>
        <v>12</v>
      </c>
    </row>
    <row r="1471" customFormat="false" ht="13.8" hidden="false" customHeight="false" outlineLevel="0" collapsed="false">
      <c r="A1471" s="16" t="s">
        <v>95</v>
      </c>
      <c r="B1471" s="38" t="str">
        <f aca="false">VLOOKUP(A1471,'TAKIM LİSTESİ'!$B$2:$D$455,2,0)</f>
        <v>Ø 3 alm standart parmak freze</v>
      </c>
      <c r="C1471" s="16"/>
      <c r="D1471" s="38" t="s">
        <v>57</v>
      </c>
      <c r="E1471" s="16" t="n">
        <f aca="false">VLOOKUP(A1471,'TAKIM LİSTESİ'!$B$2:$D$455,3,0)</f>
        <v>5</v>
      </c>
      <c r="F1471" s="40" t="n">
        <v>1</v>
      </c>
      <c r="G1471" s="22" t="n">
        <f aca="false">E1471-F1471</f>
        <v>4</v>
      </c>
      <c r="H1471" s="30" t="n">
        <v>44020</v>
      </c>
      <c r="I1471" s="33" t="n">
        <v>1</v>
      </c>
      <c r="J1471" s="30" t="n">
        <v>44026</v>
      </c>
      <c r="K1471" s="37" t="n">
        <f aca="false">G1471+I1471</f>
        <v>5</v>
      </c>
    </row>
    <row r="1472" customFormat="false" ht="13.8" hidden="false" customHeight="false" outlineLevel="0" collapsed="false">
      <c r="A1472" s="16" t="s">
        <v>59</v>
      </c>
      <c r="B1472" s="38" t="str">
        <f aca="false">VLOOKUP(A1472,'TAKIM LİSTESİ'!$B$2:$D$455,2,0)</f>
        <v>Ø 3.2 matkap</v>
      </c>
      <c r="C1472" s="16"/>
      <c r="D1472" s="38" t="s">
        <v>50</v>
      </c>
      <c r="E1472" s="16" t="n">
        <f aca="false">VLOOKUP(A1472,'TAKIM LİSTESİ'!$B$2:$D$455,3,0)</f>
        <v>6</v>
      </c>
      <c r="F1472" s="40" t="n">
        <v>1</v>
      </c>
      <c r="G1472" s="22" t="n">
        <f aca="false">E1472-F1472</f>
        <v>5</v>
      </c>
      <c r="H1472" s="30" t="n">
        <v>44020</v>
      </c>
      <c r="I1472" s="33" t="n">
        <v>1</v>
      </c>
      <c r="J1472" s="30" t="n">
        <v>44026</v>
      </c>
      <c r="K1472" s="37" t="n">
        <f aca="false">G1472+I1472</f>
        <v>6</v>
      </c>
    </row>
    <row r="1473" customFormat="false" ht="13.8" hidden="false" customHeight="false" outlineLevel="0" collapsed="false">
      <c r="A1473" s="16" t="s">
        <v>252</v>
      </c>
      <c r="B1473" s="38" t="str">
        <f aca="false">VLOOKUP(A1473,'TAKIM LİSTESİ'!$B$2:$D$455,2,0)</f>
        <v>52 tarama ucu çelik</v>
      </c>
      <c r="C1473" s="16"/>
      <c r="D1473" s="38" t="s">
        <v>35</v>
      </c>
      <c r="E1473" s="16" t="n">
        <f aca="false">VLOOKUP(A1473,'TAKIM LİSTESİ'!$B$2:$D$455,3,0)</f>
        <v>130</v>
      </c>
      <c r="F1473" s="40" t="n">
        <v>9</v>
      </c>
      <c r="G1473" s="22" t="n">
        <f aca="false">E1473-F1473</f>
        <v>121</v>
      </c>
      <c r="H1473" s="30" t="n">
        <v>44020</v>
      </c>
      <c r="I1473" s="33" t="n">
        <v>1</v>
      </c>
      <c r="J1473" s="30" t="n">
        <v>44026</v>
      </c>
      <c r="K1473" s="37" t="n">
        <f aca="false">G1473+I1473</f>
        <v>122</v>
      </c>
    </row>
    <row r="1474" customFormat="false" ht="13.8" hidden="false" customHeight="false" outlineLevel="0" collapsed="false">
      <c r="A1474" s="16" t="s">
        <v>252</v>
      </c>
      <c r="B1474" s="38" t="str">
        <f aca="false">VLOOKUP(A1474,'TAKIM LİSTESİ'!$B$2:$D$455,2,0)</f>
        <v>52 tarama ucu çelik</v>
      </c>
      <c r="C1474" s="16"/>
      <c r="D1474" s="38" t="s">
        <v>23</v>
      </c>
      <c r="E1474" s="16" t="n">
        <f aca="false">VLOOKUP(A1474,'TAKIM LİSTESİ'!$B$2:$D$455,3,0)</f>
        <v>130</v>
      </c>
      <c r="F1474" s="40" t="n">
        <v>4</v>
      </c>
      <c r="G1474" s="22" t="n">
        <f aca="false">E1474-F1474</f>
        <v>126</v>
      </c>
      <c r="H1474" s="30" t="n">
        <v>44020</v>
      </c>
      <c r="I1474" s="33" t="n">
        <v>1</v>
      </c>
      <c r="J1474" s="30" t="n">
        <v>44026</v>
      </c>
      <c r="K1474" s="37" t="n">
        <f aca="false">G1474+I1474</f>
        <v>127</v>
      </c>
    </row>
    <row r="1475" customFormat="false" ht="13.8" hidden="false" customHeight="false" outlineLevel="0" collapsed="false">
      <c r="A1475" s="16" t="s">
        <v>254</v>
      </c>
      <c r="B1475" s="38" t="str">
        <f aca="false">VLOOKUP(A1475,'TAKIM LİSTESİ'!$B$2:$D$455,2,0)</f>
        <v>kennametal 63 ve 80 çelik uç</v>
      </c>
      <c r="C1475" s="16"/>
      <c r="D1475" s="38" t="s">
        <v>23</v>
      </c>
      <c r="E1475" s="16" t="n">
        <f aca="false">VLOOKUP(A1475,'TAKIM LİSTESİ'!$B$2:$D$455,3,0)</f>
        <v>70</v>
      </c>
      <c r="F1475" s="40" t="n">
        <v>4</v>
      </c>
      <c r="G1475" s="22" t="n">
        <f aca="false">E1475-F1475</f>
        <v>66</v>
      </c>
      <c r="H1475" s="30" t="n">
        <v>44021</v>
      </c>
      <c r="I1475" s="33" t="n">
        <v>1</v>
      </c>
      <c r="J1475" s="30" t="n">
        <v>44026</v>
      </c>
      <c r="K1475" s="37" t="n">
        <f aca="false">G1475+I1475</f>
        <v>67</v>
      </c>
    </row>
    <row r="1476" customFormat="false" ht="13.8" hidden="false" customHeight="false" outlineLevel="0" collapsed="false">
      <c r="A1476" s="16" t="s">
        <v>254</v>
      </c>
      <c r="B1476" s="38" t="str">
        <f aca="false">VLOOKUP(A1476,'TAKIM LİSTESİ'!$B$2:$D$455,2,0)</f>
        <v>kennametal 63 ve 80 çelik uç</v>
      </c>
      <c r="C1476" s="16"/>
      <c r="D1476" s="38" t="s">
        <v>35</v>
      </c>
      <c r="E1476" s="16" t="n">
        <f aca="false">VLOOKUP(A1476,'TAKIM LİSTESİ'!$B$2:$D$455,3,0)</f>
        <v>70</v>
      </c>
      <c r="F1476" s="40" t="n">
        <v>4</v>
      </c>
      <c r="G1476" s="22" t="n">
        <f aca="false">E1476-F1476</f>
        <v>66</v>
      </c>
      <c r="H1476" s="30" t="n">
        <v>44021</v>
      </c>
      <c r="I1476" s="33" t="n">
        <v>1</v>
      </c>
      <c r="J1476" s="30" t="n">
        <v>44026</v>
      </c>
      <c r="K1476" s="37" t="n">
        <f aca="false">G1476+I1476</f>
        <v>67</v>
      </c>
    </row>
    <row r="1477" customFormat="false" ht="13.8" hidden="false" customHeight="false" outlineLevel="0" collapsed="false">
      <c r="A1477" s="16" t="s">
        <v>258</v>
      </c>
      <c r="B1477" s="38" t="str">
        <f aca="false">VLOOKUP(A1477,'TAKIM LİSTESİ'!$B$2:$D$455,2,0)</f>
        <v>Ø 0.5 parmak freze</v>
      </c>
      <c r="C1477" s="16"/>
      <c r="D1477" s="38" t="s">
        <v>65</v>
      </c>
      <c r="E1477" s="16" t="n">
        <f aca="false">VLOOKUP(A1477,'TAKIM LİSTESİ'!$B$2:$D$455,3,0)</f>
        <v>0</v>
      </c>
      <c r="F1477" s="40" t="n">
        <v>1</v>
      </c>
      <c r="G1477" s="22" t="n">
        <f aca="false">E1477-F1477</f>
        <v>-1</v>
      </c>
      <c r="H1477" s="30" t="n">
        <v>44021</v>
      </c>
      <c r="I1477" s="33" t="n">
        <v>1</v>
      </c>
      <c r="J1477" s="30" t="n">
        <v>44026</v>
      </c>
      <c r="K1477" s="37" t="n">
        <f aca="false">G1477+I1477</f>
        <v>0</v>
      </c>
    </row>
    <row r="1478" customFormat="false" ht="13.8" hidden="false" customHeight="false" outlineLevel="0" collapsed="false">
      <c r="A1478" s="16" t="s">
        <v>67</v>
      </c>
      <c r="B1478" s="38" t="str">
        <f aca="false">VLOOKUP(A1478,'TAKIM LİSTESİ'!$B$2:$D$455,2,0)</f>
        <v>Ø 5.0 matkap</v>
      </c>
      <c r="C1478" s="16"/>
      <c r="D1478" s="38" t="s">
        <v>57</v>
      </c>
      <c r="E1478" s="16" t="n">
        <f aca="false">VLOOKUP(A1478,'TAKIM LİSTESİ'!$B$2:$D$455,3,0)</f>
        <v>20</v>
      </c>
      <c r="F1478" s="40" t="n">
        <v>1</v>
      </c>
      <c r="G1478" s="22" t="n">
        <f aca="false">E1478-F1478</f>
        <v>19</v>
      </c>
      <c r="H1478" s="30" t="n">
        <v>44021</v>
      </c>
      <c r="I1478" s="33" t="n">
        <v>1</v>
      </c>
      <c r="J1478" s="30" t="n">
        <v>44026</v>
      </c>
      <c r="K1478" s="37" t="n">
        <f aca="false">G1478+I1478</f>
        <v>20</v>
      </c>
    </row>
    <row r="1479" customFormat="false" ht="13.8" hidden="false" customHeight="false" outlineLevel="0" collapsed="false">
      <c r="A1479" s="16" t="s">
        <v>259</v>
      </c>
      <c r="B1479" s="38" t="str">
        <f aca="false">VLOOKUP(A1479,'TAKIM LİSTESİ'!$B$2:$D$455,2,0)</f>
        <v>Ø 11.7 matkap</v>
      </c>
      <c r="C1479" s="16" t="s">
        <v>260</v>
      </c>
      <c r="D1479" s="38" t="s">
        <v>61</v>
      </c>
      <c r="E1479" s="16" t="n">
        <v>1</v>
      </c>
      <c r="F1479" s="40" t="n">
        <v>1</v>
      </c>
      <c r="G1479" s="22" t="n">
        <f aca="false">E1479-F1479</f>
        <v>0</v>
      </c>
      <c r="H1479" s="30" t="n">
        <v>44021</v>
      </c>
      <c r="I1479" s="33" t="n">
        <v>1</v>
      </c>
      <c r="J1479" s="30" t="n">
        <v>44026</v>
      </c>
      <c r="K1479" s="37" t="n">
        <f aca="false">G1479+I1479</f>
        <v>1</v>
      </c>
    </row>
    <row r="1480" customFormat="false" ht="13.8" hidden="false" customHeight="false" outlineLevel="0" collapsed="false">
      <c r="A1480" s="16" t="s">
        <v>22</v>
      </c>
      <c r="B1480" s="38" t="str">
        <f aca="false">VLOOKUP(A1480,'TAKIM LİSTESİ'!$B$2:$D$455,2,0)</f>
        <v>Ø 10 çelik parmak freze</v>
      </c>
      <c r="C1480" s="16" t="s">
        <v>260</v>
      </c>
      <c r="D1480" s="38" t="s">
        <v>61</v>
      </c>
      <c r="E1480" s="16" t="n">
        <f aca="false">VLOOKUP(A1480,'TAKIM LİSTESİ'!$B$2:$D$455,3,0)</f>
        <v>52</v>
      </c>
      <c r="F1480" s="40" t="n">
        <v>1</v>
      </c>
      <c r="G1480" s="22" t="n">
        <f aca="false">E1480-F1480</f>
        <v>51</v>
      </c>
      <c r="H1480" s="30" t="n">
        <v>44021</v>
      </c>
      <c r="I1480" s="33" t="n">
        <v>1</v>
      </c>
      <c r="J1480" s="30" t="n">
        <v>44026</v>
      </c>
      <c r="K1480" s="37" t="n">
        <f aca="false">G1480+I1480</f>
        <v>52</v>
      </c>
    </row>
    <row r="1481" customFormat="false" ht="13.8" hidden="false" customHeight="false" outlineLevel="0" collapsed="false">
      <c r="A1481" s="16" t="s">
        <v>183</v>
      </c>
      <c r="B1481" s="38" t="str">
        <f aca="false">VLOOKUP(A1481,'TAKIM LİSTESİ'!$B$2:$D$455,2,0)</f>
        <v>Ø 12.7 Rayba</v>
      </c>
      <c r="C1481" s="16" t="s">
        <v>260</v>
      </c>
      <c r="D1481" s="38" t="s">
        <v>61</v>
      </c>
      <c r="E1481" s="16" t="n">
        <f aca="false">VLOOKUP(A1481,'TAKIM LİSTESİ'!$B$2:$D$455,3,0)</f>
        <v>6</v>
      </c>
      <c r="F1481" s="40" t="n">
        <v>1</v>
      </c>
      <c r="G1481" s="22" t="n">
        <f aca="false">E1481-F1481</f>
        <v>5</v>
      </c>
      <c r="H1481" s="30" t="n">
        <v>44021</v>
      </c>
      <c r="I1481" s="33" t="n">
        <v>1</v>
      </c>
      <c r="J1481" s="30" t="n">
        <v>44026</v>
      </c>
      <c r="K1481" s="37" t="n">
        <f aca="false">G1481+I1481</f>
        <v>6</v>
      </c>
    </row>
    <row r="1482" customFormat="false" ht="13.8" hidden="false" customHeight="false" outlineLevel="0" collapsed="false">
      <c r="A1482" s="16" t="s">
        <v>85</v>
      </c>
      <c r="B1482" s="38" t="str">
        <f aca="false">VLOOKUP(A1482,'TAKIM LİSTESİ'!$B$2:$D$455,2,0)</f>
        <v>Ø 12 çelik parmak freze</v>
      </c>
      <c r="C1482" s="16"/>
      <c r="D1482" s="38" t="s">
        <v>48</v>
      </c>
      <c r="E1482" s="16" t="n">
        <f aca="false">VLOOKUP(A1482,'TAKIM LİSTESİ'!$B$2:$D$455,3,0)</f>
        <v>19</v>
      </c>
      <c r="F1482" s="40" t="n">
        <v>1</v>
      </c>
      <c r="G1482" s="22" t="n">
        <f aca="false">E1482-F1482</f>
        <v>18</v>
      </c>
      <c r="H1482" s="30" t="n">
        <v>44021</v>
      </c>
      <c r="I1482" s="33" t="n">
        <v>1</v>
      </c>
      <c r="J1482" s="30" t="n">
        <v>44026</v>
      </c>
      <c r="K1482" s="37" t="n">
        <f aca="false">G1482+I1482</f>
        <v>19</v>
      </c>
    </row>
    <row r="1483" customFormat="false" ht="13.8" hidden="false" customHeight="false" outlineLevel="0" collapsed="false">
      <c r="A1483" s="16" t="s">
        <v>42</v>
      </c>
      <c r="B1483" s="38" t="str">
        <f aca="false">VLOOKUP(A1483,'TAKIM LİSTESİ'!$B$2:$D$455,2,0)</f>
        <v>Ø 11.0 matkap</v>
      </c>
      <c r="C1483" s="16" t="s">
        <v>260</v>
      </c>
      <c r="D1483" s="38" t="s">
        <v>61</v>
      </c>
      <c r="E1483" s="16" t="n">
        <f aca="false">VLOOKUP(A1483,'TAKIM LİSTESİ'!$B$2:$D$455,3,0)</f>
        <v>8</v>
      </c>
      <c r="F1483" s="40" t="n">
        <v>1</v>
      </c>
      <c r="G1483" s="22" t="n">
        <f aca="false">E1483-F1483</f>
        <v>7</v>
      </c>
      <c r="H1483" s="30" t="n">
        <v>44021</v>
      </c>
      <c r="I1483" s="33" t="n">
        <v>1</v>
      </c>
      <c r="J1483" s="30" t="n">
        <v>44026</v>
      </c>
      <c r="K1483" s="37" t="n">
        <f aca="false">G1483+I1483</f>
        <v>8</v>
      </c>
    </row>
    <row r="1484" customFormat="false" ht="13.8" hidden="false" customHeight="false" outlineLevel="0" collapsed="false">
      <c r="A1484" s="16" t="s">
        <v>130</v>
      </c>
      <c r="B1484" s="38" t="str">
        <f aca="false">VLOOKUP(A1484,'TAKIM LİSTESİ'!$B$2:$D$455,2,0)</f>
        <v>Ø 9.0 matkap</v>
      </c>
      <c r="C1484" s="16" t="s">
        <v>260</v>
      </c>
      <c r="D1484" s="38" t="s">
        <v>61</v>
      </c>
      <c r="E1484" s="16" t="n">
        <f aca="false">VLOOKUP(A1484,'TAKIM LİSTESİ'!$B$2:$D$455,3,0)</f>
        <v>13</v>
      </c>
      <c r="F1484" s="40" t="n">
        <v>1</v>
      </c>
      <c r="G1484" s="22" t="n">
        <f aca="false">E1484-F1484</f>
        <v>12</v>
      </c>
      <c r="H1484" s="30" t="n">
        <v>44021</v>
      </c>
      <c r="I1484" s="33" t="n">
        <v>1</v>
      </c>
      <c r="J1484" s="30" t="n">
        <v>44026</v>
      </c>
      <c r="K1484" s="37" t="n">
        <f aca="false">G1484+I1484</f>
        <v>13</v>
      </c>
    </row>
    <row r="1485" customFormat="false" ht="13.8" hidden="false" customHeight="false" outlineLevel="0" collapsed="false">
      <c r="A1485" s="16" t="s">
        <v>36</v>
      </c>
      <c r="B1485" s="38" t="str">
        <f aca="false">VLOOKUP(A1485,'TAKIM LİSTESİ'!$B$2:$D$455,2,0)</f>
        <v>Ø 5.8 matkap</v>
      </c>
      <c r="C1485" s="16" t="s">
        <v>260</v>
      </c>
      <c r="D1485" s="38" t="s">
        <v>61</v>
      </c>
      <c r="E1485" s="16" t="n">
        <f aca="false">VLOOKUP(A1485,'TAKIM LİSTESİ'!$B$2:$D$455,3,0)</f>
        <v>14</v>
      </c>
      <c r="F1485" s="40" t="n">
        <v>1</v>
      </c>
      <c r="G1485" s="22" t="n">
        <f aca="false">E1485-F1485</f>
        <v>13</v>
      </c>
      <c r="H1485" s="30" t="n">
        <v>44021</v>
      </c>
      <c r="I1485" s="33" t="n">
        <v>1</v>
      </c>
      <c r="J1485" s="30" t="n">
        <v>44026</v>
      </c>
      <c r="K1485" s="37" t="n">
        <f aca="false">G1485+I1485</f>
        <v>14</v>
      </c>
    </row>
    <row r="1486" customFormat="false" ht="13.8" hidden="false" customHeight="false" outlineLevel="0" collapsed="false">
      <c r="A1486" s="16" t="s">
        <v>63</v>
      </c>
      <c r="B1486" s="38" t="str">
        <f aca="false">VLOOKUP(A1486,'TAKIM LİSTESİ'!$B$2:$D$455,2,0)</f>
        <v>Ø 6 Rayba</v>
      </c>
      <c r="C1486" s="16" t="s">
        <v>260</v>
      </c>
      <c r="D1486" s="38" t="s">
        <v>61</v>
      </c>
      <c r="E1486" s="16" t="n">
        <f aca="false">VLOOKUP(A1486,'TAKIM LİSTESİ'!$B$2:$D$455,3,0)</f>
        <v>8</v>
      </c>
      <c r="F1486" s="40" t="n">
        <v>1</v>
      </c>
      <c r="G1486" s="22" t="n">
        <f aca="false">E1486-F1486</f>
        <v>7</v>
      </c>
      <c r="H1486" s="30" t="n">
        <v>44021</v>
      </c>
      <c r="I1486" s="33" t="n">
        <v>1</v>
      </c>
      <c r="J1486" s="30" t="n">
        <v>44026</v>
      </c>
      <c r="K1486" s="37" t="n">
        <f aca="false">G1486+I1486</f>
        <v>8</v>
      </c>
    </row>
    <row r="1487" customFormat="false" ht="13.8" hidden="false" customHeight="false" outlineLevel="0" collapsed="false">
      <c r="A1487" s="16" t="s">
        <v>261</v>
      </c>
      <c r="B1487" s="38" t="str">
        <f aca="false">VLOOKUP(A1487,'TAKIM LİSTESİ'!$B$2:$D$455,2,0)</f>
        <v>Ø 17 Rayba</v>
      </c>
      <c r="C1487" s="16" t="s">
        <v>260</v>
      </c>
      <c r="D1487" s="38" t="s">
        <v>61</v>
      </c>
      <c r="E1487" s="16" t="n">
        <f aca="false">VLOOKUP(A1487,'TAKIM LİSTESİ'!$B$2:$D$455,3,0)</f>
        <v>2</v>
      </c>
      <c r="F1487" s="40" t="n">
        <v>1</v>
      </c>
      <c r="G1487" s="22" t="n">
        <f aca="false">E1487-F1487</f>
        <v>1</v>
      </c>
      <c r="H1487" s="30" t="n">
        <v>44021</v>
      </c>
      <c r="I1487" s="33" t="n">
        <v>1</v>
      </c>
      <c r="J1487" s="30" t="n">
        <v>44026</v>
      </c>
      <c r="K1487" s="37" t="n">
        <f aca="false">G1487+I1487</f>
        <v>2</v>
      </c>
    </row>
    <row r="1488" customFormat="false" ht="13.8" hidden="false" customHeight="false" outlineLevel="0" collapsed="false">
      <c r="A1488" s="16" t="s">
        <v>116</v>
      </c>
      <c r="B1488" s="38" t="str">
        <f aca="false">VLOOKUP(A1488,'TAKIM LİSTESİ'!$B$2:$D$455,2,0)</f>
        <v>Ø 4.0 matkap</v>
      </c>
      <c r="C1488" s="16"/>
      <c r="D1488" s="38" t="s">
        <v>57</v>
      </c>
      <c r="E1488" s="16" t="n">
        <f aca="false">VLOOKUP(A1488,'TAKIM LİSTESİ'!$B$2:$D$455,3,0)</f>
        <v>12</v>
      </c>
      <c r="F1488" s="40" t="n">
        <v>1</v>
      </c>
      <c r="G1488" s="22" t="n">
        <f aca="false">E1488-F1488</f>
        <v>11</v>
      </c>
      <c r="H1488" s="30" t="n">
        <v>44021</v>
      </c>
      <c r="I1488" s="33" t="n">
        <v>1</v>
      </c>
      <c r="J1488" s="30" t="n">
        <v>44027</v>
      </c>
      <c r="K1488" s="37" t="n">
        <f aca="false">G1488+I1488</f>
        <v>12</v>
      </c>
    </row>
    <row r="1489" customFormat="false" ht="13.8" hidden="false" customHeight="false" outlineLevel="0" collapsed="false">
      <c r="A1489" s="16" t="s">
        <v>141</v>
      </c>
      <c r="B1489" s="38" t="str">
        <f aca="false">VLOOKUP(A1489,'TAKIM LİSTESİ'!$B$2:$D$455,2,0)</f>
        <v>Ø 5.9 matkap</v>
      </c>
      <c r="C1489" s="16"/>
      <c r="D1489" s="38" t="s">
        <v>57</v>
      </c>
      <c r="E1489" s="16" t="n">
        <f aca="false">VLOOKUP(A1489,'TAKIM LİSTESİ'!$B$2:$D$455,3,0)</f>
        <v>10</v>
      </c>
      <c r="F1489" s="40" t="n">
        <v>1</v>
      </c>
      <c r="G1489" s="22" t="n">
        <f aca="false">E1489-F1489</f>
        <v>9</v>
      </c>
      <c r="H1489" s="30" t="n">
        <v>44021</v>
      </c>
      <c r="I1489" s="33" t="n">
        <v>1</v>
      </c>
      <c r="J1489" s="30" t="n">
        <v>44027</v>
      </c>
      <c r="K1489" s="37" t="n">
        <f aca="false">G1489+I1489</f>
        <v>10</v>
      </c>
    </row>
    <row r="1490" customFormat="false" ht="13.8" hidden="false" customHeight="false" outlineLevel="0" collapsed="false">
      <c r="A1490" s="16" t="s">
        <v>62</v>
      </c>
      <c r="B1490" s="38" t="str">
        <f aca="false">VLOOKUP(A1490,'TAKIM LİSTESİ'!$B$2:$D$455,2,0)</f>
        <v>Ø 6 çelik parmak freze</v>
      </c>
      <c r="C1490" s="16"/>
      <c r="D1490" s="38" t="s">
        <v>65</v>
      </c>
      <c r="E1490" s="16" t="n">
        <f aca="false">VLOOKUP(A1490,'TAKIM LİSTESİ'!$B$2:$D$455,3,0)</f>
        <v>23</v>
      </c>
      <c r="F1490" s="40" t="n">
        <v>1</v>
      </c>
      <c r="G1490" s="22" t="n">
        <f aca="false">E1490-F1490</f>
        <v>22</v>
      </c>
      <c r="H1490" s="30" t="n">
        <v>44021</v>
      </c>
      <c r="I1490" s="33" t="n">
        <v>1</v>
      </c>
      <c r="J1490" s="30" t="n">
        <v>44027</v>
      </c>
      <c r="K1490" s="37" t="n">
        <f aca="false">G1490+I1490</f>
        <v>23</v>
      </c>
    </row>
    <row r="1491" customFormat="false" ht="13.8" hidden="false" customHeight="false" outlineLevel="0" collapsed="false">
      <c r="A1491" s="16" t="s">
        <v>22</v>
      </c>
      <c r="B1491" s="38" t="str">
        <f aca="false">VLOOKUP(A1491,'TAKIM LİSTESİ'!$B$2:$D$455,2,0)</f>
        <v>Ø 10 çelik parmak freze</v>
      </c>
      <c r="C1491" s="16"/>
      <c r="D1491" s="38" t="s">
        <v>87</v>
      </c>
      <c r="E1491" s="16" t="n">
        <f aca="false">VLOOKUP(A1491,'TAKIM LİSTESİ'!$B$2:$D$455,3,0)</f>
        <v>52</v>
      </c>
      <c r="F1491" s="40" t="n">
        <v>1</v>
      </c>
      <c r="G1491" s="22" t="n">
        <f aca="false">E1491-F1491</f>
        <v>51</v>
      </c>
      <c r="H1491" s="30" t="n">
        <v>44021</v>
      </c>
      <c r="I1491" s="33" t="n">
        <v>1</v>
      </c>
      <c r="J1491" s="30" t="n">
        <v>44027</v>
      </c>
      <c r="K1491" s="37" t="n">
        <f aca="false">G1491+I1491</f>
        <v>52</v>
      </c>
    </row>
    <row r="1492" customFormat="false" ht="13.8" hidden="false" customHeight="false" outlineLevel="0" collapsed="false">
      <c r="A1492" s="16" t="s">
        <v>242</v>
      </c>
      <c r="B1492" s="38" t="str">
        <f aca="false">VLOOKUP(A1492,'TAKIM LİSTESİ'!$B$2:$D$455,2,0)</f>
        <v>Alm 32 ve 50 tarama ucu</v>
      </c>
      <c r="C1492" s="16"/>
      <c r="D1492" s="38" t="s">
        <v>23</v>
      </c>
      <c r="E1492" s="16" t="n">
        <f aca="false">VLOOKUP(A1492,'TAKIM LİSTESİ'!$B$2:$D$455,3,0)</f>
        <v>80</v>
      </c>
      <c r="F1492" s="40" t="n">
        <v>8</v>
      </c>
      <c r="G1492" s="22" t="n">
        <f aca="false">E1492-F1492</f>
        <v>72</v>
      </c>
      <c r="H1492" s="30" t="n">
        <v>44021</v>
      </c>
      <c r="I1492" s="33"/>
      <c r="J1492" s="30"/>
      <c r="K1492" s="37" t="n">
        <f aca="false">G1492+I1492</f>
        <v>72</v>
      </c>
    </row>
    <row r="1493" customFormat="false" ht="13.8" hidden="false" customHeight="false" outlineLevel="0" collapsed="false">
      <c r="A1493" s="16" t="s">
        <v>242</v>
      </c>
      <c r="B1493" s="38" t="str">
        <f aca="false">VLOOKUP(A1493,'TAKIM LİSTESİ'!$B$2:$D$455,2,0)</f>
        <v>Alm 32 ve 50 tarama ucu</v>
      </c>
      <c r="C1493" s="16"/>
      <c r="D1493" s="38" t="s">
        <v>48</v>
      </c>
      <c r="E1493" s="16" t="n">
        <f aca="false">VLOOKUP(A1493,'TAKIM LİSTESİ'!$B$2:$D$455,3,0)</f>
        <v>80</v>
      </c>
      <c r="F1493" s="40" t="n">
        <v>9</v>
      </c>
      <c r="G1493" s="22" t="n">
        <f aca="false">E1493-F1493</f>
        <v>71</v>
      </c>
      <c r="H1493" s="30" t="n">
        <v>44021</v>
      </c>
      <c r="I1493" s="33"/>
      <c r="J1493" s="30"/>
      <c r="K1493" s="37" t="n">
        <f aca="false">G1493+I1493</f>
        <v>71</v>
      </c>
    </row>
    <row r="1494" customFormat="false" ht="13.8" hidden="false" customHeight="false" outlineLevel="0" collapsed="false">
      <c r="A1494" s="16" t="s">
        <v>62</v>
      </c>
      <c r="B1494" s="38" t="str">
        <f aca="false">VLOOKUP(A1494,'TAKIM LİSTESİ'!$B$2:$D$455,2,0)</f>
        <v>Ø 6 çelik parmak freze</v>
      </c>
      <c r="C1494" s="16"/>
      <c r="D1494" s="38" t="s">
        <v>57</v>
      </c>
      <c r="E1494" s="16" t="n">
        <f aca="false">VLOOKUP(A1494,'TAKIM LİSTESİ'!$B$2:$D$455,3,0)</f>
        <v>23</v>
      </c>
      <c r="F1494" s="40" t="n">
        <v>1</v>
      </c>
      <c r="G1494" s="22" t="n">
        <f aca="false">E1494-F1494</f>
        <v>22</v>
      </c>
      <c r="H1494" s="30" t="n">
        <v>44021</v>
      </c>
      <c r="I1494" s="33" t="n">
        <v>1</v>
      </c>
      <c r="J1494" s="30" t="n">
        <v>44027</v>
      </c>
      <c r="K1494" s="37" t="n">
        <f aca="false">G1494+I1494</f>
        <v>23</v>
      </c>
    </row>
    <row r="1495" customFormat="false" ht="13.8" hidden="false" customHeight="false" outlineLevel="0" collapsed="false">
      <c r="A1495" s="16" t="s">
        <v>22</v>
      </c>
      <c r="B1495" s="38" t="str">
        <f aca="false">VLOOKUP(A1495,'TAKIM LİSTESİ'!$B$2:$D$455,2,0)</f>
        <v>Ø 10 çelik parmak freze</v>
      </c>
      <c r="C1495" s="16"/>
      <c r="D1495" s="38" t="s">
        <v>48</v>
      </c>
      <c r="E1495" s="16" t="n">
        <f aca="false">VLOOKUP(A1495,'TAKIM LİSTESİ'!$B$2:$D$455,3,0)</f>
        <v>52</v>
      </c>
      <c r="F1495" s="40" t="n">
        <v>1</v>
      </c>
      <c r="G1495" s="22" t="n">
        <f aca="false">E1495-F1495</f>
        <v>51</v>
      </c>
      <c r="H1495" s="30" t="n">
        <v>44021</v>
      </c>
      <c r="I1495" s="33" t="n">
        <v>1</v>
      </c>
      <c r="J1495" s="30" t="n">
        <v>44027</v>
      </c>
      <c r="K1495" s="37" t="n">
        <f aca="false">G1495+I1495</f>
        <v>52</v>
      </c>
    </row>
    <row r="1496" customFormat="false" ht="13.8" hidden="false" customHeight="false" outlineLevel="0" collapsed="false">
      <c r="A1496" s="16" t="s">
        <v>52</v>
      </c>
      <c r="B1496" s="38" t="str">
        <f aca="false">VLOOKUP(A1496,'TAKIM LİSTESİ'!$B$2:$D$455,2,0)</f>
        <v>Ø 5 çelik uzun parmak freze</v>
      </c>
      <c r="C1496" s="16"/>
      <c r="D1496" s="38" t="s">
        <v>87</v>
      </c>
      <c r="E1496" s="16" t="n">
        <f aca="false">VLOOKUP(A1496,'TAKIM LİSTESİ'!$B$2:$D$455,3,0)</f>
        <v>9</v>
      </c>
      <c r="F1496" s="40" t="n">
        <v>1</v>
      </c>
      <c r="G1496" s="22" t="n">
        <f aca="false">E1496-F1496</f>
        <v>8</v>
      </c>
      <c r="H1496" s="30" t="n">
        <v>44022</v>
      </c>
      <c r="I1496" s="33" t="n">
        <v>1</v>
      </c>
      <c r="J1496" s="30" t="n">
        <v>44027</v>
      </c>
      <c r="K1496" s="37" t="n">
        <f aca="false">G1496+I1496</f>
        <v>9</v>
      </c>
    </row>
    <row r="1497" customFormat="false" ht="13.8" hidden="false" customHeight="false" outlineLevel="0" collapsed="false">
      <c r="A1497" s="16" t="s">
        <v>40</v>
      </c>
      <c r="B1497" s="38" t="str">
        <f aca="false">VLOOKUP(A1497,'TAKIM LİSTESİ'!$B$2:$D$455,2,0)</f>
        <v>Ø 6alm küre parmak freze</v>
      </c>
      <c r="C1497" s="16"/>
      <c r="D1497" s="38" t="s">
        <v>50</v>
      </c>
      <c r="E1497" s="16" t="n">
        <f aca="false">VLOOKUP(A1497,'TAKIM LİSTESİ'!$B$2:$D$455,3,0)</f>
        <v>6</v>
      </c>
      <c r="F1497" s="40" t="n">
        <v>1</v>
      </c>
      <c r="G1497" s="22" t="n">
        <f aca="false">E1497-F1497</f>
        <v>5</v>
      </c>
      <c r="H1497" s="30" t="n">
        <v>44022</v>
      </c>
      <c r="I1497" s="33" t="n">
        <v>1</v>
      </c>
      <c r="J1497" s="30" t="n">
        <v>44027</v>
      </c>
      <c r="K1497" s="37" t="n">
        <f aca="false">G1497+I1497</f>
        <v>6</v>
      </c>
    </row>
    <row r="1498" customFormat="false" ht="13.8" hidden="false" customHeight="false" outlineLevel="0" collapsed="false">
      <c r="A1498" s="16" t="s">
        <v>113</v>
      </c>
      <c r="B1498" s="38" t="str">
        <f aca="false">VLOOKUP(A1498,'TAKIM LİSTESİ'!$B$2:$D$455,2,0)</f>
        <v>Ø 8 alm parmak freze</v>
      </c>
      <c r="C1498" s="16"/>
      <c r="D1498" s="38" t="s">
        <v>50</v>
      </c>
      <c r="E1498" s="16" t="n">
        <f aca="false">VLOOKUP(A1498,'TAKIM LİSTESİ'!$B$2:$D$455,3,0)</f>
        <v>36</v>
      </c>
      <c r="F1498" s="40" t="n">
        <v>1</v>
      </c>
      <c r="G1498" s="22" t="n">
        <f aca="false">E1498-F1498</f>
        <v>35</v>
      </c>
      <c r="H1498" s="30" t="n">
        <v>44022</v>
      </c>
      <c r="I1498" s="33" t="n">
        <v>1</v>
      </c>
      <c r="J1498" s="30" t="n">
        <v>44027</v>
      </c>
      <c r="K1498" s="37" t="n">
        <f aca="false">G1498+I1498</f>
        <v>36</v>
      </c>
    </row>
    <row r="1499" customFormat="false" ht="13.8" hidden="false" customHeight="false" outlineLevel="0" collapsed="false">
      <c r="A1499" s="16" t="s">
        <v>170</v>
      </c>
      <c r="B1499" s="38" t="str">
        <f aca="false">VLOOKUP(A1499,'TAKIM LİSTESİ'!$B$2:$D$455,2,0)</f>
        <v>Ø 8 alm uzun parmak freze</v>
      </c>
      <c r="C1499" s="16"/>
      <c r="D1499" s="38" t="s">
        <v>50</v>
      </c>
      <c r="E1499" s="16" t="n">
        <f aca="false">VLOOKUP(A1499,'TAKIM LİSTESİ'!$B$2:$D$455,3,0)</f>
        <v>7</v>
      </c>
      <c r="F1499" s="40" t="n">
        <v>1</v>
      </c>
      <c r="G1499" s="22" t="n">
        <f aca="false">E1499-F1499</f>
        <v>6</v>
      </c>
      <c r="H1499" s="30" t="n">
        <v>44022</v>
      </c>
      <c r="I1499" s="33" t="n">
        <v>1</v>
      </c>
      <c r="J1499" s="30" t="n">
        <v>44027</v>
      </c>
      <c r="K1499" s="37" t="n">
        <f aca="false">G1499+I1499</f>
        <v>7</v>
      </c>
    </row>
    <row r="1500" customFormat="false" ht="13.8" hidden="false" customHeight="false" outlineLevel="0" collapsed="false">
      <c r="A1500" s="16" t="s">
        <v>52</v>
      </c>
      <c r="B1500" s="38" t="str">
        <f aca="false">VLOOKUP(A1500,'TAKIM LİSTESİ'!$B$2:$D$455,2,0)</f>
        <v>Ø 5 çelik uzun parmak freze</v>
      </c>
      <c r="C1500" s="16"/>
      <c r="D1500" s="38" t="s">
        <v>87</v>
      </c>
      <c r="E1500" s="16" t="n">
        <f aca="false">VLOOKUP(A1500,'TAKIM LİSTESİ'!$B$2:$D$455,3,0)</f>
        <v>9</v>
      </c>
      <c r="F1500" s="40" t="n">
        <v>1</v>
      </c>
      <c r="G1500" s="22" t="n">
        <f aca="false">E1500-F1500</f>
        <v>8</v>
      </c>
      <c r="H1500" s="30" t="n">
        <v>44022</v>
      </c>
      <c r="I1500" s="33" t="n">
        <v>1</v>
      </c>
      <c r="J1500" s="30" t="n">
        <v>44027</v>
      </c>
      <c r="K1500" s="37" t="n">
        <f aca="false">G1500+I1500</f>
        <v>9</v>
      </c>
    </row>
    <row r="1501" customFormat="false" ht="13.8" hidden="false" customHeight="false" outlineLevel="0" collapsed="false">
      <c r="A1501" s="16" t="s">
        <v>254</v>
      </c>
      <c r="B1501" s="38" t="str">
        <f aca="false">VLOOKUP(A1501,'TAKIM LİSTESİ'!$B$2:$D$455,2,0)</f>
        <v>kennametal 63 ve 80 çelik uç</v>
      </c>
      <c r="C1501" s="16"/>
      <c r="D1501" s="38" t="s">
        <v>50</v>
      </c>
      <c r="E1501" s="16" t="n">
        <f aca="false">VLOOKUP(A1501,'TAKIM LİSTESİ'!$B$2:$D$455,3,0)</f>
        <v>70</v>
      </c>
      <c r="F1501" s="40" t="n">
        <v>2</v>
      </c>
      <c r="G1501" s="22" t="n">
        <f aca="false">E1501-F1501</f>
        <v>68</v>
      </c>
      <c r="H1501" s="30" t="n">
        <v>44022</v>
      </c>
      <c r="I1501" s="33" t="n">
        <v>1</v>
      </c>
      <c r="J1501" s="30" t="n">
        <v>44027</v>
      </c>
      <c r="K1501" s="37" t="n">
        <f aca="false">G1501+I1501</f>
        <v>69</v>
      </c>
    </row>
    <row r="1502" customFormat="false" ht="13.8" hidden="false" customHeight="false" outlineLevel="0" collapsed="false">
      <c r="A1502" s="16" t="s">
        <v>47</v>
      </c>
      <c r="B1502" s="38" t="str">
        <f aca="false">VLOOKUP(A1502,'TAKIM LİSTESİ'!$B$2:$D$455,2,0)</f>
        <v>Ø  10 çelik küre parmak freze</v>
      </c>
      <c r="C1502" s="16"/>
      <c r="D1502" s="38" t="s">
        <v>23</v>
      </c>
      <c r="E1502" s="16" t="n">
        <f aca="false">VLOOKUP(A1502,'TAKIM LİSTESİ'!$B$2:$D$455,3,0)</f>
        <v>17</v>
      </c>
      <c r="F1502" s="40" t="n">
        <v>2</v>
      </c>
      <c r="G1502" s="22" t="n">
        <f aca="false">E1502-F1502</f>
        <v>15</v>
      </c>
      <c r="H1502" s="30" t="n">
        <v>44022</v>
      </c>
      <c r="I1502" s="33" t="n">
        <v>1</v>
      </c>
      <c r="J1502" s="30" t="n">
        <v>44027</v>
      </c>
      <c r="K1502" s="37" t="n">
        <f aca="false">G1502+I1502</f>
        <v>16</v>
      </c>
    </row>
    <row r="1503" customFormat="false" ht="13.8" hidden="false" customHeight="false" outlineLevel="0" collapsed="false">
      <c r="A1503" s="16" t="s">
        <v>111</v>
      </c>
      <c r="B1503" s="38" t="str">
        <f aca="false">VLOOKUP(A1503,'TAKIM LİSTESİ'!$B$2:$D$455,2,0)</f>
        <v>Ø 6 uzun çelik parmak freze</v>
      </c>
      <c r="C1503" s="16"/>
      <c r="D1503" s="38" t="s">
        <v>48</v>
      </c>
      <c r="E1503" s="16" t="n">
        <f aca="false">VLOOKUP(A1503,'TAKIM LİSTESİ'!$B$2:$D$455,3,0)</f>
        <v>19</v>
      </c>
      <c r="F1503" s="40" t="n">
        <v>1</v>
      </c>
      <c r="G1503" s="22" t="n">
        <f aca="false">E1503-F1503</f>
        <v>18</v>
      </c>
      <c r="H1503" s="30" t="n">
        <v>44022</v>
      </c>
      <c r="I1503" s="33" t="n">
        <v>1</v>
      </c>
      <c r="J1503" s="30" t="n">
        <v>44027</v>
      </c>
      <c r="K1503" s="37" t="n">
        <f aca="false">G1503+I1503</f>
        <v>19</v>
      </c>
    </row>
    <row r="1504" customFormat="false" ht="13.8" hidden="false" customHeight="false" outlineLevel="0" collapsed="false">
      <c r="A1504" s="16" t="s">
        <v>16</v>
      </c>
      <c r="B1504" s="38" t="str">
        <f aca="false">VLOOKUP(A1504,'TAKIM LİSTESİ'!$B$2:$D$455,2,0)</f>
        <v>Ø 10 alm küre parmak freze</v>
      </c>
      <c r="C1504" s="16"/>
      <c r="D1504" s="38" t="s">
        <v>65</v>
      </c>
      <c r="E1504" s="16" t="n">
        <f aca="false">VLOOKUP(A1504,'TAKIM LİSTESİ'!$B$2:$D$455,3,0)</f>
        <v>10</v>
      </c>
      <c r="F1504" s="40" t="n">
        <v>1</v>
      </c>
      <c r="G1504" s="22" t="n">
        <f aca="false">E1504-F1504</f>
        <v>9</v>
      </c>
      <c r="H1504" s="30" t="n">
        <v>44022</v>
      </c>
      <c r="I1504" s="33" t="n">
        <v>1</v>
      </c>
      <c r="J1504" s="30" t="n">
        <v>44027</v>
      </c>
      <c r="K1504" s="37" t="n">
        <f aca="false">G1504+I1504</f>
        <v>10</v>
      </c>
    </row>
    <row r="1505" customFormat="false" ht="13.8" hidden="false" customHeight="false" outlineLevel="0" collapsed="false">
      <c r="A1505" s="16" t="s">
        <v>52</v>
      </c>
      <c r="B1505" s="38" t="str">
        <f aca="false">VLOOKUP(A1505,'TAKIM LİSTESİ'!$B$2:$D$455,2,0)</f>
        <v>Ø 5 çelik uzun parmak freze</v>
      </c>
      <c r="C1505" s="16"/>
      <c r="D1505" s="38" t="s">
        <v>87</v>
      </c>
      <c r="E1505" s="16" t="n">
        <f aca="false">VLOOKUP(A1505,'TAKIM LİSTESİ'!$B$2:$D$455,3,0)</f>
        <v>9</v>
      </c>
      <c r="F1505" s="40" t="n">
        <v>1</v>
      </c>
      <c r="G1505" s="22" t="n">
        <f aca="false">E1505-F1505</f>
        <v>8</v>
      </c>
      <c r="H1505" s="30" t="n">
        <v>44022</v>
      </c>
      <c r="I1505" s="33" t="n">
        <v>1</v>
      </c>
      <c r="J1505" s="30" t="n">
        <v>44027</v>
      </c>
      <c r="K1505" s="37" t="n">
        <f aca="false">G1505+I1505</f>
        <v>9</v>
      </c>
    </row>
    <row r="1506" customFormat="false" ht="13.8" hidden="false" customHeight="false" outlineLevel="0" collapsed="false">
      <c r="A1506" s="16" t="s">
        <v>190</v>
      </c>
      <c r="B1506" s="38" t="str">
        <f aca="false">VLOOKUP(A1506,'TAKIM LİSTESİ'!$B$2:$D$455,2,0)</f>
        <v>Ø 4 çelik şaftlı parmak freze</v>
      </c>
      <c r="C1506" s="16" t="s">
        <v>260</v>
      </c>
      <c r="D1506" s="38" t="s">
        <v>61</v>
      </c>
      <c r="E1506" s="16" t="n">
        <f aca="false">VLOOKUP(A1506,'TAKIM LİSTESİ'!$B$2:$D$455,3,0)</f>
        <v>5</v>
      </c>
      <c r="F1506" s="40" t="n">
        <v>1</v>
      </c>
      <c r="G1506" s="22" t="n">
        <f aca="false">E1506-F1506</f>
        <v>4</v>
      </c>
      <c r="H1506" s="30" t="n">
        <v>44022</v>
      </c>
      <c r="I1506" s="33" t="n">
        <v>1</v>
      </c>
      <c r="J1506" s="30" t="n">
        <v>44027</v>
      </c>
      <c r="K1506" s="37" t="n">
        <f aca="false">G1506+I1506</f>
        <v>5</v>
      </c>
    </row>
    <row r="1507" customFormat="false" ht="13.8" hidden="false" customHeight="false" outlineLevel="0" collapsed="false">
      <c r="A1507" s="16" t="s">
        <v>25</v>
      </c>
      <c r="B1507" s="38" t="str">
        <f aca="false">VLOOKUP(A1507,'TAKIM LİSTESİ'!$B$2:$D$455,2,0)</f>
        <v>Ø 12çelik uzun parmak freze</v>
      </c>
      <c r="C1507" s="16" t="s">
        <v>262</v>
      </c>
      <c r="D1507" s="38" t="s">
        <v>48</v>
      </c>
      <c r="E1507" s="16" t="n">
        <f aca="false">VLOOKUP(A1507,'TAKIM LİSTESİ'!$B$2:$D$455,3,0)</f>
        <v>3</v>
      </c>
      <c r="F1507" s="40" t="n">
        <v>1</v>
      </c>
      <c r="G1507" s="22" t="n">
        <f aca="false">E1507-F1507</f>
        <v>2</v>
      </c>
      <c r="H1507" s="30" t="n">
        <v>44022</v>
      </c>
      <c r="I1507" s="33" t="n">
        <v>1</v>
      </c>
      <c r="J1507" s="29" t="n">
        <v>44025</v>
      </c>
      <c r="K1507" s="37" t="n">
        <f aca="false">G1507+I1507</f>
        <v>3</v>
      </c>
    </row>
    <row r="1508" customFormat="false" ht="13.8" hidden="false" customHeight="false" outlineLevel="0" collapsed="false">
      <c r="A1508" s="16" t="s">
        <v>62</v>
      </c>
      <c r="B1508" s="38" t="str">
        <f aca="false">VLOOKUP(A1508,'TAKIM LİSTESİ'!$B$2:$D$455,2,0)</f>
        <v>Ø 6 çelik parmak freze</v>
      </c>
      <c r="C1508" s="16" t="s">
        <v>262</v>
      </c>
      <c r="D1508" s="38" t="s">
        <v>48</v>
      </c>
      <c r="E1508" s="16" t="n">
        <f aca="false">VLOOKUP(A1508,'TAKIM LİSTESİ'!$B$2:$D$455,3,0)</f>
        <v>23</v>
      </c>
      <c r="F1508" s="40" t="n">
        <v>1</v>
      </c>
      <c r="G1508" s="22" t="n">
        <f aca="false">E1508-F1508</f>
        <v>22</v>
      </c>
      <c r="H1508" s="30" t="n">
        <v>44022</v>
      </c>
      <c r="I1508" s="33" t="n">
        <v>1</v>
      </c>
      <c r="J1508" s="29" t="n">
        <v>44026</v>
      </c>
      <c r="K1508" s="37" t="n">
        <f aca="false">G1508+I1508</f>
        <v>23</v>
      </c>
    </row>
    <row r="1509" customFormat="false" ht="13.8" hidden="false" customHeight="false" outlineLevel="0" collapsed="false">
      <c r="A1509" s="16" t="s">
        <v>67</v>
      </c>
      <c r="B1509" s="38" t="str">
        <f aca="false">VLOOKUP(A1509,'TAKIM LİSTESİ'!$B$2:$D$455,2,0)</f>
        <v>Ø 5.0 matkap</v>
      </c>
      <c r="C1509" s="16" t="s">
        <v>262</v>
      </c>
      <c r="D1509" s="38" t="s">
        <v>48</v>
      </c>
      <c r="E1509" s="16" t="n">
        <f aca="false">VLOOKUP(A1509,'TAKIM LİSTESİ'!$B$2:$D$455,3,0)</f>
        <v>20</v>
      </c>
      <c r="F1509" s="40" t="n">
        <v>1</v>
      </c>
      <c r="G1509" s="22" t="n">
        <f aca="false">E1509-F1509</f>
        <v>19</v>
      </c>
      <c r="H1509" s="30" t="n">
        <v>44022</v>
      </c>
      <c r="I1509" s="33" t="n">
        <v>1</v>
      </c>
      <c r="J1509" s="29" t="n">
        <v>44027</v>
      </c>
      <c r="K1509" s="37" t="n">
        <f aca="false">G1509+I1509</f>
        <v>20</v>
      </c>
    </row>
    <row r="1510" customFormat="false" ht="13.8" hidden="false" customHeight="false" outlineLevel="0" collapsed="false">
      <c r="A1510" s="16" t="s">
        <v>250</v>
      </c>
      <c r="B1510" s="38" t="str">
        <f aca="false">VLOOKUP(A1510,'TAKIM LİSTESİ'!$B$2:$D$455,2,0)</f>
        <v>Ø 27.9x2 Testere</v>
      </c>
      <c r="C1510" s="16" t="s">
        <v>262</v>
      </c>
      <c r="D1510" s="38" t="s">
        <v>48</v>
      </c>
      <c r="E1510" s="16" t="n">
        <f aca="false">VLOOKUP(A1510,'TAKIM LİSTESİ'!$B$2:$D$455,3,0)</f>
        <v>6</v>
      </c>
      <c r="F1510" s="40" t="n">
        <v>1</v>
      </c>
      <c r="G1510" s="22" t="n">
        <f aca="false">E1510-F1510</f>
        <v>5</v>
      </c>
      <c r="H1510" s="30" t="n">
        <v>44022</v>
      </c>
      <c r="I1510" s="33" t="n">
        <v>1</v>
      </c>
      <c r="J1510" s="29" t="n">
        <v>44028</v>
      </c>
      <c r="K1510" s="37" t="n">
        <f aca="false">G1510+I1510</f>
        <v>6</v>
      </c>
    </row>
    <row r="1511" customFormat="false" ht="13.8" hidden="false" customHeight="false" outlineLevel="0" collapsed="false">
      <c r="A1511" s="16" t="s">
        <v>70</v>
      </c>
      <c r="B1511" s="38" t="str">
        <f aca="false">VLOOKUP(A1511,'TAKIM LİSTESİ'!$B$2:$D$455,2,0)</f>
        <v>Ø 4 alm standart parmak freze</v>
      </c>
      <c r="C1511" s="16" t="s">
        <v>262</v>
      </c>
      <c r="D1511" s="38" t="s">
        <v>48</v>
      </c>
      <c r="E1511" s="16" t="n">
        <f aca="false">VLOOKUP(A1511,'TAKIM LİSTESİ'!$B$2:$D$455,3,0)</f>
        <v>10</v>
      </c>
      <c r="F1511" s="40" t="n">
        <v>1</v>
      </c>
      <c r="G1511" s="22" t="n">
        <f aca="false">E1511-F1511</f>
        <v>9</v>
      </c>
      <c r="H1511" s="30" t="n">
        <v>44023</v>
      </c>
      <c r="I1511" s="33" t="n">
        <v>1</v>
      </c>
      <c r="J1511" s="29" t="n">
        <v>44028</v>
      </c>
      <c r="K1511" s="37" t="n">
        <f aca="false">G1511+I1511</f>
        <v>10</v>
      </c>
    </row>
    <row r="1512" customFormat="false" ht="13.8" hidden="false" customHeight="false" outlineLevel="0" collapsed="false">
      <c r="A1512" s="16" t="s">
        <v>151</v>
      </c>
      <c r="B1512" s="38" t="str">
        <f aca="false">VLOOKUP(A1512,'TAKIM LİSTESİ'!$B$2:$D$455,2,0)</f>
        <v>Ø 3.5 matkap</v>
      </c>
      <c r="C1512" s="16" t="s">
        <v>262</v>
      </c>
      <c r="D1512" s="38" t="s">
        <v>48</v>
      </c>
      <c r="E1512" s="16" t="n">
        <f aca="false">VLOOKUP(A1512,'TAKIM LİSTESİ'!$B$2:$D$455,3,0)</f>
        <v>19</v>
      </c>
      <c r="F1512" s="40" t="n">
        <v>1</v>
      </c>
      <c r="G1512" s="22" t="n">
        <f aca="false">E1512-F1512</f>
        <v>18</v>
      </c>
      <c r="H1512" s="30" t="n">
        <v>44023</v>
      </c>
      <c r="I1512" s="33" t="n">
        <v>1</v>
      </c>
      <c r="J1512" s="29" t="n">
        <v>44028</v>
      </c>
      <c r="K1512" s="37" t="n">
        <f aca="false">G1512+I1512</f>
        <v>19</v>
      </c>
    </row>
    <row r="1513" customFormat="false" ht="13.8" hidden="false" customHeight="false" outlineLevel="0" collapsed="false">
      <c r="A1513" s="16" t="s">
        <v>38</v>
      </c>
      <c r="B1513" s="38" t="str">
        <f aca="false">VLOOKUP(A1513,'TAKIM LİSTESİ'!$B$2:$D$455,2,0)</f>
        <v>Ø 3.8matkap</v>
      </c>
      <c r="C1513" s="16" t="s">
        <v>262</v>
      </c>
      <c r="D1513" s="38" t="s">
        <v>48</v>
      </c>
      <c r="E1513" s="16" t="n">
        <f aca="false">VLOOKUP(A1513,'TAKIM LİSTESİ'!$B$2:$D$455,3,0)</f>
        <v>10</v>
      </c>
      <c r="F1513" s="40" t="n">
        <v>1</v>
      </c>
      <c r="G1513" s="22" t="n">
        <f aca="false">E1513-F1513</f>
        <v>9</v>
      </c>
      <c r="H1513" s="30" t="n">
        <v>44023</v>
      </c>
      <c r="I1513" s="33" t="n">
        <v>1</v>
      </c>
      <c r="J1513" s="29" t="n">
        <v>44028</v>
      </c>
      <c r="K1513" s="37" t="n">
        <f aca="false">G1513+I1513</f>
        <v>10</v>
      </c>
    </row>
    <row r="1514" customFormat="false" ht="13.8" hidden="false" customHeight="false" outlineLevel="0" collapsed="false">
      <c r="A1514" s="16" t="s">
        <v>37</v>
      </c>
      <c r="B1514" s="38" t="str">
        <f aca="false">VLOOKUP(A1514,'TAKIM LİSTESİ'!$B$2:$D$455,2,0)</f>
        <v>Ø 7.8 matkap</v>
      </c>
      <c r="C1514" s="16" t="s">
        <v>262</v>
      </c>
      <c r="D1514" s="38" t="s">
        <v>48</v>
      </c>
      <c r="E1514" s="16" t="n">
        <f aca="false">VLOOKUP(A1514,'TAKIM LİSTESİ'!$B$2:$D$455,3,0)</f>
        <v>8</v>
      </c>
      <c r="F1514" s="40" t="n">
        <v>1</v>
      </c>
      <c r="G1514" s="22" t="n">
        <f aca="false">E1514-F1514</f>
        <v>7</v>
      </c>
      <c r="H1514" s="41" t="n">
        <v>44023</v>
      </c>
      <c r="I1514" s="33" t="n">
        <v>1</v>
      </c>
      <c r="J1514" s="29" t="n">
        <v>44028</v>
      </c>
      <c r="K1514" s="37" t="n">
        <f aca="false">G1514+I1514</f>
        <v>8</v>
      </c>
    </row>
    <row r="1515" customFormat="false" ht="13.8" hidden="false" customHeight="false" outlineLevel="0" collapsed="false">
      <c r="A1515" s="16" t="s">
        <v>31</v>
      </c>
      <c r="B1515" s="38" t="str">
        <f aca="false">VLOOKUP(A1515,'TAKIM LİSTESİ'!$B$2:$D$455,2,0)</f>
        <v>Ø 10.3 matkap</v>
      </c>
      <c r="C1515" s="16" t="s">
        <v>262</v>
      </c>
      <c r="D1515" s="38" t="s">
        <v>48</v>
      </c>
      <c r="E1515" s="16" t="n">
        <f aca="false">VLOOKUP(A1515,'TAKIM LİSTESİ'!$B$2:$D$455,3,0)</f>
        <v>15</v>
      </c>
      <c r="F1515" s="40" t="n">
        <v>1</v>
      </c>
      <c r="G1515" s="22" t="n">
        <f aca="false">E1515-F1515</f>
        <v>14</v>
      </c>
      <c r="H1515" s="30" t="n">
        <v>44023</v>
      </c>
      <c r="I1515" s="33" t="n">
        <v>1</v>
      </c>
      <c r="J1515" s="29" t="n">
        <v>44028</v>
      </c>
      <c r="K1515" s="37" t="n">
        <f aca="false">G1515+I1515</f>
        <v>15</v>
      </c>
    </row>
    <row r="1516" customFormat="false" ht="13.8" hidden="false" customHeight="false" outlineLevel="0" collapsed="false">
      <c r="A1516" s="16" t="s">
        <v>187</v>
      </c>
      <c r="B1516" s="38" t="str">
        <f aca="false">VLOOKUP(A1516,'TAKIM LİSTESİ'!$B$2:$D$455,2,0)</f>
        <v>Ø 6.6 matkap</v>
      </c>
      <c r="C1516" s="16" t="s">
        <v>263</v>
      </c>
      <c r="D1516" s="38" t="s">
        <v>87</v>
      </c>
      <c r="E1516" s="16" t="n">
        <f aca="false">VLOOKUP(A1516,'TAKIM LİSTESİ'!$B$2:$D$455,3,0)</f>
        <v>23</v>
      </c>
      <c r="F1516" s="40" t="n">
        <v>1</v>
      </c>
      <c r="G1516" s="22" t="n">
        <f aca="false">E1516-F1516</f>
        <v>22</v>
      </c>
      <c r="H1516" s="30" t="n">
        <v>44023</v>
      </c>
      <c r="I1516" s="33" t="n">
        <v>1</v>
      </c>
      <c r="J1516" s="29" t="n">
        <v>44028</v>
      </c>
      <c r="K1516" s="37" t="n">
        <f aca="false">G1516+I1516</f>
        <v>23</v>
      </c>
    </row>
    <row r="1517" customFormat="false" ht="13.8" hidden="false" customHeight="false" outlineLevel="0" collapsed="false">
      <c r="A1517" s="16" t="s">
        <v>130</v>
      </c>
      <c r="B1517" s="38" t="str">
        <f aca="false">VLOOKUP(A1517,'TAKIM LİSTESİ'!$B$2:$D$455,2,0)</f>
        <v>Ø 9.0 matkap</v>
      </c>
      <c r="C1517" s="16" t="s">
        <v>264</v>
      </c>
      <c r="D1517" s="38" t="s">
        <v>87</v>
      </c>
      <c r="E1517" s="16" t="n">
        <f aca="false">VLOOKUP(A1517,'TAKIM LİSTESİ'!$B$2:$D$455,3,0)</f>
        <v>13</v>
      </c>
      <c r="F1517" s="40" t="n">
        <v>1</v>
      </c>
      <c r="G1517" s="22" t="n">
        <f aca="false">E1517-F1517</f>
        <v>12</v>
      </c>
      <c r="H1517" s="30" t="n">
        <v>44023</v>
      </c>
      <c r="I1517" s="33" t="n">
        <v>1</v>
      </c>
      <c r="J1517" s="29" t="n">
        <v>44028</v>
      </c>
      <c r="K1517" s="37" t="n">
        <f aca="false">G1517+I1517</f>
        <v>13</v>
      </c>
    </row>
    <row r="1518" customFormat="false" ht="13.8" hidden="false" customHeight="false" outlineLevel="0" collapsed="false">
      <c r="A1518" s="16" t="s">
        <v>52</v>
      </c>
      <c r="B1518" s="38" t="str">
        <f aca="false">VLOOKUP(A1518,'TAKIM LİSTESİ'!$B$2:$D$455,2,0)</f>
        <v>Ø 5 çelik uzun parmak freze</v>
      </c>
      <c r="C1518" s="16" t="s">
        <v>264</v>
      </c>
      <c r="D1518" s="38" t="s">
        <v>87</v>
      </c>
      <c r="E1518" s="16" t="n">
        <f aca="false">VLOOKUP(A1518,'TAKIM LİSTESİ'!$B$2:$D$455,3,0)</f>
        <v>9</v>
      </c>
      <c r="F1518" s="40" t="n">
        <v>1</v>
      </c>
      <c r="G1518" s="22" t="n">
        <f aca="false">E1518-F1518</f>
        <v>8</v>
      </c>
      <c r="H1518" s="30" t="n">
        <v>44023</v>
      </c>
      <c r="I1518" s="33" t="n">
        <v>1</v>
      </c>
      <c r="J1518" s="29" t="n">
        <v>44028</v>
      </c>
      <c r="K1518" s="37" t="n">
        <f aca="false">G1518+I1518</f>
        <v>9</v>
      </c>
    </row>
    <row r="1519" customFormat="false" ht="13.8" hidden="false" customHeight="false" outlineLevel="0" collapsed="false">
      <c r="A1519" s="16" t="s">
        <v>172</v>
      </c>
      <c r="B1519" s="38" t="str">
        <f aca="false">VLOOKUP(A1519,'TAKIM LİSTESİ'!$B$2:$D$455,2,0)</f>
        <v>Ø 8 çelik uzunparmak freze</v>
      </c>
      <c r="C1519" s="16" t="s">
        <v>264</v>
      </c>
      <c r="D1519" s="38" t="s">
        <v>87</v>
      </c>
      <c r="E1519" s="16" t="n">
        <f aca="false">VLOOKUP(A1519,'TAKIM LİSTESİ'!$B$2:$D$455,3,0)</f>
        <v>10</v>
      </c>
      <c r="F1519" s="40" t="n">
        <v>1</v>
      </c>
      <c r="G1519" s="22" t="n">
        <f aca="false">E1519-F1519</f>
        <v>9</v>
      </c>
      <c r="H1519" s="30" t="n">
        <v>44023</v>
      </c>
      <c r="I1519" s="33" t="n">
        <v>1</v>
      </c>
      <c r="J1519" s="29" t="n">
        <v>44028</v>
      </c>
      <c r="K1519" s="37" t="n">
        <f aca="false">G1519+I1519</f>
        <v>10</v>
      </c>
    </row>
    <row r="1520" customFormat="false" ht="13.8" hidden="false" customHeight="false" outlineLevel="0" collapsed="false">
      <c r="A1520" s="16" t="s">
        <v>85</v>
      </c>
      <c r="B1520" s="38" t="str">
        <f aca="false">VLOOKUP(A1520,'TAKIM LİSTESİ'!$B$2:$D$455,2,0)</f>
        <v>Ø 12 çelik parmak freze</v>
      </c>
      <c r="C1520" s="16" t="s">
        <v>264</v>
      </c>
      <c r="D1520" s="38" t="s">
        <v>87</v>
      </c>
      <c r="E1520" s="16" t="n">
        <f aca="false">VLOOKUP(A1520,'TAKIM LİSTESİ'!$B$2:$D$455,3,0)</f>
        <v>19</v>
      </c>
      <c r="F1520" s="40" t="n">
        <v>1</v>
      </c>
      <c r="G1520" s="22" t="n">
        <f aca="false">E1520-F1520</f>
        <v>18</v>
      </c>
      <c r="H1520" s="30" t="n">
        <v>44023</v>
      </c>
      <c r="I1520" s="33" t="n">
        <v>1</v>
      </c>
      <c r="J1520" s="29" t="n">
        <v>44028</v>
      </c>
      <c r="K1520" s="37" t="n">
        <f aca="false">G1520+I1520</f>
        <v>19</v>
      </c>
    </row>
    <row r="1521" customFormat="false" ht="13.8" hidden="false" customHeight="false" outlineLevel="0" collapsed="false">
      <c r="A1521" s="16" t="s">
        <v>27</v>
      </c>
      <c r="B1521" s="38" t="str">
        <f aca="false">VLOOKUP(A1521,'TAKIM LİSTESİ'!$B$2:$D$455,2,0)</f>
        <v>Ø 6 alm parmak freze</v>
      </c>
      <c r="C1521" s="16" t="s">
        <v>264</v>
      </c>
      <c r="D1521" s="38" t="s">
        <v>87</v>
      </c>
      <c r="E1521" s="16" t="n">
        <f aca="false">VLOOKUP(A1521,'TAKIM LİSTESİ'!$B$2:$D$455,3,0)</f>
        <v>12</v>
      </c>
      <c r="F1521" s="40" t="n">
        <v>1</v>
      </c>
      <c r="G1521" s="22" t="n">
        <f aca="false">E1521-F1521</f>
        <v>11</v>
      </c>
      <c r="H1521" s="30" t="n">
        <v>44023</v>
      </c>
      <c r="I1521" s="33" t="n">
        <v>1</v>
      </c>
      <c r="J1521" s="29" t="n">
        <v>44028</v>
      </c>
      <c r="K1521" s="37" t="n">
        <f aca="false">G1521+I1521</f>
        <v>12</v>
      </c>
    </row>
    <row r="1522" customFormat="false" ht="13.8" hidden="false" customHeight="false" outlineLevel="0" collapsed="false">
      <c r="A1522" s="16" t="s">
        <v>13</v>
      </c>
      <c r="B1522" s="38" t="str">
        <f aca="false">VLOOKUP(A1522,'TAKIM LİSTESİ'!$B$2:$D$455,2,0)</f>
        <v>Ø 12 alm küre parmak freze</v>
      </c>
      <c r="C1522" s="16" t="s">
        <v>264</v>
      </c>
      <c r="D1522" s="38" t="s">
        <v>87</v>
      </c>
      <c r="E1522" s="16" t="n">
        <f aca="false">VLOOKUP(A1522,'TAKIM LİSTESİ'!$B$2:$D$455,3,0)</f>
        <v>16</v>
      </c>
      <c r="F1522" s="40" t="n">
        <v>1</v>
      </c>
      <c r="G1522" s="22" t="n">
        <f aca="false">E1522-F1522</f>
        <v>15</v>
      </c>
      <c r="H1522" s="30" t="n">
        <v>44025</v>
      </c>
      <c r="I1522" s="33" t="n">
        <v>1</v>
      </c>
      <c r="J1522" s="29" t="n">
        <v>44028</v>
      </c>
      <c r="K1522" s="37" t="n">
        <f aca="false">G1522+I1522</f>
        <v>16</v>
      </c>
    </row>
    <row r="1523" customFormat="false" ht="13.8" hidden="false" customHeight="false" outlineLevel="0" collapsed="false">
      <c r="A1523" s="16" t="s">
        <v>95</v>
      </c>
      <c r="B1523" s="38" t="str">
        <f aca="false">VLOOKUP(A1523,'TAKIM LİSTESİ'!$B$2:$D$455,2,0)</f>
        <v>Ø 3 alm standart parmak freze</v>
      </c>
      <c r="C1523" s="16" t="s">
        <v>264</v>
      </c>
      <c r="D1523" s="38" t="s">
        <v>87</v>
      </c>
      <c r="E1523" s="16" t="n">
        <f aca="false">VLOOKUP(A1523,'TAKIM LİSTESİ'!$B$2:$D$455,3,0)</f>
        <v>5</v>
      </c>
      <c r="F1523" s="40" t="n">
        <v>1</v>
      </c>
      <c r="G1523" s="22" t="n">
        <f aca="false">E1523-F1523</f>
        <v>4</v>
      </c>
      <c r="H1523" s="30" t="n">
        <v>44025</v>
      </c>
      <c r="I1523" s="33" t="n">
        <v>1</v>
      </c>
      <c r="J1523" s="29" t="n">
        <v>44029</v>
      </c>
      <c r="K1523" s="37" t="n">
        <f aca="false">G1523+I1523</f>
        <v>5</v>
      </c>
    </row>
    <row r="1524" customFormat="false" ht="13.8" hidden="false" customHeight="false" outlineLevel="0" collapsed="false">
      <c r="A1524" s="16" t="s">
        <v>199</v>
      </c>
      <c r="B1524" s="38" t="str">
        <f aca="false">VLOOKUP(A1524,'TAKIM LİSTESİ'!$B$2:$D$455,2,0)</f>
        <v>Ø 6.7 matkap</v>
      </c>
      <c r="C1524" s="16" t="s">
        <v>265</v>
      </c>
      <c r="D1524" s="38" t="s">
        <v>65</v>
      </c>
      <c r="E1524" s="16" t="n">
        <f aca="false">VLOOKUP(A1524,'TAKIM LİSTESİ'!$B$2:$D$455,3,0)</f>
        <v>8</v>
      </c>
      <c r="F1524" s="40" t="n">
        <v>1</v>
      </c>
      <c r="G1524" s="22" t="n">
        <f aca="false">E1524-F1524</f>
        <v>7</v>
      </c>
      <c r="H1524" s="30" t="n">
        <v>44025</v>
      </c>
      <c r="I1524" s="33" t="n">
        <v>1</v>
      </c>
      <c r="J1524" s="29" t="n">
        <v>44029</v>
      </c>
      <c r="K1524" s="37" t="n">
        <f aca="false">G1524+I1524</f>
        <v>8</v>
      </c>
    </row>
    <row r="1525" customFormat="false" ht="13.8" hidden="false" customHeight="false" outlineLevel="0" collapsed="false">
      <c r="A1525" s="16" t="s">
        <v>152</v>
      </c>
      <c r="B1525" s="38" t="str">
        <f aca="false">VLOOKUP(A1525,'TAKIM LİSTESİ'!$B$2:$D$455,2,0)</f>
        <v>Ø 10.4 matkap</v>
      </c>
      <c r="C1525" s="16" t="s">
        <v>265</v>
      </c>
      <c r="D1525" s="38" t="s">
        <v>65</v>
      </c>
      <c r="E1525" s="16" t="n">
        <f aca="false">VLOOKUP(A1525,'TAKIM LİSTESİ'!$B$2:$D$455,3,0)</f>
        <v>6</v>
      </c>
      <c r="F1525" s="40" t="n">
        <v>1</v>
      </c>
      <c r="G1525" s="22" t="n">
        <f aca="false">E1525-F1525</f>
        <v>5</v>
      </c>
      <c r="H1525" s="30" t="n">
        <v>44025</v>
      </c>
      <c r="I1525" s="33" t="n">
        <v>1</v>
      </c>
      <c r="J1525" s="29" t="n">
        <v>44029</v>
      </c>
      <c r="K1525" s="37" t="n">
        <f aca="false">G1525+I1525</f>
        <v>6</v>
      </c>
    </row>
    <row r="1526" customFormat="false" ht="13.8" hidden="false" customHeight="false" outlineLevel="0" collapsed="false">
      <c r="A1526" s="16" t="s">
        <v>171</v>
      </c>
      <c r="B1526" s="38" t="str">
        <f aca="false">VLOOKUP(A1526,'TAKIM LİSTESİ'!$B$2:$D$455,2,0)</f>
        <v>Ø 3.0 matkap</v>
      </c>
      <c r="C1526" s="16" t="s">
        <v>266</v>
      </c>
      <c r="D1526" s="38" t="s">
        <v>48</v>
      </c>
      <c r="E1526" s="16" t="n">
        <f aca="false">VLOOKUP(A1526,'TAKIM LİSTESİ'!$B$2:$D$455,3,0)</f>
        <v>14</v>
      </c>
      <c r="F1526" s="40" t="n">
        <v>1</v>
      </c>
      <c r="G1526" s="22" t="n">
        <f aca="false">E1526-F1526</f>
        <v>13</v>
      </c>
      <c r="H1526" s="30" t="n">
        <v>44025</v>
      </c>
      <c r="I1526" s="33" t="n">
        <v>1</v>
      </c>
      <c r="J1526" s="29" t="n">
        <v>44029</v>
      </c>
      <c r="K1526" s="37" t="n">
        <f aca="false">G1526+I1526</f>
        <v>14</v>
      </c>
    </row>
    <row r="1527" customFormat="false" ht="13.8" hidden="false" customHeight="false" outlineLevel="0" collapsed="false">
      <c r="A1527" s="16" t="s">
        <v>40</v>
      </c>
      <c r="B1527" s="38" t="str">
        <f aca="false">VLOOKUP(A1527,'TAKIM LİSTESİ'!$B$2:$D$455,2,0)</f>
        <v>Ø 6alm küre parmak freze</v>
      </c>
      <c r="C1527" s="16" t="s">
        <v>266</v>
      </c>
      <c r="D1527" s="38" t="s">
        <v>48</v>
      </c>
      <c r="E1527" s="16" t="n">
        <f aca="false">VLOOKUP(A1527,'TAKIM LİSTESİ'!$B$2:$D$455,3,0)</f>
        <v>6</v>
      </c>
      <c r="F1527" s="40" t="n">
        <v>1</v>
      </c>
      <c r="G1527" s="22" t="n">
        <f aca="false">E1527-F1527</f>
        <v>5</v>
      </c>
      <c r="H1527" s="30" t="n">
        <v>44025</v>
      </c>
      <c r="I1527" s="33" t="n">
        <v>1</v>
      </c>
      <c r="J1527" s="29" t="n">
        <v>44029</v>
      </c>
      <c r="K1527" s="37" t="n">
        <f aca="false">G1527+I1527</f>
        <v>6</v>
      </c>
    </row>
    <row r="1528" customFormat="false" ht="13.8" hidden="false" customHeight="false" outlineLevel="0" collapsed="false">
      <c r="A1528" s="16" t="s">
        <v>189</v>
      </c>
      <c r="B1528" s="38" t="str">
        <f aca="false">VLOOKUP(A1528,'TAKIM LİSTESİ'!$B$2:$D$455,2,0)</f>
        <v>Ø 2 çelik parmak freze</v>
      </c>
      <c r="C1528" s="16" t="s">
        <v>267</v>
      </c>
      <c r="D1528" s="38" t="s">
        <v>57</v>
      </c>
      <c r="E1528" s="16" t="n">
        <f aca="false">VLOOKUP(A1528,'TAKIM LİSTESİ'!$B$2:$D$455,3,0)</f>
        <v>39</v>
      </c>
      <c r="F1528" s="40" t="n">
        <v>1</v>
      </c>
      <c r="G1528" s="22" t="n">
        <f aca="false">E1528-F1528</f>
        <v>38</v>
      </c>
      <c r="H1528" s="30" t="n">
        <v>44025</v>
      </c>
      <c r="I1528" s="33" t="n">
        <v>1</v>
      </c>
      <c r="J1528" s="29" t="n">
        <v>44029</v>
      </c>
      <c r="K1528" s="37" t="n">
        <f aca="false">G1528+I1528</f>
        <v>39</v>
      </c>
    </row>
    <row r="1529" customFormat="false" ht="13.8" hidden="false" customHeight="false" outlineLevel="0" collapsed="false">
      <c r="A1529" s="16" t="s">
        <v>15</v>
      </c>
      <c r="B1529" s="38" t="str">
        <f aca="false">VLOOKUP(A1529,'TAKIM LİSTESİ'!$B$2:$D$455,2,0)</f>
        <v>Ø 8 alm küre parmak freze</v>
      </c>
      <c r="C1529" s="16" t="s">
        <v>268</v>
      </c>
      <c r="D1529" s="38" t="s">
        <v>57</v>
      </c>
      <c r="E1529" s="16" t="n">
        <f aca="false">VLOOKUP(A1529,'TAKIM LİSTESİ'!$B$2:$D$455,3,0)</f>
        <v>7</v>
      </c>
      <c r="F1529" s="40" t="n">
        <v>1</v>
      </c>
      <c r="G1529" s="22" t="n">
        <f aca="false">E1529-F1529</f>
        <v>6</v>
      </c>
      <c r="H1529" s="30" t="n">
        <v>44025</v>
      </c>
      <c r="I1529" s="33" t="n">
        <v>1</v>
      </c>
      <c r="J1529" s="29" t="n">
        <v>44029</v>
      </c>
      <c r="K1529" s="37" t="n">
        <f aca="false">G1529+I1529</f>
        <v>7</v>
      </c>
    </row>
    <row r="1530" customFormat="false" ht="13.8" hidden="false" customHeight="false" outlineLevel="0" collapsed="false">
      <c r="A1530" s="16" t="s">
        <v>36</v>
      </c>
      <c r="B1530" s="38" t="str">
        <f aca="false">VLOOKUP(A1530,'TAKIM LİSTESİ'!$B$2:$D$455,2,0)</f>
        <v>Ø 5.8 matkap</v>
      </c>
      <c r="C1530" s="16" t="s">
        <v>268</v>
      </c>
      <c r="D1530" s="38" t="s">
        <v>57</v>
      </c>
      <c r="E1530" s="16" t="n">
        <f aca="false">VLOOKUP(A1530,'TAKIM LİSTESİ'!$B$2:$D$455,3,0)</f>
        <v>14</v>
      </c>
      <c r="F1530" s="40" t="n">
        <v>1</v>
      </c>
      <c r="G1530" s="22" t="n">
        <f aca="false">E1530-F1530</f>
        <v>13</v>
      </c>
      <c r="H1530" s="30" t="n">
        <v>44025</v>
      </c>
      <c r="I1530" s="33" t="n">
        <v>1</v>
      </c>
      <c r="J1530" s="29" t="n">
        <v>44029</v>
      </c>
      <c r="K1530" s="37" t="n">
        <f aca="false">G1530+I1530</f>
        <v>14</v>
      </c>
    </row>
    <row r="1531" customFormat="false" ht="13.8" hidden="false" customHeight="false" outlineLevel="0" collapsed="false">
      <c r="A1531" s="16" t="s">
        <v>63</v>
      </c>
      <c r="B1531" s="38" t="str">
        <f aca="false">VLOOKUP(A1531,'TAKIM LİSTESİ'!$B$2:$D$455,2,0)</f>
        <v>Ø 6 Rayba</v>
      </c>
      <c r="C1531" s="16" t="s">
        <v>268</v>
      </c>
      <c r="D1531" s="38" t="s">
        <v>57</v>
      </c>
      <c r="E1531" s="16" t="n">
        <f aca="false">VLOOKUP(A1531,'TAKIM LİSTESİ'!$B$2:$D$455,3,0)</f>
        <v>8</v>
      </c>
      <c r="F1531" s="40" t="n">
        <v>1</v>
      </c>
      <c r="G1531" s="22" t="n">
        <f aca="false">E1531-F1531</f>
        <v>7</v>
      </c>
      <c r="H1531" s="30" t="n">
        <v>44025</v>
      </c>
      <c r="I1531" s="33" t="n">
        <v>1</v>
      </c>
      <c r="J1531" s="29" t="n">
        <v>44029</v>
      </c>
      <c r="K1531" s="37" t="n">
        <f aca="false">G1531+I1531</f>
        <v>8</v>
      </c>
    </row>
    <row r="1532" customFormat="false" ht="13.8" hidden="false" customHeight="false" outlineLevel="0" collapsed="false">
      <c r="A1532" s="16" t="s">
        <v>82</v>
      </c>
      <c r="B1532" s="38" t="str">
        <f aca="false">VLOOKUP(A1532,'TAKIM LİSTESİ'!$B$2:$D$455,2,0)</f>
        <v>Ø 1küre parmak freze</v>
      </c>
      <c r="C1532" s="16" t="s">
        <v>260</v>
      </c>
      <c r="D1532" s="38" t="s">
        <v>61</v>
      </c>
      <c r="E1532" s="16" t="n">
        <f aca="false">VLOOKUP(A1532,'TAKIM LİSTESİ'!$B$2:$D$455,3,0)</f>
        <v>30</v>
      </c>
      <c r="F1532" s="40" t="n">
        <v>1</v>
      </c>
      <c r="G1532" s="22" t="n">
        <f aca="false">E1532-F1532</f>
        <v>29</v>
      </c>
      <c r="H1532" s="30" t="n">
        <v>44025</v>
      </c>
      <c r="I1532" s="33" t="n">
        <v>1</v>
      </c>
      <c r="J1532" s="29" t="n">
        <v>44029</v>
      </c>
      <c r="K1532" s="37" t="n">
        <f aca="false">G1532+I1532</f>
        <v>30</v>
      </c>
    </row>
    <row r="1533" customFormat="false" ht="13.8" hidden="false" customHeight="false" outlineLevel="0" collapsed="false">
      <c r="A1533" s="16" t="s">
        <v>151</v>
      </c>
      <c r="B1533" s="38" t="str">
        <f aca="false">VLOOKUP(A1533,'TAKIM LİSTESİ'!$B$2:$D$455,2,0)</f>
        <v>Ø 3.5 matkap</v>
      </c>
      <c r="C1533" s="16" t="s">
        <v>269</v>
      </c>
      <c r="D1533" s="38" t="s">
        <v>65</v>
      </c>
      <c r="E1533" s="16" t="n">
        <f aca="false">VLOOKUP(A1533,'TAKIM LİSTESİ'!$B$2:$D$455,3,0)</f>
        <v>19</v>
      </c>
      <c r="F1533" s="40" t="n">
        <v>1</v>
      </c>
      <c r="G1533" s="22" t="n">
        <f aca="false">E1533-F1533</f>
        <v>18</v>
      </c>
      <c r="H1533" s="30" t="n">
        <v>44025</v>
      </c>
      <c r="I1533" s="33" t="n">
        <v>1</v>
      </c>
      <c r="J1533" s="29" t="n">
        <v>44029</v>
      </c>
      <c r="K1533" s="37" t="n">
        <f aca="false">G1533+I1533</f>
        <v>19</v>
      </c>
    </row>
    <row r="1534" customFormat="false" ht="13.8" hidden="false" customHeight="false" outlineLevel="0" collapsed="false">
      <c r="A1534" s="16" t="s">
        <v>270</v>
      </c>
      <c r="B1534" s="38" t="str">
        <f aca="false">VLOOKUP(A1534,'TAKIM LİSTESİ'!$B$2:$D$455,2,0)</f>
        <v>Küçük APKT çelik Ø 20</v>
      </c>
      <c r="C1534" s="16" t="s">
        <v>271</v>
      </c>
      <c r="D1534" s="38" t="s">
        <v>87</v>
      </c>
      <c r="E1534" s="16" t="n">
        <f aca="false">VLOOKUP(A1534,'TAKIM LİSTESİ'!$B$2:$D$455,3,0)</f>
        <v>10</v>
      </c>
      <c r="F1534" s="40" t="n">
        <v>1</v>
      </c>
      <c r="G1534" s="22" t="n">
        <f aca="false">E1534-F1534</f>
        <v>9</v>
      </c>
      <c r="H1534" s="30" t="n">
        <v>44025</v>
      </c>
      <c r="I1534" s="33" t="n">
        <v>1</v>
      </c>
      <c r="J1534" s="29" t="n">
        <v>44030</v>
      </c>
      <c r="K1534" s="37" t="n">
        <f aca="false">G1534+I1534</f>
        <v>10</v>
      </c>
    </row>
    <row r="1535" customFormat="false" ht="13.8" hidden="false" customHeight="false" outlineLevel="0" collapsed="false">
      <c r="A1535" s="16" t="s">
        <v>21</v>
      </c>
      <c r="B1535" s="38" t="str">
        <f aca="false">VLOOKUP(A1535,'TAKIM LİSTESİ'!$B$2:$D$455,2,0)</f>
        <v>Ø 32 tarama çelik</v>
      </c>
      <c r="C1535" s="16" t="s">
        <v>271</v>
      </c>
      <c r="D1535" s="38" t="s">
        <v>87</v>
      </c>
      <c r="E1535" s="16" t="n">
        <f aca="false">VLOOKUP(A1535,'TAKIM LİSTESİ'!$B$2:$D$455,3,0)</f>
        <v>5</v>
      </c>
      <c r="F1535" s="40" t="n">
        <v>1</v>
      </c>
      <c r="G1535" s="22" t="n">
        <f aca="false">E1535-F1535</f>
        <v>4</v>
      </c>
      <c r="H1535" s="30" t="n">
        <v>44025</v>
      </c>
      <c r="I1535" s="33" t="n">
        <v>1</v>
      </c>
      <c r="J1535" s="29" t="n">
        <v>44030</v>
      </c>
      <c r="K1535" s="37" t="n">
        <f aca="false">G1535+I1535</f>
        <v>5</v>
      </c>
    </row>
    <row r="1536" customFormat="false" ht="13.8" hidden="false" customHeight="false" outlineLevel="0" collapsed="false">
      <c r="A1536" s="16" t="s">
        <v>130</v>
      </c>
      <c r="B1536" s="38" t="str">
        <f aca="false">VLOOKUP(A1536,'TAKIM LİSTESİ'!$B$2:$D$455,2,0)</f>
        <v>Ø 9.0 matkap</v>
      </c>
      <c r="C1536" s="16" t="s">
        <v>271</v>
      </c>
      <c r="D1536" s="38" t="s">
        <v>87</v>
      </c>
      <c r="E1536" s="16" t="n">
        <f aca="false">VLOOKUP(A1536,'TAKIM LİSTESİ'!$B$2:$D$455,3,0)</f>
        <v>13</v>
      </c>
      <c r="F1536" s="40" t="n">
        <v>1</v>
      </c>
      <c r="G1536" s="22" t="n">
        <f aca="false">E1536-F1536</f>
        <v>12</v>
      </c>
      <c r="H1536" s="30" t="n">
        <v>44025</v>
      </c>
      <c r="I1536" s="33" t="n">
        <v>1</v>
      </c>
      <c r="J1536" s="29" t="n">
        <v>44030</v>
      </c>
      <c r="K1536" s="37" t="n">
        <f aca="false">G1536+I1536</f>
        <v>13</v>
      </c>
    </row>
    <row r="1537" customFormat="false" ht="13.8" hidden="false" customHeight="false" outlineLevel="0" collapsed="false">
      <c r="A1537" s="16" t="s">
        <v>222</v>
      </c>
      <c r="B1537" s="38" t="str">
        <f aca="false">VLOOKUP(A1537,'TAKIM LİSTESİ'!$B$2:$D$455,2,0)</f>
        <v>Ø 16 çelik parmak freze</v>
      </c>
      <c r="C1537" s="16" t="s">
        <v>271</v>
      </c>
      <c r="D1537" s="38" t="s">
        <v>87</v>
      </c>
      <c r="E1537" s="16" t="n">
        <f aca="false">VLOOKUP(A1537,'TAKIM LİSTESİ'!$B$2:$D$455,3,0)</f>
        <v>8</v>
      </c>
      <c r="F1537" s="40" t="n">
        <v>1</v>
      </c>
      <c r="G1537" s="22" t="n">
        <f aca="false">E1537-F1537</f>
        <v>7</v>
      </c>
      <c r="H1537" s="30" t="n">
        <v>44025</v>
      </c>
      <c r="I1537" s="33" t="n">
        <v>1</v>
      </c>
      <c r="J1537" s="29" t="n">
        <v>44030</v>
      </c>
      <c r="K1537" s="37" t="n">
        <f aca="false">G1537+I1537</f>
        <v>8</v>
      </c>
    </row>
    <row r="1538" customFormat="false" ht="13.8" hidden="false" customHeight="false" outlineLevel="0" collapsed="false">
      <c r="A1538" s="16" t="s">
        <v>131</v>
      </c>
      <c r="B1538" s="38" t="str">
        <f aca="false">VLOOKUP(A1538,'TAKIM LİSTESİ'!$B$2:$D$455,2,0)</f>
        <v>Ø 4.2 matkap</v>
      </c>
      <c r="C1538" s="16" t="s">
        <v>272</v>
      </c>
      <c r="D1538" s="38" t="s">
        <v>57</v>
      </c>
      <c r="E1538" s="16" t="n">
        <f aca="false">VLOOKUP(A1538,'TAKIM LİSTESİ'!$B$2:$D$455,3,0)</f>
        <v>14</v>
      </c>
      <c r="F1538" s="40" t="n">
        <v>1</v>
      </c>
      <c r="G1538" s="22" t="n">
        <f aca="false">E1538-F1538</f>
        <v>13</v>
      </c>
      <c r="H1538" s="30" t="n">
        <v>44025</v>
      </c>
      <c r="I1538" s="33" t="n">
        <v>1</v>
      </c>
      <c r="J1538" s="29" t="n">
        <v>44030</v>
      </c>
      <c r="K1538" s="37" t="n">
        <f aca="false">G1538+I1538</f>
        <v>14</v>
      </c>
    </row>
    <row r="1539" customFormat="false" ht="13.8" hidden="false" customHeight="false" outlineLevel="0" collapsed="false">
      <c r="A1539" s="16" t="s">
        <v>131</v>
      </c>
      <c r="B1539" s="38" t="str">
        <f aca="false">VLOOKUP(A1539,'TAKIM LİSTESİ'!$B$2:$D$455,2,0)</f>
        <v>Ø 4.2 matkap</v>
      </c>
      <c r="C1539" s="16" t="s">
        <v>273</v>
      </c>
      <c r="D1539" s="38" t="s">
        <v>65</v>
      </c>
      <c r="E1539" s="16" t="n">
        <f aca="false">VLOOKUP(A1539,'TAKIM LİSTESİ'!$B$2:$D$455,3,0)</f>
        <v>14</v>
      </c>
      <c r="F1539" s="40" t="n">
        <v>1</v>
      </c>
      <c r="G1539" s="22" t="n">
        <f aca="false">E1539-F1539</f>
        <v>13</v>
      </c>
      <c r="H1539" s="30" t="n">
        <v>44025</v>
      </c>
      <c r="I1539" s="33" t="n">
        <v>1</v>
      </c>
      <c r="J1539" s="29" t="n">
        <v>44030</v>
      </c>
      <c r="K1539" s="37" t="n">
        <f aca="false">G1539+I1539</f>
        <v>14</v>
      </c>
    </row>
    <row r="1540" customFormat="false" ht="13.8" hidden="false" customHeight="false" outlineLevel="0" collapsed="false">
      <c r="A1540" s="16" t="s">
        <v>93</v>
      </c>
      <c r="B1540" s="38" t="str">
        <f aca="false">VLOOKUP(A1540,'TAKIM LİSTESİ'!$B$2:$D$455,2,0)</f>
        <v>Ø 12 alm uzun parmak freze</v>
      </c>
      <c r="C1540" s="16" t="s">
        <v>274</v>
      </c>
      <c r="D1540" s="38" t="s">
        <v>23</v>
      </c>
      <c r="E1540" s="16" t="n">
        <f aca="false">VLOOKUP(A1540,'TAKIM LİSTESİ'!$B$2:$D$455,3,0)</f>
        <v>4</v>
      </c>
      <c r="F1540" s="40" t="n">
        <v>1</v>
      </c>
      <c r="G1540" s="22" t="n">
        <f aca="false">E1540-F1540</f>
        <v>3</v>
      </c>
      <c r="H1540" s="30" t="n">
        <v>44025</v>
      </c>
      <c r="I1540" s="33" t="n">
        <v>1</v>
      </c>
      <c r="J1540" s="29" t="n">
        <v>44030</v>
      </c>
      <c r="K1540" s="37" t="n">
        <f aca="false">G1540+I1540</f>
        <v>4</v>
      </c>
    </row>
    <row r="1541" customFormat="false" ht="13.8" hidden="false" customHeight="false" outlineLevel="0" collapsed="false">
      <c r="A1541" s="16" t="s">
        <v>125</v>
      </c>
      <c r="B1541" s="38" t="str">
        <f aca="false">VLOOKUP(A1541,'TAKIM LİSTESİ'!$B$2:$D$455,2,0)</f>
        <v>Ø 6 .0matkap</v>
      </c>
      <c r="C1541" s="16" t="s">
        <v>275</v>
      </c>
      <c r="D1541" s="38" t="s">
        <v>65</v>
      </c>
      <c r="E1541" s="16" t="n">
        <f aca="false">VLOOKUP(A1541,'TAKIM LİSTESİ'!$B$2:$D$455,3,0)</f>
        <v>4</v>
      </c>
      <c r="F1541" s="40" t="n">
        <v>1</v>
      </c>
      <c r="G1541" s="22" t="n">
        <f aca="false">E1541-F1541</f>
        <v>3</v>
      </c>
      <c r="H1541" s="30" t="n">
        <v>44026</v>
      </c>
      <c r="I1541" s="33" t="n">
        <v>1</v>
      </c>
      <c r="J1541" s="29" t="n">
        <v>44030</v>
      </c>
      <c r="K1541" s="37" t="n">
        <f aca="false">G1541+I1541</f>
        <v>4</v>
      </c>
    </row>
    <row r="1542" customFormat="false" ht="13.8" hidden="false" customHeight="false" outlineLevel="0" collapsed="false">
      <c r="A1542" s="16" t="s">
        <v>93</v>
      </c>
      <c r="B1542" s="38" t="str">
        <f aca="false">VLOOKUP(A1542,'TAKIM LİSTESİ'!$B$2:$D$455,2,0)</f>
        <v>Ø 12 alm uzun parmak freze</v>
      </c>
      <c r="C1542" s="16" t="s">
        <v>273</v>
      </c>
      <c r="D1542" s="38" t="s">
        <v>23</v>
      </c>
      <c r="E1542" s="16" t="n">
        <f aca="false">VLOOKUP(A1542,'TAKIM LİSTESİ'!$B$2:$D$455,3,0)</f>
        <v>4</v>
      </c>
      <c r="F1542" s="40" t="n">
        <v>1</v>
      </c>
      <c r="G1542" s="22" t="n">
        <f aca="false">E1542-F1542</f>
        <v>3</v>
      </c>
      <c r="H1542" s="30" t="n">
        <v>44026</v>
      </c>
      <c r="I1542" s="33" t="n">
        <v>1</v>
      </c>
      <c r="J1542" s="29" t="n">
        <v>44030</v>
      </c>
      <c r="K1542" s="37" t="n">
        <f aca="false">G1542+I1542</f>
        <v>4</v>
      </c>
    </row>
    <row r="1543" customFormat="false" ht="13.8" hidden="false" customHeight="false" outlineLevel="0" collapsed="false">
      <c r="A1543" s="16" t="s">
        <v>36</v>
      </c>
      <c r="B1543" s="38" t="str">
        <f aca="false">VLOOKUP(A1543,'TAKIM LİSTESİ'!$B$2:$D$455,2,0)</f>
        <v>Ø 5.8 matkap</v>
      </c>
      <c r="C1543" s="16" t="s">
        <v>276</v>
      </c>
      <c r="D1543" s="38" t="s">
        <v>57</v>
      </c>
      <c r="E1543" s="16" t="n">
        <f aca="false">VLOOKUP(A1543,'TAKIM LİSTESİ'!$B$2:$D$455,3,0)</f>
        <v>14</v>
      </c>
      <c r="F1543" s="40" t="n">
        <v>1</v>
      </c>
      <c r="G1543" s="22" t="n">
        <f aca="false">E1543-F1543</f>
        <v>13</v>
      </c>
      <c r="H1543" s="30" t="n">
        <v>44026</v>
      </c>
      <c r="I1543" s="33" t="n">
        <v>1</v>
      </c>
      <c r="J1543" s="29" t="n">
        <v>44030</v>
      </c>
      <c r="K1543" s="37" t="n">
        <f aca="false">G1543+I1543</f>
        <v>14</v>
      </c>
    </row>
    <row r="1544" customFormat="false" ht="13.8" hidden="false" customHeight="false" outlineLevel="0" collapsed="false">
      <c r="A1544" s="16" t="s">
        <v>63</v>
      </c>
      <c r="B1544" s="38" t="str">
        <f aca="false">VLOOKUP(A1544,'TAKIM LİSTESİ'!$B$2:$D$455,2,0)</f>
        <v>Ø 6 Rayba</v>
      </c>
      <c r="C1544" s="16" t="s">
        <v>276</v>
      </c>
      <c r="D1544" s="38" t="s">
        <v>57</v>
      </c>
      <c r="E1544" s="16" t="n">
        <f aca="false">VLOOKUP(A1544,'TAKIM LİSTESİ'!$B$2:$D$455,3,0)</f>
        <v>8</v>
      </c>
      <c r="F1544" s="40" t="n">
        <v>1</v>
      </c>
      <c r="G1544" s="22" t="n">
        <f aca="false">E1544-F1544</f>
        <v>7</v>
      </c>
      <c r="H1544" s="30" t="n">
        <v>44026</v>
      </c>
      <c r="I1544" s="33" t="n">
        <v>1</v>
      </c>
      <c r="J1544" s="29" t="n">
        <v>44030</v>
      </c>
      <c r="K1544" s="37" t="n">
        <f aca="false">G1544+I1544</f>
        <v>8</v>
      </c>
    </row>
    <row r="1545" customFormat="false" ht="13.8" hidden="false" customHeight="false" outlineLevel="0" collapsed="false">
      <c r="A1545" s="16" t="s">
        <v>277</v>
      </c>
      <c r="B1545" s="38" t="str">
        <f aca="false">VLOOKUP(A1545,'TAKIM LİSTESİ'!$B$2:$D$455,2,0)</f>
        <v>Ø 8.6 matkap</v>
      </c>
      <c r="C1545" s="16" t="s">
        <v>276</v>
      </c>
      <c r="D1545" s="38" t="s">
        <v>57</v>
      </c>
      <c r="E1545" s="16" t="n">
        <f aca="false">VLOOKUP(A1545,'TAKIM LİSTESİ'!$B$2:$D$455,3,0)</f>
        <v>6</v>
      </c>
      <c r="F1545" s="40" t="n">
        <v>1</v>
      </c>
      <c r="G1545" s="22" t="n">
        <f aca="false">E1545-F1545</f>
        <v>5</v>
      </c>
      <c r="H1545" s="30" t="n">
        <v>44026</v>
      </c>
      <c r="I1545" s="33" t="n">
        <v>1</v>
      </c>
      <c r="J1545" s="29" t="n">
        <v>44030</v>
      </c>
      <c r="K1545" s="37" t="n">
        <f aca="false">G1545+I1545</f>
        <v>6</v>
      </c>
    </row>
    <row r="1546" customFormat="false" ht="13.8" hidden="false" customHeight="false" outlineLevel="0" collapsed="false">
      <c r="A1546" s="16" t="s">
        <v>171</v>
      </c>
      <c r="B1546" s="38" t="str">
        <f aca="false">VLOOKUP(A1546,'TAKIM LİSTESİ'!$B$2:$D$455,2,0)</f>
        <v>Ø 3.0 matkap</v>
      </c>
      <c r="C1546" s="16" t="s">
        <v>276</v>
      </c>
      <c r="D1546" s="38" t="s">
        <v>57</v>
      </c>
      <c r="E1546" s="16" t="n">
        <f aca="false">VLOOKUP(A1546,'TAKIM LİSTESİ'!$B$2:$D$455,3,0)</f>
        <v>14</v>
      </c>
      <c r="F1546" s="40" t="n">
        <v>1</v>
      </c>
      <c r="G1546" s="22" t="n">
        <f aca="false">E1546-F1546</f>
        <v>13</v>
      </c>
      <c r="H1546" s="30" t="n">
        <v>44026</v>
      </c>
      <c r="I1546" s="33" t="n">
        <v>1</v>
      </c>
      <c r="J1546" s="29" t="n">
        <v>44030</v>
      </c>
      <c r="K1546" s="37" t="n">
        <f aca="false">G1546+I1546</f>
        <v>14</v>
      </c>
    </row>
    <row r="1547" customFormat="false" ht="13.8" hidden="false" customHeight="false" outlineLevel="0" collapsed="false">
      <c r="A1547" s="16" t="s">
        <v>278</v>
      </c>
      <c r="B1547" s="38" t="str">
        <f aca="false">VLOOKUP(A1547,'TAKIM LİSTESİ'!$B$2:$D$455,2,0)</f>
        <v>Ø 7.90Rayba</v>
      </c>
      <c r="C1547" s="16" t="s">
        <v>276</v>
      </c>
      <c r="D1547" s="38" t="s">
        <v>57</v>
      </c>
      <c r="E1547" s="16" t="n">
        <f aca="false">VLOOKUP(A1547,'TAKIM LİSTESİ'!$B$2:$D$455,3,0)</f>
        <v>4</v>
      </c>
      <c r="F1547" s="40" t="n">
        <v>1</v>
      </c>
      <c r="G1547" s="22" t="n">
        <f aca="false">E1547-F1547</f>
        <v>3</v>
      </c>
      <c r="H1547" s="30" t="n">
        <v>44026</v>
      </c>
      <c r="I1547" s="33" t="n">
        <v>1</v>
      </c>
      <c r="J1547" s="29" t="n">
        <v>44030</v>
      </c>
      <c r="K1547" s="37" t="n">
        <f aca="false">G1547+I1547</f>
        <v>4</v>
      </c>
    </row>
    <row r="1548" customFormat="false" ht="13.8" hidden="false" customHeight="false" outlineLevel="0" collapsed="false">
      <c r="A1548" s="16" t="s">
        <v>117</v>
      </c>
      <c r="B1548" s="38" t="str">
        <f aca="false">VLOOKUP(A1548,'TAKIM LİSTESİ'!$B$2:$D$455,2,0)</f>
        <v>Ø 4.5 matkap</v>
      </c>
      <c r="C1548" s="16" t="s">
        <v>276</v>
      </c>
      <c r="D1548" s="38" t="s">
        <v>57</v>
      </c>
      <c r="E1548" s="16" t="n">
        <f aca="false">VLOOKUP(A1548,'TAKIM LİSTESİ'!$B$2:$D$455,3,0)</f>
        <v>23</v>
      </c>
      <c r="F1548" s="40" t="n">
        <v>1</v>
      </c>
      <c r="G1548" s="22" t="n">
        <f aca="false">E1548-F1548</f>
        <v>22</v>
      </c>
      <c r="H1548" s="30" t="n">
        <v>44026</v>
      </c>
      <c r="I1548" s="33" t="n">
        <v>1</v>
      </c>
      <c r="J1548" s="29" t="n">
        <v>44030</v>
      </c>
      <c r="K1548" s="37" t="n">
        <f aca="false">G1548+I1548</f>
        <v>23</v>
      </c>
    </row>
    <row r="1549" customFormat="false" ht="13.8" hidden="false" customHeight="false" outlineLevel="0" collapsed="false">
      <c r="A1549" s="16" t="s">
        <v>78</v>
      </c>
      <c r="B1549" s="38" t="str">
        <f aca="false">VLOOKUP(A1549,'TAKIM LİSTESİ'!$B$2:$D$455,2,0)</f>
        <v>Ø 4.76 Rayba</v>
      </c>
      <c r="C1549" s="16" t="s">
        <v>276</v>
      </c>
      <c r="D1549" s="38" t="s">
        <v>57</v>
      </c>
      <c r="E1549" s="16" t="n">
        <f aca="false">VLOOKUP(A1549,'TAKIM LİSTESİ'!$B$2:$D$455,3,0)</f>
        <v>3</v>
      </c>
      <c r="F1549" s="40" t="n">
        <v>1</v>
      </c>
      <c r="G1549" s="22" t="n">
        <f aca="false">E1549-F1549</f>
        <v>2</v>
      </c>
      <c r="H1549" s="30" t="n">
        <v>44026</v>
      </c>
      <c r="I1549" s="33" t="n">
        <v>1</v>
      </c>
      <c r="J1549" s="29" t="n">
        <v>44030</v>
      </c>
      <c r="K1549" s="37" t="n">
        <f aca="false">G1549+I1549</f>
        <v>3</v>
      </c>
    </row>
    <row r="1550" customFormat="false" ht="13.8" hidden="false" customHeight="false" outlineLevel="0" collapsed="false">
      <c r="A1550" s="16" t="s">
        <v>16</v>
      </c>
      <c r="B1550" s="38" t="str">
        <f aca="false">VLOOKUP(A1550,'TAKIM LİSTESİ'!$B$2:$D$455,2,0)</f>
        <v>Ø 10 alm küre parmak freze</v>
      </c>
      <c r="C1550" s="16" t="s">
        <v>279</v>
      </c>
      <c r="D1550" s="38" t="s">
        <v>50</v>
      </c>
      <c r="E1550" s="16" t="n">
        <f aca="false">VLOOKUP(A1550,'TAKIM LİSTESİ'!$B$2:$D$455,3,0)</f>
        <v>10</v>
      </c>
      <c r="F1550" s="40" t="n">
        <v>1</v>
      </c>
      <c r="G1550" s="22" t="n">
        <f aca="false">E1550-F1550</f>
        <v>9</v>
      </c>
      <c r="H1550" s="30" t="n">
        <v>44026</v>
      </c>
      <c r="I1550" s="33" t="n">
        <v>1</v>
      </c>
      <c r="J1550" s="29" t="n">
        <v>44030</v>
      </c>
      <c r="K1550" s="37" t="n">
        <f aca="false">G1550+I1550</f>
        <v>10</v>
      </c>
    </row>
    <row r="1551" customFormat="false" ht="13.8" hidden="false" customHeight="false" outlineLevel="0" collapsed="false">
      <c r="A1551" s="16" t="s">
        <v>13</v>
      </c>
      <c r="B1551" s="38" t="str">
        <f aca="false">VLOOKUP(A1551,'TAKIM LİSTESİ'!$B$2:$D$455,2,0)</f>
        <v>Ø 12 alm küre parmak freze</v>
      </c>
      <c r="C1551" s="16" t="s">
        <v>273</v>
      </c>
      <c r="D1551" s="38" t="s">
        <v>23</v>
      </c>
      <c r="E1551" s="16" t="n">
        <f aca="false">VLOOKUP(A1551,'TAKIM LİSTESİ'!$B$2:$D$455,3,0)</f>
        <v>16</v>
      </c>
      <c r="F1551" s="40" t="n">
        <v>1</v>
      </c>
      <c r="G1551" s="22" t="n">
        <f aca="false">E1551-F1551</f>
        <v>15</v>
      </c>
      <c r="H1551" s="30" t="n">
        <v>44026</v>
      </c>
      <c r="I1551" s="33" t="n">
        <v>1</v>
      </c>
      <c r="J1551" s="29" t="n">
        <v>44030</v>
      </c>
      <c r="K1551" s="37" t="n">
        <f aca="false">G1551+I1551</f>
        <v>16</v>
      </c>
    </row>
    <row r="1552" customFormat="false" ht="13.8" hidden="false" customHeight="false" outlineLevel="0" collapsed="false">
      <c r="A1552" s="16" t="s">
        <v>62</v>
      </c>
      <c r="B1552" s="38" t="str">
        <f aca="false">VLOOKUP(A1552,'TAKIM LİSTESİ'!$B$2:$D$455,2,0)</f>
        <v>Ø 6 çelik parmak freze</v>
      </c>
      <c r="C1552" s="16" t="s">
        <v>280</v>
      </c>
      <c r="D1552" s="38" t="s">
        <v>65</v>
      </c>
      <c r="E1552" s="16" t="n">
        <f aca="false">VLOOKUP(A1552,'TAKIM LİSTESİ'!$B$2:$D$455,3,0)</f>
        <v>23</v>
      </c>
      <c r="F1552" s="40" t="n">
        <v>1</v>
      </c>
      <c r="G1552" s="22" t="n">
        <f aca="false">E1552-F1552</f>
        <v>22</v>
      </c>
      <c r="H1552" s="30" t="n">
        <v>44026</v>
      </c>
      <c r="I1552" s="33" t="n">
        <v>1</v>
      </c>
      <c r="J1552" s="29" t="n">
        <v>44030</v>
      </c>
      <c r="K1552" s="37" t="n">
        <f aca="false">G1552+I1552</f>
        <v>23</v>
      </c>
    </row>
    <row r="1553" customFormat="false" ht="13.8" hidden="false" customHeight="false" outlineLevel="0" collapsed="false">
      <c r="A1553" s="16" t="s">
        <v>108</v>
      </c>
      <c r="B1553" s="38" t="str">
        <f aca="false">VLOOKUP(A1553,'TAKIM LİSTESİ'!$B$2:$D$455,2,0)</f>
        <v>Ø 12.5 matkap</v>
      </c>
      <c r="C1553" s="16" t="s">
        <v>273</v>
      </c>
      <c r="D1553" s="38" t="s">
        <v>23</v>
      </c>
      <c r="E1553" s="16" t="n">
        <f aca="false">VLOOKUP(A1553,'TAKIM LİSTESİ'!$B$2:$D$455,3,0)</f>
        <v>13</v>
      </c>
      <c r="F1553" s="40" t="n">
        <v>1</v>
      </c>
      <c r="G1553" s="22" t="n">
        <f aca="false">E1553-F1553</f>
        <v>12</v>
      </c>
      <c r="H1553" s="30" t="n">
        <v>44026</v>
      </c>
      <c r="I1553" s="33" t="n">
        <v>1</v>
      </c>
      <c r="J1553" s="29" t="n">
        <v>44030</v>
      </c>
      <c r="K1553" s="37" t="n">
        <f aca="false">G1553+I1553</f>
        <v>13</v>
      </c>
    </row>
    <row r="1554" customFormat="false" ht="13.8" hidden="false" customHeight="false" outlineLevel="0" collapsed="false">
      <c r="A1554" s="16" t="s">
        <v>137</v>
      </c>
      <c r="B1554" s="38" t="str">
        <f aca="false">VLOOKUP(A1554,'TAKIM LİSTESİ'!$B$2:$D$455,2,0)</f>
        <v>Ø 14 Rayba</v>
      </c>
      <c r="C1554" s="16" t="s">
        <v>273</v>
      </c>
      <c r="D1554" s="38" t="s">
        <v>23</v>
      </c>
      <c r="E1554" s="16" t="n">
        <f aca="false">VLOOKUP(A1554,'TAKIM LİSTESİ'!$B$2:$D$455,3,0)</f>
        <v>1</v>
      </c>
      <c r="F1554" s="40" t="n">
        <v>1</v>
      </c>
      <c r="G1554" s="22" t="n">
        <f aca="false">E1554-F1554</f>
        <v>0</v>
      </c>
      <c r="H1554" s="30" t="n">
        <v>44026</v>
      </c>
      <c r="I1554" s="33" t="n">
        <v>1</v>
      </c>
      <c r="J1554" s="29" t="n">
        <v>44030</v>
      </c>
      <c r="K1554" s="37" t="n">
        <f aca="false">G1554+I1554</f>
        <v>1</v>
      </c>
    </row>
    <row r="1555" customFormat="false" ht="13.8" hidden="false" customHeight="false" outlineLevel="0" collapsed="false">
      <c r="A1555" s="16" t="s">
        <v>189</v>
      </c>
      <c r="B1555" s="38" t="str">
        <f aca="false">VLOOKUP(A1555,'TAKIM LİSTESİ'!$B$2:$D$455,2,0)</f>
        <v>Ø 2 çelik parmak freze</v>
      </c>
      <c r="C1555" s="16" t="s">
        <v>281</v>
      </c>
      <c r="D1555" s="38" t="s">
        <v>57</v>
      </c>
      <c r="E1555" s="16" t="n">
        <f aca="false">VLOOKUP(A1555,'TAKIM LİSTESİ'!$B$2:$D$455,3,0)</f>
        <v>39</v>
      </c>
      <c r="F1555" s="40" t="n">
        <v>1</v>
      </c>
      <c r="G1555" s="22" t="n">
        <f aca="false">E1555-F1555</f>
        <v>38</v>
      </c>
      <c r="H1555" s="30" t="n">
        <v>44026</v>
      </c>
      <c r="I1555" s="33" t="n">
        <v>1</v>
      </c>
      <c r="J1555" s="29" t="n">
        <v>44030</v>
      </c>
      <c r="K1555" s="37" t="n">
        <f aca="false">G1555+I1555</f>
        <v>39</v>
      </c>
    </row>
    <row r="1556" customFormat="false" ht="13.8" hidden="false" customHeight="false" outlineLevel="0" collapsed="false">
      <c r="A1556" s="16" t="s">
        <v>113</v>
      </c>
      <c r="B1556" s="38" t="str">
        <f aca="false">VLOOKUP(A1556,'TAKIM LİSTESİ'!$B$2:$D$455,2,0)</f>
        <v>Ø 8 alm parmak freze</v>
      </c>
      <c r="C1556" s="16" t="s">
        <v>273</v>
      </c>
      <c r="D1556" s="38" t="s">
        <v>23</v>
      </c>
      <c r="E1556" s="16" t="n">
        <f aca="false">VLOOKUP(A1556,'TAKIM LİSTESİ'!$B$2:$D$455,3,0)</f>
        <v>36</v>
      </c>
      <c r="F1556" s="40" t="n">
        <v>1</v>
      </c>
      <c r="G1556" s="22" t="n">
        <f aca="false">E1556-F1556</f>
        <v>35</v>
      </c>
      <c r="H1556" s="30" t="n">
        <v>44026</v>
      </c>
      <c r="I1556" s="33" t="n">
        <v>1</v>
      </c>
      <c r="J1556" s="29" t="n">
        <v>44030</v>
      </c>
      <c r="K1556" s="37" t="n">
        <f aca="false">G1556+I1556</f>
        <v>36</v>
      </c>
    </row>
    <row r="1557" customFormat="false" ht="13.8" hidden="false" customHeight="false" outlineLevel="0" collapsed="false">
      <c r="A1557" s="16" t="s">
        <v>37</v>
      </c>
      <c r="B1557" s="38" t="str">
        <f aca="false">VLOOKUP(A1557,'TAKIM LİSTESİ'!$B$2:$D$455,2,0)</f>
        <v>Ø 7.8 matkap</v>
      </c>
      <c r="C1557" s="16" t="s">
        <v>282</v>
      </c>
      <c r="D1557" s="38" t="s">
        <v>57</v>
      </c>
      <c r="E1557" s="16" t="n">
        <f aca="false">VLOOKUP(A1557,'TAKIM LİSTESİ'!$B$2:$D$455,3,0)</f>
        <v>8</v>
      </c>
      <c r="F1557" s="40" t="n">
        <v>1</v>
      </c>
      <c r="G1557" s="22" t="n">
        <f aca="false">E1557-F1557</f>
        <v>7</v>
      </c>
      <c r="H1557" s="30" t="n">
        <v>44026</v>
      </c>
      <c r="I1557" s="33" t="n">
        <v>1</v>
      </c>
      <c r="J1557" s="29" t="n">
        <v>44030</v>
      </c>
      <c r="K1557" s="37" t="n">
        <f aca="false">G1557+I1557</f>
        <v>8</v>
      </c>
    </row>
    <row r="1558" customFormat="false" ht="13.8" hidden="false" customHeight="false" outlineLevel="0" collapsed="false">
      <c r="A1558" s="16" t="s">
        <v>83</v>
      </c>
      <c r="B1558" s="38" t="str">
        <f aca="false">VLOOKUP(A1558,'TAKIM LİSTESİ'!$B$2:$D$455,2,0)</f>
        <v>Ø 8 Rayba</v>
      </c>
      <c r="C1558" s="16" t="s">
        <v>282</v>
      </c>
      <c r="D1558" s="38" t="s">
        <v>57</v>
      </c>
      <c r="E1558" s="16" t="n">
        <f aca="false">VLOOKUP(A1558,'TAKIM LİSTESİ'!$B$2:$D$455,3,0)</f>
        <v>4</v>
      </c>
      <c r="F1558" s="40" t="n">
        <v>1</v>
      </c>
      <c r="G1558" s="22" t="n">
        <f aca="false">E1558-F1558</f>
        <v>3</v>
      </c>
      <c r="H1558" s="30" t="n">
        <v>44026</v>
      </c>
      <c r="I1558" s="33" t="n">
        <v>1</v>
      </c>
      <c r="J1558" s="29" t="n">
        <v>44030</v>
      </c>
      <c r="K1558" s="37" t="n">
        <f aca="false">G1558+I1558</f>
        <v>4</v>
      </c>
    </row>
    <row r="1559" customFormat="false" ht="13.8" hidden="false" customHeight="false" outlineLevel="0" collapsed="false">
      <c r="A1559" s="16" t="s">
        <v>133</v>
      </c>
      <c r="B1559" s="38" t="str">
        <f aca="false">VLOOKUP(A1559,'TAKIM LİSTESİ'!$B$2:$D$455,2,0)</f>
        <v>Ø 3.3 matkap</v>
      </c>
      <c r="C1559" s="16" t="s">
        <v>273</v>
      </c>
      <c r="D1559" s="38" t="s">
        <v>23</v>
      </c>
      <c r="E1559" s="16" t="n">
        <f aca="false">VLOOKUP(A1559,'TAKIM LİSTESİ'!$B$2:$D$455,3,0)</f>
        <v>13</v>
      </c>
      <c r="F1559" s="40" t="n">
        <v>1</v>
      </c>
      <c r="G1559" s="22" t="n">
        <f aca="false">E1559-F1559</f>
        <v>12</v>
      </c>
      <c r="H1559" s="30" t="n">
        <v>44026</v>
      </c>
      <c r="I1559" s="33" t="n">
        <v>1</v>
      </c>
      <c r="J1559" s="29" t="n">
        <v>44030</v>
      </c>
      <c r="K1559" s="37" t="n">
        <f aca="false">G1559+I1559</f>
        <v>13</v>
      </c>
    </row>
    <row r="1560" customFormat="false" ht="13.8" hidden="false" customHeight="false" outlineLevel="0" collapsed="false">
      <c r="A1560" s="16" t="s">
        <v>283</v>
      </c>
      <c r="B1560" s="38" t="str">
        <f aca="false">VLOOKUP(A1560,'TAKIM LİSTESİ'!$B$2:$D$455,2,0)</f>
        <v>M4 Klıvavuz</v>
      </c>
      <c r="C1560" s="16" t="s">
        <v>273</v>
      </c>
      <c r="D1560" s="38" t="s">
        <v>23</v>
      </c>
      <c r="E1560" s="16" t="n">
        <f aca="false">VLOOKUP(A1560,'TAKIM LİSTESİ'!$B$2:$D$455,3,0)</f>
        <v>5</v>
      </c>
      <c r="F1560" s="40" t="n">
        <v>1</v>
      </c>
      <c r="G1560" s="22" t="n">
        <f aca="false">E1560-F1560</f>
        <v>4</v>
      </c>
      <c r="H1560" s="30" t="n">
        <v>44026</v>
      </c>
      <c r="I1560" s="33" t="n">
        <v>1</v>
      </c>
      <c r="J1560" s="29" t="n">
        <v>44030</v>
      </c>
      <c r="K1560" s="37" t="n">
        <f aca="false">G1560+I1560</f>
        <v>5</v>
      </c>
    </row>
    <row r="1561" customFormat="false" ht="13.8" hidden="false" customHeight="false" outlineLevel="0" collapsed="false">
      <c r="A1561" s="16" t="s">
        <v>85</v>
      </c>
      <c r="B1561" s="38" t="str">
        <f aca="false">VLOOKUP(A1561,'TAKIM LİSTESİ'!$B$2:$D$455,2,0)</f>
        <v>Ø 12 çelik parmak freze</v>
      </c>
      <c r="C1561" s="16" t="s">
        <v>280</v>
      </c>
      <c r="D1561" s="38" t="s">
        <v>65</v>
      </c>
      <c r="E1561" s="16" t="n">
        <f aca="false">VLOOKUP(A1561,'TAKIM LİSTESİ'!$B$2:$D$455,3,0)</f>
        <v>19</v>
      </c>
      <c r="F1561" s="40" t="n">
        <v>1</v>
      </c>
      <c r="G1561" s="22" t="n">
        <f aca="false">E1561-F1561</f>
        <v>18</v>
      </c>
      <c r="H1561" s="30" t="n">
        <v>44026</v>
      </c>
      <c r="I1561" s="33" t="n">
        <v>1</v>
      </c>
      <c r="J1561" s="29" t="n">
        <v>44030</v>
      </c>
      <c r="K1561" s="37" t="n">
        <f aca="false">G1561+I1561</f>
        <v>19</v>
      </c>
    </row>
    <row r="1562" customFormat="false" ht="13.8" hidden="false" customHeight="false" outlineLevel="0" collapsed="false">
      <c r="A1562" s="16" t="s">
        <v>25</v>
      </c>
      <c r="B1562" s="38" t="str">
        <f aca="false">VLOOKUP(A1562,'TAKIM LİSTESİ'!$B$2:$D$455,2,0)</f>
        <v>Ø 12çelik uzun parmak freze</v>
      </c>
      <c r="C1562" s="16" t="s">
        <v>284</v>
      </c>
      <c r="D1562" s="38" t="s">
        <v>87</v>
      </c>
      <c r="E1562" s="16" t="n">
        <f aca="false">VLOOKUP(A1562,'TAKIM LİSTESİ'!$B$2:$D$455,3,0)</f>
        <v>3</v>
      </c>
      <c r="F1562" s="40" t="n">
        <v>1</v>
      </c>
      <c r="G1562" s="22" t="n">
        <f aca="false">E1562-F1562</f>
        <v>2</v>
      </c>
      <c r="H1562" s="30" t="n">
        <v>44026</v>
      </c>
      <c r="I1562" s="33" t="n">
        <v>1</v>
      </c>
      <c r="J1562" s="29" t="n">
        <v>44030</v>
      </c>
      <c r="K1562" s="37" t="n">
        <f aca="false">G1562+I1562</f>
        <v>3</v>
      </c>
    </row>
    <row r="1563" customFormat="false" ht="13.8" hidden="false" customHeight="false" outlineLevel="0" collapsed="false">
      <c r="A1563" s="16" t="s">
        <v>187</v>
      </c>
      <c r="B1563" s="38" t="str">
        <f aca="false">VLOOKUP(A1563,'TAKIM LİSTESİ'!$B$2:$D$455,2,0)</f>
        <v>Ø 6.6 matkap</v>
      </c>
      <c r="C1563" s="16" t="s">
        <v>285</v>
      </c>
      <c r="D1563" s="38" t="s">
        <v>23</v>
      </c>
      <c r="E1563" s="16" t="n">
        <f aca="false">VLOOKUP(A1563,'TAKIM LİSTESİ'!$B$2:$D$455,3,0)</f>
        <v>23</v>
      </c>
      <c r="F1563" s="40" t="n">
        <v>1</v>
      </c>
      <c r="G1563" s="22" t="n">
        <f aca="false">E1563-F1563</f>
        <v>22</v>
      </c>
      <c r="H1563" s="30" t="n">
        <v>44026</v>
      </c>
      <c r="I1563" s="33" t="n">
        <v>1</v>
      </c>
      <c r="J1563" s="29" t="n">
        <v>44031</v>
      </c>
      <c r="K1563" s="37" t="n">
        <f aca="false">G1563+I1563</f>
        <v>23</v>
      </c>
    </row>
    <row r="1564" customFormat="false" ht="13.8" hidden="false" customHeight="false" outlineLevel="0" collapsed="false">
      <c r="A1564" s="16" t="s">
        <v>144</v>
      </c>
      <c r="B1564" s="38" t="str">
        <f aca="false">VLOOKUP(A1564,'TAKIM LİSTESİ'!$B$2:$D$455,2,0)</f>
        <v>Ø 6.2matkap</v>
      </c>
      <c r="C1564" s="16" t="s">
        <v>285</v>
      </c>
      <c r="D1564" s="38" t="s">
        <v>23</v>
      </c>
      <c r="E1564" s="16" t="n">
        <f aca="false">VLOOKUP(A1564,'TAKIM LİSTESİ'!$B$2:$D$455,3,0)</f>
        <v>15</v>
      </c>
      <c r="F1564" s="40" t="n">
        <v>1</v>
      </c>
      <c r="G1564" s="22" t="n">
        <f aca="false">E1564-F1564</f>
        <v>14</v>
      </c>
      <c r="H1564" s="30" t="n">
        <v>44026</v>
      </c>
      <c r="I1564" s="33" t="n">
        <v>1</v>
      </c>
      <c r="J1564" s="29" t="n">
        <v>44031</v>
      </c>
      <c r="K1564" s="37" t="n">
        <f aca="false">G1564+I1564</f>
        <v>15</v>
      </c>
    </row>
    <row r="1565" customFormat="false" ht="13.8" hidden="false" customHeight="false" outlineLevel="0" collapsed="false">
      <c r="A1565" s="16" t="s">
        <v>34</v>
      </c>
      <c r="B1565" s="38" t="str">
        <f aca="false">VLOOKUP(A1565,'TAKIM LİSTESİ'!$B$2:$D$455,2,0)</f>
        <v>Ø 6.35 Rayba</v>
      </c>
      <c r="C1565" s="16" t="s">
        <v>285</v>
      </c>
      <c r="D1565" s="38" t="s">
        <v>23</v>
      </c>
      <c r="E1565" s="16" t="n">
        <f aca="false">VLOOKUP(A1565,'TAKIM LİSTESİ'!$B$2:$D$455,3,0)</f>
        <v>5</v>
      </c>
      <c r="F1565" s="40" t="n">
        <v>1</v>
      </c>
      <c r="G1565" s="22" t="n">
        <f aca="false">E1565-F1565</f>
        <v>4</v>
      </c>
      <c r="H1565" s="30" t="n">
        <v>44026</v>
      </c>
      <c r="I1565" s="33" t="n">
        <v>1</v>
      </c>
      <c r="J1565" s="29" t="n">
        <v>44031</v>
      </c>
      <c r="K1565" s="37" t="n">
        <f aca="false">G1565+I1565</f>
        <v>5</v>
      </c>
    </row>
    <row r="1566" customFormat="false" ht="13.8" hidden="false" customHeight="false" outlineLevel="0" collapsed="false">
      <c r="A1566" s="16" t="s">
        <v>78</v>
      </c>
      <c r="B1566" s="38" t="str">
        <f aca="false">VLOOKUP(A1566,'TAKIM LİSTESİ'!$B$2:$D$455,2,0)</f>
        <v>Ø 4.76 Rayba</v>
      </c>
      <c r="C1566" s="16" t="s">
        <v>285</v>
      </c>
      <c r="D1566" s="38" t="s">
        <v>23</v>
      </c>
      <c r="E1566" s="16" t="n">
        <f aca="false">VLOOKUP(A1566,'TAKIM LİSTESİ'!$B$2:$D$455,3,0)</f>
        <v>3</v>
      </c>
      <c r="F1566" s="40" t="n">
        <v>1</v>
      </c>
      <c r="G1566" s="22" t="n">
        <f aca="false">E1566-F1566</f>
        <v>2</v>
      </c>
      <c r="H1566" s="30" t="n">
        <v>44026</v>
      </c>
      <c r="I1566" s="33" t="n">
        <v>1</v>
      </c>
      <c r="J1566" s="29" t="n">
        <v>44031</v>
      </c>
      <c r="K1566" s="37" t="n">
        <f aca="false">G1566+I1566</f>
        <v>3</v>
      </c>
    </row>
    <row r="1567" customFormat="false" ht="13.8" hidden="false" customHeight="false" outlineLevel="0" collapsed="false">
      <c r="A1567" s="16" t="s">
        <v>79</v>
      </c>
      <c r="B1567" s="38" t="str">
        <f aca="false">VLOOKUP(A1567,'TAKIM LİSTESİ'!$B$2:$D$455,2,0)</f>
        <v>Ø 4.6 matkap</v>
      </c>
      <c r="C1567" s="16" t="s">
        <v>285</v>
      </c>
      <c r="D1567" s="38" t="s">
        <v>23</v>
      </c>
      <c r="E1567" s="16" t="n">
        <f aca="false">VLOOKUP(A1567,'TAKIM LİSTESİ'!$B$2:$D$455,3,0)</f>
        <v>19</v>
      </c>
      <c r="F1567" s="40" t="n">
        <v>1</v>
      </c>
      <c r="G1567" s="22" t="n">
        <f aca="false">E1567-F1567</f>
        <v>18</v>
      </c>
      <c r="H1567" s="30" t="n">
        <v>44026</v>
      </c>
      <c r="I1567" s="33" t="n">
        <v>1</v>
      </c>
      <c r="J1567" s="29" t="n">
        <v>44032</v>
      </c>
      <c r="K1567" s="37" t="n">
        <f aca="false">G1567+I1567</f>
        <v>19</v>
      </c>
    </row>
    <row r="1568" customFormat="false" ht="13.8" hidden="false" customHeight="false" outlineLevel="0" collapsed="false">
      <c r="A1568" s="16" t="s">
        <v>207</v>
      </c>
      <c r="B1568" s="38" t="str">
        <f aca="false">VLOOKUP(A1568,'TAKIM LİSTESİ'!$B$2:$D$455,2,0)</f>
        <v>Ø 4.1 matkap</v>
      </c>
      <c r="C1568" s="16" t="s">
        <v>284</v>
      </c>
      <c r="D1568" s="38" t="s">
        <v>87</v>
      </c>
      <c r="E1568" s="16" t="n">
        <f aca="false">VLOOKUP(A1568,'TAKIM LİSTESİ'!$B$2:$D$455,3,0)</f>
        <v>6</v>
      </c>
      <c r="F1568" s="40" t="n">
        <v>1</v>
      </c>
      <c r="G1568" s="22" t="n">
        <f aca="false">E1568-F1568</f>
        <v>5</v>
      </c>
      <c r="H1568" s="30" t="n">
        <v>44026</v>
      </c>
      <c r="I1568" s="33" t="n">
        <v>1</v>
      </c>
      <c r="J1568" s="29" t="n">
        <v>44032</v>
      </c>
      <c r="K1568" s="37" t="n">
        <f aca="false">G1568+I1568</f>
        <v>6</v>
      </c>
    </row>
    <row r="1569" customFormat="false" ht="13.8" hidden="false" customHeight="false" outlineLevel="0" collapsed="false">
      <c r="A1569" s="16" t="s">
        <v>41</v>
      </c>
      <c r="B1569" s="38" t="str">
        <f aca="false">VLOOKUP(A1569,'TAKIM LİSTESİ'!$B$2:$D$455,2,0)</f>
        <v>Ø 7.1 matkap</v>
      </c>
      <c r="C1569" s="16" t="s">
        <v>280</v>
      </c>
      <c r="D1569" s="38" t="s">
        <v>65</v>
      </c>
      <c r="E1569" s="16" t="n">
        <f aca="false">VLOOKUP(A1569,'TAKIM LİSTESİ'!$B$2:$D$455,3,0)</f>
        <v>11</v>
      </c>
      <c r="F1569" s="40" t="n">
        <v>1</v>
      </c>
      <c r="G1569" s="22" t="n">
        <f aca="false">E1569-F1569</f>
        <v>10</v>
      </c>
      <c r="H1569" s="30" t="n">
        <v>44026</v>
      </c>
      <c r="I1569" s="33" t="n">
        <v>1</v>
      </c>
      <c r="J1569" s="29" t="n">
        <v>44027</v>
      </c>
      <c r="K1569" s="37" t="n">
        <f aca="false">G1569+I1569</f>
        <v>11</v>
      </c>
    </row>
    <row r="1570" customFormat="false" ht="13.8" hidden="false" customHeight="false" outlineLevel="0" collapsed="false">
      <c r="A1570" s="16" t="s">
        <v>18</v>
      </c>
      <c r="B1570" s="38" t="str">
        <f aca="false">VLOOKUP(A1570,'TAKIM LİSTESİ'!$B$2:$D$455,2,0)</f>
        <v>Ø 2.5 matkap</v>
      </c>
      <c r="C1570" s="16" t="s">
        <v>286</v>
      </c>
      <c r="D1570" s="38" t="s">
        <v>48</v>
      </c>
      <c r="E1570" s="16" t="n">
        <f aca="false">VLOOKUP(A1570,'TAKIM LİSTESİ'!$B$2:$D$455,3,0)</f>
        <v>12</v>
      </c>
      <c r="F1570" s="40" t="n">
        <v>1</v>
      </c>
      <c r="G1570" s="22" t="n">
        <f aca="false">E1570-F1570</f>
        <v>11</v>
      </c>
      <c r="H1570" s="30" t="n">
        <v>44026</v>
      </c>
      <c r="I1570" s="33" t="n">
        <v>1</v>
      </c>
      <c r="J1570" s="29" t="n">
        <v>44032</v>
      </c>
      <c r="K1570" s="37" t="n">
        <f aca="false">G1570+I1570</f>
        <v>12</v>
      </c>
    </row>
    <row r="1571" customFormat="false" ht="13.8" hidden="false" customHeight="false" outlineLevel="0" collapsed="false">
      <c r="A1571" s="16" t="s">
        <v>287</v>
      </c>
      <c r="B1571" s="38" t="str">
        <f aca="false">VLOOKUP(A1571,'TAKIM LİSTESİ'!$B$2:$D$455,2,0)</f>
        <v>Ø 80 alm tarama</v>
      </c>
      <c r="C1571" s="16" t="s">
        <v>281</v>
      </c>
      <c r="D1571" s="38" t="s">
        <v>50</v>
      </c>
      <c r="E1571" s="16" t="n">
        <f aca="false">VLOOKUP(A1571,'TAKIM LİSTESİ'!$B$2:$D$455,3,0)</f>
        <v>1</v>
      </c>
      <c r="F1571" s="40" t="n">
        <v>1</v>
      </c>
      <c r="G1571" s="22" t="n">
        <f aca="false">E1571-F1571</f>
        <v>0</v>
      </c>
      <c r="H1571" s="30" t="n">
        <v>44026</v>
      </c>
      <c r="I1571" s="33" t="n">
        <v>1</v>
      </c>
      <c r="J1571" s="29" t="n">
        <v>44032</v>
      </c>
      <c r="K1571" s="37" t="n">
        <f aca="false">G1571+I1571</f>
        <v>1</v>
      </c>
    </row>
    <row r="1572" customFormat="false" ht="13.8" hidden="false" customHeight="false" outlineLevel="0" collapsed="false">
      <c r="A1572" s="16" t="s">
        <v>254</v>
      </c>
      <c r="B1572" s="38" t="str">
        <f aca="false">VLOOKUP(A1572,'TAKIM LİSTESİ'!$B$2:$D$455,2,0)</f>
        <v>kennametal 63 ve 80 çelik uç</v>
      </c>
      <c r="C1572" s="16" t="s">
        <v>260</v>
      </c>
      <c r="D1572" s="38" t="s">
        <v>61</v>
      </c>
      <c r="E1572" s="16" t="n">
        <f aca="false">VLOOKUP(A1572,'TAKIM LİSTESİ'!$B$2:$D$455,3,0)</f>
        <v>70</v>
      </c>
      <c r="F1572" s="40" t="n">
        <v>4</v>
      </c>
      <c r="G1572" s="22" t="n">
        <f aca="false">E1572-F1572</f>
        <v>66</v>
      </c>
      <c r="H1572" s="30" t="n">
        <v>44026</v>
      </c>
      <c r="I1572" s="33" t="n">
        <v>1</v>
      </c>
      <c r="J1572" s="29" t="n">
        <v>44032</v>
      </c>
      <c r="K1572" s="37" t="n">
        <f aca="false">G1572+I1572</f>
        <v>67</v>
      </c>
    </row>
    <row r="1573" customFormat="false" ht="13.8" hidden="false" customHeight="false" outlineLevel="0" collapsed="false">
      <c r="A1573" s="16" t="s">
        <v>242</v>
      </c>
      <c r="B1573" s="38" t="str">
        <f aca="false">VLOOKUP(A1573,'TAKIM LİSTESİ'!$B$2:$D$455,2,0)</f>
        <v>Alm 32 ve 50 tarama ucu</v>
      </c>
      <c r="C1573" s="16" t="s">
        <v>280</v>
      </c>
      <c r="D1573" s="38" t="s">
        <v>65</v>
      </c>
      <c r="E1573" s="16" t="n">
        <f aca="false">VLOOKUP(A1573,'TAKIM LİSTESİ'!$B$2:$D$455,3,0)</f>
        <v>80</v>
      </c>
      <c r="F1573" s="40" t="n">
        <v>2</v>
      </c>
      <c r="G1573" s="22" t="n">
        <f aca="false">E1573-F1573</f>
        <v>78</v>
      </c>
      <c r="H1573" s="30" t="n">
        <v>44026</v>
      </c>
      <c r="I1573" s="33"/>
      <c r="J1573" s="29" t="n">
        <v>44032</v>
      </c>
      <c r="K1573" s="37" t="n">
        <f aca="false">G1573+I1573</f>
        <v>78</v>
      </c>
    </row>
    <row r="1574" customFormat="false" ht="13.8" hidden="false" customHeight="false" outlineLevel="0" collapsed="false">
      <c r="A1574" s="16" t="s">
        <v>21</v>
      </c>
      <c r="B1574" s="38" t="str">
        <f aca="false">VLOOKUP(A1574,'TAKIM LİSTESİ'!$B$2:$D$455,2,0)</f>
        <v>Ø 32 tarama çelik</v>
      </c>
      <c r="C1574" s="16" t="s">
        <v>288</v>
      </c>
      <c r="D1574" s="38" t="s">
        <v>65</v>
      </c>
      <c r="E1574" s="16" t="n">
        <f aca="false">VLOOKUP(A1574,'TAKIM LİSTESİ'!$B$2:$D$455,3,0)</f>
        <v>5</v>
      </c>
      <c r="F1574" s="40" t="n">
        <v>1</v>
      </c>
      <c r="G1574" s="22" t="n">
        <f aca="false">E1574-F1574</f>
        <v>4</v>
      </c>
      <c r="H1574" s="30" t="n">
        <v>44026</v>
      </c>
      <c r="I1574" s="33" t="n">
        <v>1</v>
      </c>
      <c r="J1574" s="29" t="n">
        <v>44032</v>
      </c>
      <c r="K1574" s="37" t="n">
        <f aca="false">G1574+I1574</f>
        <v>5</v>
      </c>
    </row>
    <row r="1575" customFormat="false" ht="13.8" hidden="false" customHeight="false" outlineLevel="0" collapsed="false">
      <c r="A1575" s="16" t="s">
        <v>252</v>
      </c>
      <c r="B1575" s="38" t="str">
        <f aca="false">VLOOKUP(A1575,'TAKIM LİSTESİ'!$B$2:$D$455,2,0)</f>
        <v>52 tarama ucu çelik</v>
      </c>
      <c r="C1575" s="16" t="s">
        <v>288</v>
      </c>
      <c r="D1575" s="38" t="s">
        <v>65</v>
      </c>
      <c r="E1575" s="16" t="n">
        <f aca="false">VLOOKUP(A1575,'TAKIM LİSTESİ'!$B$2:$D$455,3,0)</f>
        <v>130</v>
      </c>
      <c r="F1575" s="40" t="n">
        <v>2</v>
      </c>
      <c r="G1575" s="22" t="n">
        <f aca="false">E1575-F1575</f>
        <v>128</v>
      </c>
      <c r="H1575" s="30" t="n">
        <v>44026</v>
      </c>
      <c r="I1575" s="33" t="n">
        <v>1</v>
      </c>
      <c r="J1575" s="29" t="n">
        <v>44032</v>
      </c>
      <c r="K1575" s="37" t="n">
        <f aca="false">G1575+I1575</f>
        <v>129</v>
      </c>
    </row>
    <row r="1576" customFormat="false" ht="13.8" hidden="false" customHeight="false" outlineLevel="0" collapsed="false">
      <c r="A1576" s="16" t="s">
        <v>123</v>
      </c>
      <c r="B1576" s="38" t="str">
        <f aca="false">VLOOKUP(A1576,'TAKIM LİSTESİ'!$B$2:$D$455,2,0)</f>
        <v>Ø 9.8 matkap</v>
      </c>
      <c r="C1576" s="16" t="s">
        <v>289</v>
      </c>
      <c r="D1576" s="38" t="s">
        <v>57</v>
      </c>
      <c r="E1576" s="16" t="n">
        <f aca="false">VLOOKUP(A1576,'TAKIM LİSTESİ'!$B$2:$D$455,3,0)</f>
        <v>8</v>
      </c>
      <c r="F1576" s="40" t="n">
        <v>1</v>
      </c>
      <c r="G1576" s="22" t="n">
        <f aca="false">E1576-F1576</f>
        <v>7</v>
      </c>
      <c r="H1576" s="30" t="n">
        <v>44027</v>
      </c>
      <c r="I1576" s="33" t="n">
        <v>1</v>
      </c>
      <c r="J1576" s="29" t="n">
        <v>44032</v>
      </c>
      <c r="K1576" s="37" t="n">
        <f aca="false">G1576+I1576</f>
        <v>8</v>
      </c>
    </row>
    <row r="1577" customFormat="false" ht="13.8" hidden="false" customHeight="false" outlineLevel="0" collapsed="false">
      <c r="A1577" s="16" t="s">
        <v>146</v>
      </c>
      <c r="B1577" s="38" t="str">
        <f aca="false">VLOOKUP(A1577,'TAKIM LİSTESİ'!$B$2:$D$455,2,0)</f>
        <v>Ø 12 Rayba</v>
      </c>
      <c r="C1577" s="16" t="s">
        <v>289</v>
      </c>
      <c r="D1577" s="38" t="s">
        <v>57</v>
      </c>
      <c r="E1577" s="16" t="n">
        <f aca="false">VLOOKUP(A1577,'TAKIM LİSTESİ'!$B$2:$D$455,3,0)</f>
        <v>3</v>
      </c>
      <c r="F1577" s="40" t="n">
        <v>1</v>
      </c>
      <c r="G1577" s="22" t="n">
        <f aca="false">E1577-F1577</f>
        <v>2</v>
      </c>
      <c r="H1577" s="30" t="n">
        <v>44027</v>
      </c>
      <c r="I1577" s="33" t="n">
        <v>1</v>
      </c>
      <c r="J1577" s="29" t="n">
        <v>44032</v>
      </c>
      <c r="K1577" s="37" t="n">
        <f aca="false">G1577+I1577</f>
        <v>3</v>
      </c>
    </row>
    <row r="1578" customFormat="false" ht="13.8" hidden="false" customHeight="false" outlineLevel="0" collapsed="false">
      <c r="A1578" s="16" t="s">
        <v>85</v>
      </c>
      <c r="B1578" s="38" t="str">
        <f aca="false">VLOOKUP(A1578,'TAKIM LİSTESİ'!$B$2:$D$455,2,0)</f>
        <v>Ø 12 çelik parmak freze</v>
      </c>
      <c r="C1578" s="16" t="s">
        <v>286</v>
      </c>
      <c r="D1578" s="38" t="s">
        <v>48</v>
      </c>
      <c r="E1578" s="16" t="n">
        <f aca="false">VLOOKUP(A1578,'TAKIM LİSTESİ'!$B$2:$D$455,3,0)</f>
        <v>19</v>
      </c>
      <c r="F1578" s="40" t="n">
        <v>1</v>
      </c>
      <c r="G1578" s="22" t="n">
        <f aca="false">E1578-F1578</f>
        <v>18</v>
      </c>
      <c r="H1578" s="30" t="n">
        <v>44027</v>
      </c>
      <c r="I1578" s="33" t="n">
        <v>1</v>
      </c>
      <c r="J1578" s="29" t="n">
        <v>44032</v>
      </c>
      <c r="K1578" s="37" t="n">
        <f aca="false">G1578+I1578</f>
        <v>19</v>
      </c>
    </row>
    <row r="1579" customFormat="false" ht="13.8" hidden="false" customHeight="false" outlineLevel="0" collapsed="false">
      <c r="A1579" s="16" t="s">
        <v>290</v>
      </c>
      <c r="B1579" s="38" t="str">
        <f aca="false">VLOOKUP(A1579,'TAKIM LİSTESİ'!$B$2:$D$455,2,0)</f>
        <v>Ø 19.0 matkap ucu</v>
      </c>
      <c r="C1579" s="16" t="s">
        <v>288</v>
      </c>
      <c r="D1579" s="38" t="s">
        <v>65</v>
      </c>
      <c r="E1579" s="16" t="n">
        <f aca="false">VLOOKUP(A1579,'TAKIM LİSTESİ'!$B$2:$D$455,3,0)</f>
        <v>1</v>
      </c>
      <c r="F1579" s="40" t="n">
        <v>1</v>
      </c>
      <c r="G1579" s="22" t="n">
        <f aca="false">E1579-F1579</f>
        <v>0</v>
      </c>
      <c r="H1579" s="30" t="n">
        <v>44027</v>
      </c>
      <c r="I1579" s="33" t="n">
        <v>1</v>
      </c>
      <c r="J1579" s="30" t="n">
        <v>44027</v>
      </c>
      <c r="K1579" s="37" t="n">
        <v>1</v>
      </c>
    </row>
    <row r="1580" customFormat="false" ht="13.8" hidden="false" customHeight="false" outlineLevel="0" collapsed="false">
      <c r="A1580" s="16" t="s">
        <v>165</v>
      </c>
      <c r="B1580" s="38" t="str">
        <f aca="false">VLOOKUP(A1580,'TAKIM LİSTESİ'!$B$2:$D$455,2,0)</f>
        <v>Ø 14.5 matkap ucu</v>
      </c>
      <c r="C1580" s="16" t="s">
        <v>288</v>
      </c>
      <c r="D1580" s="38" t="s">
        <v>65</v>
      </c>
      <c r="E1580" s="16" t="n">
        <f aca="false">VLOOKUP(A1580,'TAKIM LİSTESİ'!$B$2:$D$455,3,0)</f>
        <v>5</v>
      </c>
      <c r="F1580" s="40" t="n">
        <v>1</v>
      </c>
      <c r="G1580" s="22" t="n">
        <f aca="false">E1580-F1580</f>
        <v>4</v>
      </c>
      <c r="H1580" s="30" t="n">
        <v>44027</v>
      </c>
      <c r="I1580" s="33" t="n">
        <v>1</v>
      </c>
      <c r="J1580" s="30" t="n">
        <v>44028</v>
      </c>
      <c r="K1580" s="37" t="n">
        <f aca="false">G1580+I1580</f>
        <v>5</v>
      </c>
    </row>
    <row r="1581" customFormat="false" ht="13.8" hidden="false" customHeight="false" outlineLevel="0" collapsed="false">
      <c r="A1581" s="16" t="s">
        <v>20</v>
      </c>
      <c r="B1581" s="38" t="str">
        <f aca="false">VLOOKUP(A1581,'TAKIM LİSTESİ'!$B$2:$D$455,2,0)</f>
        <v>Ø 4 Rayba</v>
      </c>
      <c r="C1581" s="16" t="s">
        <v>291</v>
      </c>
      <c r="D1581" s="38" t="s">
        <v>61</v>
      </c>
      <c r="E1581" s="16" t="n">
        <f aca="false">VLOOKUP(A1581,'TAKIM LİSTESİ'!$B$2:$D$455,3,0)</f>
        <v>13</v>
      </c>
      <c r="F1581" s="40" t="n">
        <v>1</v>
      </c>
      <c r="G1581" s="22" t="n">
        <f aca="false">E1581-F1581</f>
        <v>12</v>
      </c>
      <c r="H1581" s="30" t="n">
        <v>44027</v>
      </c>
      <c r="I1581" s="33" t="n">
        <v>1</v>
      </c>
      <c r="J1581" s="29" t="n">
        <v>44032</v>
      </c>
      <c r="K1581" s="37" t="n">
        <f aca="false">G1581+I1581</f>
        <v>13</v>
      </c>
    </row>
    <row r="1582" customFormat="false" ht="13.8" hidden="false" customHeight="false" outlineLevel="0" collapsed="false">
      <c r="A1582" s="16" t="s">
        <v>27</v>
      </c>
      <c r="B1582" s="38" t="str">
        <f aca="false">VLOOKUP(A1582,'TAKIM LİSTESİ'!$B$2:$D$455,2,0)</f>
        <v>Ø 6 alm parmak freze</v>
      </c>
      <c r="C1582" s="16" t="s">
        <v>291</v>
      </c>
      <c r="D1582" s="38" t="s">
        <v>61</v>
      </c>
      <c r="E1582" s="16" t="n">
        <f aca="false">VLOOKUP(A1582,'TAKIM LİSTESİ'!$B$2:$D$455,3,0)</f>
        <v>12</v>
      </c>
      <c r="F1582" s="40" t="n">
        <v>1</v>
      </c>
      <c r="G1582" s="22" t="n">
        <f aca="false">E1582-F1582</f>
        <v>11</v>
      </c>
      <c r="H1582" s="30" t="n">
        <v>44027</v>
      </c>
      <c r="I1582" s="33" t="n">
        <v>1</v>
      </c>
      <c r="J1582" s="29" t="n">
        <v>44032</v>
      </c>
      <c r="K1582" s="37" t="n">
        <f aca="false">G1582+I1582</f>
        <v>12</v>
      </c>
    </row>
    <row r="1583" customFormat="false" ht="13.8" hidden="false" customHeight="false" outlineLevel="0" collapsed="false">
      <c r="A1583" s="16" t="s">
        <v>81</v>
      </c>
      <c r="B1583" s="38" t="str">
        <f aca="false">VLOOKUP(A1583,'TAKIM LİSTESİ'!$B$2:$D$455,2,0)</f>
        <v>Ø 4 çelik uzun parmak freze</v>
      </c>
      <c r="C1583" s="16" t="s">
        <v>286</v>
      </c>
      <c r="D1583" s="38" t="s">
        <v>48</v>
      </c>
      <c r="E1583" s="16" t="n">
        <f aca="false">VLOOKUP(A1583,'TAKIM LİSTESİ'!$B$2:$D$455,3,0)</f>
        <v>12</v>
      </c>
      <c r="F1583" s="40" t="n">
        <v>1</v>
      </c>
      <c r="G1583" s="22" t="n">
        <f aca="false">E1583-F1583</f>
        <v>11</v>
      </c>
      <c r="H1583" s="30" t="n">
        <v>44027</v>
      </c>
      <c r="I1583" s="33" t="n">
        <v>1</v>
      </c>
      <c r="J1583" s="29" t="n">
        <v>44032</v>
      </c>
      <c r="K1583" s="37" t="n">
        <f aca="false">G1583+I1583</f>
        <v>12</v>
      </c>
    </row>
    <row r="1584" customFormat="false" ht="13.8" hidden="false" customHeight="false" outlineLevel="0" collapsed="false">
      <c r="A1584" s="16" t="s">
        <v>38</v>
      </c>
      <c r="B1584" s="38" t="str">
        <f aca="false">VLOOKUP(A1584,'TAKIM LİSTESİ'!$B$2:$D$455,2,0)</f>
        <v>Ø 3.8matkap</v>
      </c>
      <c r="C1584" s="16" t="s">
        <v>291</v>
      </c>
      <c r="D1584" s="38" t="s">
        <v>61</v>
      </c>
      <c r="E1584" s="16" t="n">
        <f aca="false">VLOOKUP(A1584,'TAKIM LİSTESİ'!$B$2:$D$455,3,0)</f>
        <v>10</v>
      </c>
      <c r="F1584" s="40" t="n">
        <v>1</v>
      </c>
      <c r="G1584" s="22" t="n">
        <f aca="false">E1584-F1584</f>
        <v>9</v>
      </c>
      <c r="H1584" s="30" t="n">
        <v>44027</v>
      </c>
      <c r="I1584" s="33" t="n">
        <v>1</v>
      </c>
      <c r="J1584" s="29" t="n">
        <v>44032</v>
      </c>
      <c r="K1584" s="37" t="n">
        <f aca="false">G1584+I1584</f>
        <v>10</v>
      </c>
    </row>
    <row r="1585" customFormat="false" ht="13.8" hidden="false" customHeight="false" outlineLevel="0" collapsed="false">
      <c r="A1585" s="16" t="s">
        <v>252</v>
      </c>
      <c r="B1585" s="38" t="str">
        <f aca="false">VLOOKUP(A1585,'TAKIM LİSTESİ'!$B$2:$D$455,2,0)</f>
        <v>52 tarama ucu çelik</v>
      </c>
      <c r="C1585" s="16" t="s">
        <v>288</v>
      </c>
      <c r="D1585" s="38" t="s">
        <v>65</v>
      </c>
      <c r="E1585" s="16" t="n">
        <f aca="false">VLOOKUP(A1585,'TAKIM LİSTESİ'!$B$2:$D$455,3,0)</f>
        <v>130</v>
      </c>
      <c r="F1585" s="40" t="n">
        <v>2</v>
      </c>
      <c r="G1585" s="22" t="n">
        <f aca="false">E1585-F1585</f>
        <v>128</v>
      </c>
      <c r="H1585" s="30" t="n">
        <v>44027</v>
      </c>
      <c r="I1585" s="33" t="n">
        <v>1</v>
      </c>
      <c r="J1585" s="29" t="n">
        <v>44032</v>
      </c>
      <c r="K1585" s="37" t="n">
        <f aca="false">G1585+I1585</f>
        <v>129</v>
      </c>
    </row>
    <row r="1586" customFormat="false" ht="13.8" hidden="false" customHeight="false" outlineLevel="0" collapsed="false">
      <c r="A1586" s="16" t="s">
        <v>254</v>
      </c>
      <c r="B1586" s="38" t="str">
        <f aca="false">VLOOKUP(A1586,'TAKIM LİSTESİ'!$B$2:$D$455,2,0)</f>
        <v>kennametal 63 ve 80 çelik uç</v>
      </c>
      <c r="C1586" s="16" t="s">
        <v>292</v>
      </c>
      <c r="D1586" s="38" t="s">
        <v>61</v>
      </c>
      <c r="E1586" s="16" t="n">
        <f aca="false">VLOOKUP(A1586,'TAKIM LİSTESİ'!$B$2:$D$455,3,0)</f>
        <v>70</v>
      </c>
      <c r="F1586" s="40" t="n">
        <v>2</v>
      </c>
      <c r="G1586" s="22" t="n">
        <f aca="false">E1586-F1586</f>
        <v>68</v>
      </c>
      <c r="H1586" s="30" t="n">
        <v>44027</v>
      </c>
      <c r="I1586" s="33" t="n">
        <v>1</v>
      </c>
      <c r="J1586" s="29" t="n">
        <v>44032</v>
      </c>
      <c r="K1586" s="37" t="n">
        <f aca="false">G1586+I1586</f>
        <v>69</v>
      </c>
    </row>
    <row r="1587" customFormat="false" ht="13.8" hidden="false" customHeight="false" outlineLevel="0" collapsed="false">
      <c r="A1587" s="16" t="s">
        <v>183</v>
      </c>
      <c r="B1587" s="38" t="str">
        <f aca="false">VLOOKUP(A1587,'TAKIM LİSTESİ'!$B$2:$D$455,2,0)</f>
        <v>Ø 12.7 Rayba</v>
      </c>
      <c r="C1587" s="16" t="s">
        <v>292</v>
      </c>
      <c r="D1587" s="38" t="s">
        <v>61</v>
      </c>
      <c r="E1587" s="16" t="n">
        <f aca="false">VLOOKUP(A1587,'TAKIM LİSTESİ'!$B$2:$D$455,3,0)</f>
        <v>6</v>
      </c>
      <c r="F1587" s="40" t="n">
        <v>1</v>
      </c>
      <c r="G1587" s="22" t="n">
        <f aca="false">E1587-F1587</f>
        <v>5</v>
      </c>
      <c r="H1587" s="30" t="n">
        <v>44027</v>
      </c>
      <c r="I1587" s="33" t="n">
        <v>1</v>
      </c>
      <c r="J1587" s="29" t="n">
        <v>44032</v>
      </c>
      <c r="K1587" s="37" t="n">
        <f aca="false">G1587+I1587</f>
        <v>6</v>
      </c>
    </row>
    <row r="1588" customFormat="false" ht="13.8" hidden="false" customHeight="false" outlineLevel="0" collapsed="false">
      <c r="A1588" s="16" t="s">
        <v>293</v>
      </c>
      <c r="B1588" s="38" t="str">
        <f aca="false">VLOOKUP(A1588,'TAKIM LİSTESİ'!$B$2:$D$455,2,0)</f>
        <v>Küçük APKT çelik Ø 17</v>
      </c>
      <c r="C1588" s="16" t="s">
        <v>292</v>
      </c>
      <c r="D1588" s="38" t="s">
        <v>61</v>
      </c>
      <c r="E1588" s="16" t="n">
        <f aca="false">VLOOKUP(A1588,'TAKIM LİSTESİ'!$B$2:$D$455,3,0)</f>
        <v>2</v>
      </c>
      <c r="F1588" s="40" t="n">
        <v>1</v>
      </c>
      <c r="G1588" s="22" t="n">
        <f aca="false">E1588-F1588</f>
        <v>1</v>
      </c>
      <c r="H1588" s="30" t="n">
        <v>44027</v>
      </c>
      <c r="I1588" s="33" t="n">
        <v>1</v>
      </c>
      <c r="J1588" s="29" t="n">
        <v>44032</v>
      </c>
      <c r="K1588" s="37" t="n">
        <f aca="false">G1588+I1588</f>
        <v>2</v>
      </c>
    </row>
    <row r="1589" customFormat="false" ht="13.8" hidden="false" customHeight="false" outlineLevel="0" collapsed="false">
      <c r="A1589" s="16" t="s">
        <v>242</v>
      </c>
      <c r="B1589" s="38" t="str">
        <f aca="false">VLOOKUP(A1589,'TAKIM LİSTESİ'!$B$2:$D$455,2,0)</f>
        <v>Alm 32 ve 50 tarama ucu</v>
      </c>
      <c r="C1589" s="16" t="s">
        <v>292</v>
      </c>
      <c r="D1589" s="38" t="s">
        <v>61</v>
      </c>
      <c r="E1589" s="16" t="n">
        <f aca="false">VLOOKUP(A1589,'TAKIM LİSTESİ'!$B$2:$D$455,3,0)</f>
        <v>80</v>
      </c>
      <c r="F1589" s="40" t="n">
        <v>3</v>
      </c>
      <c r="G1589" s="22" t="n">
        <f aca="false">E1589-F1589</f>
        <v>77</v>
      </c>
      <c r="H1589" s="30" t="n">
        <v>44027</v>
      </c>
      <c r="I1589" s="33" t="n">
        <v>1</v>
      </c>
      <c r="J1589" s="29" t="n">
        <v>44032</v>
      </c>
      <c r="K1589" s="37" t="n">
        <f aca="false">G1589+I1589</f>
        <v>78</v>
      </c>
    </row>
    <row r="1590" customFormat="false" ht="13.8" hidden="false" customHeight="false" outlineLevel="0" collapsed="false">
      <c r="A1590" s="16" t="s">
        <v>254</v>
      </c>
      <c r="B1590" s="38" t="str">
        <f aca="false">VLOOKUP(A1590,'TAKIM LİSTESİ'!$B$2:$D$455,2,0)</f>
        <v>kennametal 63 ve 80 çelik uç</v>
      </c>
      <c r="C1590" s="16" t="s">
        <v>292</v>
      </c>
      <c r="D1590" s="38" t="s">
        <v>61</v>
      </c>
      <c r="E1590" s="16" t="n">
        <f aca="false">VLOOKUP(A1590,'TAKIM LİSTESİ'!$B$2:$D$455,3,0)</f>
        <v>70</v>
      </c>
      <c r="F1590" s="40" t="n">
        <v>3</v>
      </c>
      <c r="G1590" s="22" t="n">
        <f aca="false">E1590-F1590</f>
        <v>67</v>
      </c>
      <c r="H1590" s="30" t="n">
        <v>44027</v>
      </c>
      <c r="I1590" s="33" t="n">
        <v>1</v>
      </c>
      <c r="J1590" s="42"/>
      <c r="K1590" s="37" t="n">
        <f aca="false">G1590+I1590</f>
        <v>68</v>
      </c>
    </row>
    <row r="1591" customFormat="false" ht="13.8" hidden="false" customHeight="false" outlineLevel="0" collapsed="false">
      <c r="A1591" s="16" t="s">
        <v>16</v>
      </c>
      <c r="B1591" s="38" t="str">
        <f aca="false">VLOOKUP(A1591,'TAKIM LİSTESİ'!$B$2:$D$455,2,0)</f>
        <v>Ø 10 alm küre parmak freze</v>
      </c>
      <c r="C1591" s="16" t="s">
        <v>289</v>
      </c>
      <c r="D1591" s="38" t="s">
        <v>57</v>
      </c>
      <c r="E1591" s="16" t="n">
        <f aca="false">VLOOKUP(A1591,'TAKIM LİSTESİ'!$B$2:$D$455,3,0)</f>
        <v>10</v>
      </c>
      <c r="F1591" s="40" t="n">
        <v>1</v>
      </c>
      <c r="G1591" s="22" t="n">
        <f aca="false">E1591-F1591</f>
        <v>9</v>
      </c>
      <c r="H1591" s="30" t="n">
        <v>44027</v>
      </c>
      <c r="I1591" s="33" t="n">
        <v>1</v>
      </c>
      <c r="J1591" s="42"/>
      <c r="K1591" s="37" t="n">
        <f aca="false">G1591+I1591</f>
        <v>10</v>
      </c>
    </row>
    <row r="1592" customFormat="false" ht="13.8" hidden="false" customHeight="false" outlineLevel="0" collapsed="false">
      <c r="A1592" s="16" t="s">
        <v>294</v>
      </c>
      <c r="B1592" s="38" t="str">
        <f aca="false">VLOOKUP(A1592,'TAKIM LİSTESİ'!$B$2:$D$455,2,0)</f>
        <v>Ø 34.6x2 Testere</v>
      </c>
      <c r="C1592" s="16" t="s">
        <v>288</v>
      </c>
      <c r="D1592" s="38" t="s">
        <v>65</v>
      </c>
      <c r="E1592" s="16" t="n">
        <f aca="false">VLOOKUP(A1592,'TAKIM LİSTESİ'!$B$2:$D$455,3,0)</f>
        <v>1</v>
      </c>
      <c r="F1592" s="40" t="n">
        <v>1</v>
      </c>
      <c r="G1592" s="22" t="n">
        <f aca="false">E1592-F1592</f>
        <v>0</v>
      </c>
      <c r="H1592" s="30" t="n">
        <v>44027</v>
      </c>
      <c r="I1592" s="33" t="n">
        <v>1</v>
      </c>
      <c r="J1592" s="30" t="n">
        <v>44027</v>
      </c>
      <c r="K1592" s="37" t="n">
        <f aca="false">G1592+I1592</f>
        <v>1</v>
      </c>
    </row>
    <row r="1593" customFormat="false" ht="13.8" hidden="false" customHeight="false" outlineLevel="0" collapsed="false">
      <c r="A1593" s="16" t="s">
        <v>62</v>
      </c>
      <c r="B1593" s="38" t="str">
        <f aca="false">VLOOKUP(A1593,'TAKIM LİSTESİ'!$B$2:$D$455,2,0)</f>
        <v>Ø 6 çelik parmak freze</v>
      </c>
      <c r="C1593" s="16" t="s">
        <v>286</v>
      </c>
      <c r="D1593" s="38" t="s">
        <v>48</v>
      </c>
      <c r="E1593" s="16" t="n">
        <f aca="false">VLOOKUP(A1593,'TAKIM LİSTESİ'!$B$2:$D$455,3,0)</f>
        <v>23</v>
      </c>
      <c r="F1593" s="40" t="n">
        <v>1</v>
      </c>
      <c r="G1593" s="22" t="n">
        <f aca="false">E1593-F1593</f>
        <v>22</v>
      </c>
      <c r="H1593" s="30" t="n">
        <v>44027</v>
      </c>
      <c r="I1593" s="33" t="n">
        <v>1</v>
      </c>
      <c r="J1593" s="30" t="n">
        <v>44028</v>
      </c>
      <c r="K1593" s="37" t="n">
        <f aca="false">G1593+I1593</f>
        <v>23</v>
      </c>
    </row>
    <row r="1594" customFormat="false" ht="13.8" hidden="false" customHeight="false" outlineLevel="0" collapsed="false">
      <c r="A1594" s="16" t="s">
        <v>187</v>
      </c>
      <c r="B1594" s="38" t="str">
        <f aca="false">VLOOKUP(A1594,'TAKIM LİSTESİ'!$B$2:$D$455,2,0)</f>
        <v>Ø 6.6 matkap</v>
      </c>
      <c r="C1594" s="16" t="s">
        <v>286</v>
      </c>
      <c r="D1594" s="38" t="s">
        <v>48</v>
      </c>
      <c r="E1594" s="16" t="n">
        <f aca="false">VLOOKUP(A1594,'TAKIM LİSTESİ'!$B$2:$D$455,3,0)</f>
        <v>23</v>
      </c>
      <c r="F1594" s="40" t="n">
        <v>1</v>
      </c>
      <c r="G1594" s="22" t="n">
        <f aca="false">E1594-F1594</f>
        <v>22</v>
      </c>
      <c r="H1594" s="30" t="n">
        <v>44027</v>
      </c>
      <c r="I1594" s="33" t="n">
        <v>1</v>
      </c>
      <c r="J1594" s="30" t="n">
        <v>44029</v>
      </c>
      <c r="K1594" s="37" t="n">
        <f aca="false">G1594+I1594</f>
        <v>23</v>
      </c>
    </row>
    <row r="1595" customFormat="false" ht="13.8" hidden="false" customHeight="false" outlineLevel="0" collapsed="false">
      <c r="A1595" s="16" t="s">
        <v>70</v>
      </c>
      <c r="B1595" s="38" t="str">
        <f aca="false">VLOOKUP(A1595,'TAKIM LİSTESİ'!$B$2:$D$455,2,0)</f>
        <v>Ø 4 alm standart parmak freze</v>
      </c>
      <c r="C1595" s="16" t="s">
        <v>295</v>
      </c>
      <c r="D1595" s="38" t="s">
        <v>57</v>
      </c>
      <c r="E1595" s="16" t="n">
        <f aca="false">VLOOKUP(A1595,'TAKIM LİSTESİ'!$B$2:$D$455,3,0)</f>
        <v>10</v>
      </c>
      <c r="F1595" s="40" t="n">
        <v>1</v>
      </c>
      <c r="G1595" s="22" t="n">
        <f aca="false">E1595-F1595</f>
        <v>9</v>
      </c>
      <c r="H1595" s="30" t="n">
        <v>44027</v>
      </c>
      <c r="I1595" s="33" t="n">
        <v>1</v>
      </c>
      <c r="J1595" s="30" t="n">
        <v>44029</v>
      </c>
      <c r="K1595" s="37" t="n">
        <f aca="false">G1595+I1595</f>
        <v>10</v>
      </c>
    </row>
    <row r="1596" customFormat="false" ht="13.8" hidden="false" customHeight="false" outlineLevel="0" collapsed="false">
      <c r="A1596" s="16" t="s">
        <v>277</v>
      </c>
      <c r="B1596" s="38" t="str">
        <f aca="false">VLOOKUP(A1596,'TAKIM LİSTESİ'!$B$2:$D$455,2,0)</f>
        <v>Ø 8.6 matkap</v>
      </c>
      <c r="C1596" s="16" t="s">
        <v>295</v>
      </c>
      <c r="D1596" s="38" t="s">
        <v>57</v>
      </c>
      <c r="E1596" s="16" t="n">
        <f aca="false">VLOOKUP(A1596,'TAKIM LİSTESİ'!$B$2:$D$455,3,0)</f>
        <v>6</v>
      </c>
      <c r="F1596" s="40" t="n">
        <v>1</v>
      </c>
      <c r="G1596" s="22" t="n">
        <f aca="false">E1596-F1596</f>
        <v>5</v>
      </c>
      <c r="H1596" s="30" t="n">
        <v>44027</v>
      </c>
      <c r="I1596" s="33" t="n">
        <v>1</v>
      </c>
      <c r="J1596" s="30" t="n">
        <v>44029</v>
      </c>
      <c r="K1596" s="37" t="n">
        <f aca="false">G1596+I1596</f>
        <v>6</v>
      </c>
    </row>
    <row r="1597" customFormat="false" ht="13.8" hidden="false" customHeight="false" outlineLevel="0" collapsed="false">
      <c r="A1597" s="16" t="s">
        <v>174</v>
      </c>
      <c r="B1597" s="38" t="str">
        <f aca="false">VLOOKUP(A1597,'TAKIM LİSTESİ'!$B$2:$D$455,2,0)</f>
        <v>Ø 12 alm parmak freze</v>
      </c>
      <c r="C1597" s="16" t="s">
        <v>296</v>
      </c>
      <c r="D1597" s="38" t="s">
        <v>61</v>
      </c>
      <c r="E1597" s="16" t="n">
        <f aca="false">VLOOKUP(A1597,'TAKIM LİSTESİ'!$B$2:$D$455,3,0)</f>
        <v>22</v>
      </c>
      <c r="F1597" s="40" t="n">
        <v>1</v>
      </c>
      <c r="G1597" s="22" t="n">
        <f aca="false">E1597-F1597</f>
        <v>21</v>
      </c>
      <c r="H1597" s="30" t="n">
        <v>44027</v>
      </c>
      <c r="I1597" s="33" t="n">
        <v>1</v>
      </c>
      <c r="J1597" s="30" t="n">
        <v>44029</v>
      </c>
      <c r="K1597" s="37" t="n">
        <f aca="false">G1597+I1597</f>
        <v>22</v>
      </c>
    </row>
    <row r="1598" customFormat="false" ht="13.8" hidden="false" customHeight="false" outlineLevel="0" collapsed="false">
      <c r="A1598" s="16" t="s">
        <v>70</v>
      </c>
      <c r="B1598" s="38" t="str">
        <f aca="false">VLOOKUP(A1598,'TAKIM LİSTESİ'!$B$2:$D$455,2,0)</f>
        <v>Ø 4 alm standart parmak freze</v>
      </c>
      <c r="C1598" s="16" t="s">
        <v>296</v>
      </c>
      <c r="D1598" s="38" t="s">
        <v>61</v>
      </c>
      <c r="E1598" s="16" t="n">
        <f aca="false">VLOOKUP(A1598,'TAKIM LİSTESİ'!$B$2:$D$455,3,0)</f>
        <v>10</v>
      </c>
      <c r="F1598" s="40" t="n">
        <v>1</v>
      </c>
      <c r="G1598" s="22" t="n">
        <f aca="false">E1598-F1598</f>
        <v>9</v>
      </c>
      <c r="H1598" s="30" t="n">
        <v>44027</v>
      </c>
      <c r="I1598" s="33" t="n">
        <v>1</v>
      </c>
      <c r="J1598" s="30" t="n">
        <v>44029</v>
      </c>
      <c r="K1598" s="37" t="n">
        <f aca="false">G1598+I1598</f>
        <v>10</v>
      </c>
    </row>
    <row r="1599" customFormat="false" ht="13.8" hidden="false" customHeight="false" outlineLevel="0" collapsed="false">
      <c r="A1599" s="16" t="s">
        <v>79</v>
      </c>
      <c r="B1599" s="38" t="str">
        <f aca="false">VLOOKUP(A1599,'TAKIM LİSTESİ'!$B$2:$D$455,2,0)</f>
        <v>Ø 4.6 matkap</v>
      </c>
      <c r="C1599" s="16" t="s">
        <v>296</v>
      </c>
      <c r="D1599" s="38" t="s">
        <v>61</v>
      </c>
      <c r="E1599" s="16" t="n">
        <f aca="false">VLOOKUP(A1599,'TAKIM LİSTESİ'!$B$2:$D$455,3,0)</f>
        <v>19</v>
      </c>
      <c r="F1599" s="40" t="n">
        <v>1</v>
      </c>
      <c r="G1599" s="22" t="n">
        <f aca="false">E1599-F1599</f>
        <v>18</v>
      </c>
      <c r="H1599" s="30" t="n">
        <v>44027</v>
      </c>
      <c r="I1599" s="33" t="n">
        <v>1</v>
      </c>
      <c r="J1599" s="29" t="n">
        <v>44030</v>
      </c>
      <c r="K1599" s="37" t="n">
        <f aca="false">G1599+I1599</f>
        <v>19</v>
      </c>
    </row>
    <row r="1600" customFormat="false" ht="13.8" hidden="false" customHeight="false" outlineLevel="0" collapsed="false">
      <c r="A1600" s="16" t="s">
        <v>78</v>
      </c>
      <c r="B1600" s="38" t="str">
        <f aca="false">VLOOKUP(A1600,'TAKIM LİSTESİ'!$B$2:$D$455,2,0)</f>
        <v>Ø 4.76 Rayba</v>
      </c>
      <c r="C1600" s="16" t="s">
        <v>296</v>
      </c>
      <c r="D1600" s="38" t="s">
        <v>61</v>
      </c>
      <c r="E1600" s="16" t="n">
        <f aca="false">VLOOKUP(A1600,'TAKIM LİSTESİ'!$B$2:$D$455,3,0)</f>
        <v>3</v>
      </c>
      <c r="F1600" s="40" t="n">
        <v>1</v>
      </c>
      <c r="G1600" s="22" t="n">
        <f aca="false">E1600-F1600</f>
        <v>2</v>
      </c>
      <c r="H1600" s="30" t="n">
        <v>44027</v>
      </c>
      <c r="I1600" s="33" t="n">
        <v>1</v>
      </c>
      <c r="J1600" s="29" t="n">
        <v>44030</v>
      </c>
      <c r="K1600" s="37" t="n">
        <f aca="false">G1600+I1600</f>
        <v>3</v>
      </c>
    </row>
    <row r="1601" customFormat="false" ht="13.8" hidden="false" customHeight="false" outlineLevel="0" collapsed="false">
      <c r="A1601" s="16" t="s">
        <v>94</v>
      </c>
      <c r="B1601" s="38" t="str">
        <f aca="false">VLOOKUP(A1601,'TAKIM LİSTESİ'!$B$2:$D$455,2,0)</f>
        <v>Ø 10.5 matkap</v>
      </c>
      <c r="C1601" s="16" t="s">
        <v>273</v>
      </c>
      <c r="D1601" s="38" t="s">
        <v>23</v>
      </c>
      <c r="E1601" s="16" t="n">
        <f aca="false">VLOOKUP(A1601,'TAKIM LİSTESİ'!$B$2:$D$455,3,0)</f>
        <v>18</v>
      </c>
      <c r="F1601" s="40" t="n">
        <v>1</v>
      </c>
      <c r="G1601" s="22" t="n">
        <f aca="false">E1601-F1601</f>
        <v>17</v>
      </c>
      <c r="H1601" s="30" t="n">
        <v>44027</v>
      </c>
      <c r="I1601" s="33" t="n">
        <v>1</v>
      </c>
      <c r="J1601" s="29" t="n">
        <v>44030</v>
      </c>
      <c r="K1601" s="37" t="n">
        <f aca="false">G1601+I1601</f>
        <v>18</v>
      </c>
    </row>
    <row r="1602" customFormat="false" ht="13.8" hidden="false" customHeight="false" outlineLevel="0" collapsed="false">
      <c r="A1602" s="16" t="s">
        <v>24</v>
      </c>
      <c r="B1602" s="38" t="str">
        <f aca="false">VLOOKUP(A1602,'TAKIM LİSTESİ'!$B$2:$D$455,2,0)</f>
        <v>Ø 8 çelik küre parmak freze</v>
      </c>
      <c r="C1602" s="16" t="s">
        <v>295</v>
      </c>
      <c r="D1602" s="38" t="s">
        <v>57</v>
      </c>
      <c r="E1602" s="16" t="n">
        <f aca="false">VLOOKUP(A1602,'TAKIM LİSTESİ'!$B$2:$D$455,3,0)</f>
        <v>20</v>
      </c>
      <c r="F1602" s="40" t="n">
        <v>1</v>
      </c>
      <c r="G1602" s="22" t="n">
        <f aca="false">E1602-F1602</f>
        <v>19</v>
      </c>
      <c r="H1602" s="30" t="n">
        <v>44027</v>
      </c>
      <c r="I1602" s="33" t="n">
        <v>1</v>
      </c>
      <c r="J1602" s="29" t="n">
        <v>44030</v>
      </c>
      <c r="K1602" s="37" t="n">
        <f aca="false">G1602+I1602</f>
        <v>20</v>
      </c>
    </row>
    <row r="1603" customFormat="false" ht="13.8" hidden="false" customHeight="false" outlineLevel="0" collapsed="false">
      <c r="A1603" s="16" t="s">
        <v>144</v>
      </c>
      <c r="B1603" s="38" t="str">
        <f aca="false">VLOOKUP(A1603,'TAKIM LİSTESİ'!$B$2:$D$455,2,0)</f>
        <v>Ø 6.2matkap</v>
      </c>
      <c r="C1603" s="16" t="s">
        <v>285</v>
      </c>
      <c r="D1603" s="38" t="s">
        <v>23</v>
      </c>
      <c r="E1603" s="16" t="n">
        <f aca="false">VLOOKUP(A1603,'TAKIM LİSTESİ'!$B$2:$D$455,3,0)</f>
        <v>15</v>
      </c>
      <c r="F1603" s="40" t="n">
        <v>1</v>
      </c>
      <c r="G1603" s="22" t="n">
        <f aca="false">E1603-F1603</f>
        <v>14</v>
      </c>
      <c r="H1603" s="30" t="n">
        <v>44027</v>
      </c>
      <c r="I1603" s="33" t="n">
        <v>1</v>
      </c>
      <c r="J1603" s="29" t="n">
        <v>44030</v>
      </c>
      <c r="K1603" s="37" t="n">
        <f aca="false">G1603+I1603</f>
        <v>15</v>
      </c>
    </row>
    <row r="1604" customFormat="false" ht="13.8" hidden="false" customHeight="false" outlineLevel="0" collapsed="false">
      <c r="A1604" s="16" t="s">
        <v>26</v>
      </c>
      <c r="B1604" s="38" t="str">
        <f aca="false">VLOOKUP(A1604,'TAKIM LİSTESİ'!$B$2:$D$455,2,0)</f>
        <v>Ø 6 çelik küresel parmak freze</v>
      </c>
      <c r="C1604" s="16" t="s">
        <v>292</v>
      </c>
      <c r="D1604" s="38" t="s">
        <v>61</v>
      </c>
      <c r="E1604" s="16" t="n">
        <f aca="false">VLOOKUP(A1604,'TAKIM LİSTESİ'!$B$2:$D$455,3,0)</f>
        <v>13</v>
      </c>
      <c r="F1604" s="40" t="n">
        <v>1</v>
      </c>
      <c r="G1604" s="22" t="n">
        <f aca="false">E1604-F1604</f>
        <v>12</v>
      </c>
      <c r="H1604" s="30" t="n">
        <v>44027</v>
      </c>
      <c r="I1604" s="33" t="n">
        <v>1</v>
      </c>
      <c r="J1604" s="29" t="n">
        <v>44029</v>
      </c>
      <c r="K1604" s="37" t="n">
        <f aca="false">G1604+I1604</f>
        <v>13</v>
      </c>
    </row>
    <row r="1605" customFormat="false" ht="13.8" hidden="false" customHeight="false" outlineLevel="0" collapsed="false">
      <c r="A1605" s="16" t="s">
        <v>56</v>
      </c>
      <c r="B1605" s="38" t="str">
        <f aca="false">VLOOKUP(A1605,'TAKIM LİSTESİ'!$B$2:$D$455,2,0)</f>
        <v>Ø 6.8 matkap</v>
      </c>
      <c r="C1605" s="16" t="s">
        <v>286</v>
      </c>
      <c r="D1605" s="38" t="s">
        <v>48</v>
      </c>
      <c r="E1605" s="16" t="n">
        <f aca="false">VLOOKUP(A1605,'TAKIM LİSTESİ'!$B$2:$D$455,3,0)</f>
        <v>17</v>
      </c>
      <c r="F1605" s="40" t="n">
        <v>1</v>
      </c>
      <c r="G1605" s="22" t="n">
        <f aca="false">E1605-F1605</f>
        <v>16</v>
      </c>
      <c r="H1605" s="30" t="n">
        <v>44027</v>
      </c>
      <c r="I1605" s="33" t="n">
        <v>1</v>
      </c>
      <c r="J1605" s="29" t="n">
        <v>44030</v>
      </c>
      <c r="K1605" s="37" t="n">
        <f aca="false">G1605+I1605</f>
        <v>17</v>
      </c>
    </row>
    <row r="1606" customFormat="false" ht="13.8" hidden="false" customHeight="false" outlineLevel="0" collapsed="false">
      <c r="A1606" s="16" t="s">
        <v>158</v>
      </c>
      <c r="B1606" s="38" t="str">
        <f aca="false">VLOOKUP(A1606,'TAKIM LİSTESİ'!$B$2:$D$455,2,0)</f>
        <v>Ø 12 çelik küre parmak freze</v>
      </c>
      <c r="C1606" s="16" t="s">
        <v>297</v>
      </c>
      <c r="D1606" s="38" t="s">
        <v>87</v>
      </c>
      <c r="E1606" s="16" t="n">
        <f aca="false">VLOOKUP(A1606,'TAKIM LİSTESİ'!$B$2:$D$455,3,0)</f>
        <v>28</v>
      </c>
      <c r="F1606" s="40" t="n">
        <v>1</v>
      </c>
      <c r="G1606" s="22" t="n">
        <f aca="false">E1606-F1606</f>
        <v>27</v>
      </c>
      <c r="H1606" s="30" t="n">
        <v>44027</v>
      </c>
      <c r="I1606" s="33" t="n">
        <v>1</v>
      </c>
      <c r="J1606" s="29" t="n">
        <v>44030</v>
      </c>
      <c r="K1606" s="37" t="n">
        <f aca="false">G1606+I1606</f>
        <v>28</v>
      </c>
    </row>
    <row r="1607" customFormat="false" ht="13.8" hidden="false" customHeight="false" outlineLevel="0" collapsed="false">
      <c r="A1607" s="16" t="s">
        <v>47</v>
      </c>
      <c r="B1607" s="38" t="str">
        <f aca="false">VLOOKUP(A1607,'TAKIM LİSTESİ'!$B$2:$D$455,2,0)</f>
        <v>Ø  10 çelik küre parmak freze</v>
      </c>
      <c r="C1607" s="16" t="s">
        <v>298</v>
      </c>
      <c r="D1607" s="38" t="s">
        <v>87</v>
      </c>
      <c r="E1607" s="16" t="n">
        <f aca="false">VLOOKUP(A1607,'TAKIM LİSTESİ'!$B$2:$D$455,3,0)</f>
        <v>17</v>
      </c>
      <c r="F1607" s="40" t="n">
        <v>1</v>
      </c>
      <c r="G1607" s="22" t="n">
        <f aca="false">E1607-F1607</f>
        <v>16</v>
      </c>
      <c r="H1607" s="30" t="n">
        <v>44027</v>
      </c>
      <c r="I1607" s="33" t="n">
        <v>1</v>
      </c>
      <c r="J1607" s="29" t="n">
        <v>44030</v>
      </c>
      <c r="K1607" s="37" t="n">
        <f aca="false">G1607+I1607</f>
        <v>17</v>
      </c>
    </row>
    <row r="1608" customFormat="false" ht="13.8" hidden="false" customHeight="false" outlineLevel="0" collapsed="false">
      <c r="A1608" s="16" t="s">
        <v>168</v>
      </c>
      <c r="B1608" s="38" t="str">
        <f aca="false">VLOOKUP(A1608,'TAKIM LİSTESİ'!$B$2:$D$455,2,0)</f>
        <v>Ø 11.8 matkap</v>
      </c>
      <c r="C1608" s="16" t="s">
        <v>296</v>
      </c>
      <c r="D1608" s="38" t="s">
        <v>61</v>
      </c>
      <c r="E1608" s="16" t="n">
        <f aca="false">VLOOKUP(A1608,'TAKIM LİSTESİ'!$B$2:$D$455,3,0)</f>
        <v>8</v>
      </c>
      <c r="F1608" s="40" t="n">
        <v>1</v>
      </c>
      <c r="G1608" s="22" t="n">
        <f aca="false">E1608-F1608</f>
        <v>7</v>
      </c>
      <c r="H1608" s="30" t="n">
        <v>44027</v>
      </c>
      <c r="I1608" s="33" t="n">
        <v>1</v>
      </c>
      <c r="J1608" s="29" t="n">
        <v>44030</v>
      </c>
      <c r="K1608" s="37" t="n">
        <f aca="false">G1608+I1608</f>
        <v>8</v>
      </c>
    </row>
    <row r="1609" customFormat="false" ht="13.8" hidden="false" customHeight="false" outlineLevel="0" collapsed="false">
      <c r="A1609" s="16" t="s">
        <v>25</v>
      </c>
      <c r="B1609" s="38" t="str">
        <f aca="false">VLOOKUP(A1609,'TAKIM LİSTESİ'!$B$2:$D$455,2,0)</f>
        <v>Ø 12çelik uzun parmak freze</v>
      </c>
      <c r="C1609" s="16" t="s">
        <v>288</v>
      </c>
      <c r="D1609" s="38" t="s">
        <v>65</v>
      </c>
      <c r="E1609" s="16" t="n">
        <f aca="false">VLOOKUP(A1609,'TAKIM LİSTESİ'!$B$2:$D$455,3,0)</f>
        <v>3</v>
      </c>
      <c r="F1609" s="40" t="n">
        <v>1</v>
      </c>
      <c r="G1609" s="22" t="n">
        <f aca="false">E1609-F1609</f>
        <v>2</v>
      </c>
      <c r="H1609" s="30" t="n">
        <v>44027</v>
      </c>
      <c r="I1609" s="33" t="n">
        <v>1</v>
      </c>
      <c r="J1609" s="29" t="n">
        <v>44029</v>
      </c>
      <c r="K1609" s="37" t="n">
        <f aca="false">G1609+I1609</f>
        <v>3</v>
      </c>
    </row>
    <row r="1610" customFormat="false" ht="13.8" hidden="false" customHeight="false" outlineLevel="0" collapsed="false">
      <c r="A1610" s="16" t="s">
        <v>66</v>
      </c>
      <c r="B1610" s="38" t="str">
        <f aca="false">VLOOKUP(A1610,'TAKIM LİSTESİ'!$B$2:$D$455,2,0)</f>
        <v>Ø 10 alm uzun parmak freze</v>
      </c>
      <c r="C1610" s="16" t="s">
        <v>286</v>
      </c>
      <c r="D1610" s="38" t="s">
        <v>48</v>
      </c>
      <c r="E1610" s="16" t="n">
        <f aca="false">VLOOKUP(A1610,'TAKIM LİSTESİ'!$B$2:$D$455,3,0)</f>
        <v>6</v>
      </c>
      <c r="F1610" s="40" t="n">
        <v>1</v>
      </c>
      <c r="G1610" s="22" t="n">
        <f aca="false">E1610-F1610</f>
        <v>5</v>
      </c>
      <c r="H1610" s="30" t="n">
        <v>44027</v>
      </c>
      <c r="I1610" s="33" t="n">
        <v>1</v>
      </c>
      <c r="J1610" s="29" t="n">
        <v>44030</v>
      </c>
      <c r="K1610" s="37" t="n">
        <f aca="false">G1610+I1610</f>
        <v>6</v>
      </c>
    </row>
    <row r="1611" customFormat="false" ht="13.8" hidden="false" customHeight="false" outlineLevel="0" collapsed="false">
      <c r="A1611" s="16" t="s">
        <v>70</v>
      </c>
      <c r="B1611" s="38" t="str">
        <f aca="false">VLOOKUP(A1611,'TAKIM LİSTESİ'!$B$2:$D$455,2,0)</f>
        <v>Ø 4 alm standart parmak freze</v>
      </c>
      <c r="C1611" s="16" t="s">
        <v>286</v>
      </c>
      <c r="D1611" s="38" t="s">
        <v>48</v>
      </c>
      <c r="E1611" s="16" t="n">
        <f aca="false">VLOOKUP(A1611,'TAKIM LİSTESİ'!$B$2:$D$455,3,0)</f>
        <v>10</v>
      </c>
      <c r="F1611" s="40" t="n">
        <v>1</v>
      </c>
      <c r="G1611" s="22" t="n">
        <f aca="false">E1611-F1611</f>
        <v>9</v>
      </c>
      <c r="H1611" s="30" t="n">
        <v>44028</v>
      </c>
      <c r="I1611" s="33" t="n">
        <v>1</v>
      </c>
      <c r="J1611" s="29" t="n">
        <v>44030</v>
      </c>
      <c r="K1611" s="37" t="n">
        <f aca="false">G1611+I1611</f>
        <v>10</v>
      </c>
    </row>
    <row r="1612" customFormat="false" ht="13.8" hidden="false" customHeight="false" outlineLevel="0" collapsed="false">
      <c r="A1612" s="16" t="s">
        <v>174</v>
      </c>
      <c r="B1612" s="38" t="str">
        <f aca="false">VLOOKUP(A1612,'TAKIM LİSTESİ'!$B$2:$D$455,2,0)</f>
        <v>Ø 12 alm parmak freze</v>
      </c>
      <c r="C1612" s="16" t="s">
        <v>299</v>
      </c>
      <c r="D1612" s="38" t="s">
        <v>87</v>
      </c>
      <c r="E1612" s="16" t="n">
        <f aca="false">VLOOKUP(A1612,'TAKIM LİSTESİ'!$B$2:$D$455,3,0)</f>
        <v>22</v>
      </c>
      <c r="F1612" s="40" t="n">
        <v>1</v>
      </c>
      <c r="G1612" s="22" t="n">
        <f aca="false">E1612-F1612</f>
        <v>21</v>
      </c>
      <c r="H1612" s="30" t="n">
        <v>44028</v>
      </c>
      <c r="I1612" s="33" t="n">
        <v>1</v>
      </c>
      <c r="J1612" s="29" t="n">
        <v>44030</v>
      </c>
      <c r="K1612" s="37" t="n">
        <f aca="false">G1612+I1612</f>
        <v>22</v>
      </c>
    </row>
    <row r="1613" customFormat="false" ht="13.8" hidden="false" customHeight="false" outlineLevel="0" collapsed="false">
      <c r="A1613" s="16" t="s">
        <v>79</v>
      </c>
      <c r="B1613" s="38" t="str">
        <f aca="false">VLOOKUP(A1613,'TAKIM LİSTESİ'!$B$2:$D$455,2,0)</f>
        <v>Ø 4.6 matkap</v>
      </c>
      <c r="C1613" s="16" t="s">
        <v>299</v>
      </c>
      <c r="D1613" s="38" t="s">
        <v>87</v>
      </c>
      <c r="E1613" s="16" t="n">
        <f aca="false">VLOOKUP(A1613,'TAKIM LİSTESİ'!$B$2:$D$455,3,0)</f>
        <v>19</v>
      </c>
      <c r="F1613" s="40" t="n">
        <v>1</v>
      </c>
      <c r="G1613" s="22" t="n">
        <f aca="false">E1613-F1613</f>
        <v>18</v>
      </c>
      <c r="H1613" s="30" t="n">
        <v>44028</v>
      </c>
      <c r="I1613" s="33" t="n">
        <v>1</v>
      </c>
      <c r="J1613" s="29" t="n">
        <v>44032</v>
      </c>
      <c r="K1613" s="37" t="n">
        <f aca="false">G1613+I1613</f>
        <v>19</v>
      </c>
    </row>
    <row r="1614" customFormat="false" ht="13.8" hidden="false" customHeight="false" outlineLevel="0" collapsed="false">
      <c r="A1614" s="16" t="s">
        <v>78</v>
      </c>
      <c r="B1614" s="38" t="str">
        <f aca="false">VLOOKUP(A1614,'TAKIM LİSTESİ'!$B$2:$D$455,2,0)</f>
        <v>Ø 4.76 Rayba</v>
      </c>
      <c r="C1614" s="16" t="s">
        <v>299</v>
      </c>
      <c r="D1614" s="38" t="s">
        <v>87</v>
      </c>
      <c r="E1614" s="16" t="n">
        <f aca="false">VLOOKUP(A1614,'TAKIM LİSTESİ'!$B$2:$D$455,3,0)</f>
        <v>3</v>
      </c>
      <c r="F1614" s="40" t="n">
        <v>1</v>
      </c>
      <c r="G1614" s="22" t="n">
        <f aca="false">E1614-F1614</f>
        <v>2</v>
      </c>
      <c r="H1614" s="30" t="n">
        <v>44028</v>
      </c>
      <c r="I1614" s="33" t="n">
        <v>1</v>
      </c>
      <c r="J1614" s="29" t="n">
        <v>44032</v>
      </c>
      <c r="K1614" s="37" t="n">
        <f aca="false">G1614+I1614</f>
        <v>3</v>
      </c>
    </row>
    <row r="1615" customFormat="false" ht="13.8" hidden="false" customHeight="false" outlineLevel="0" collapsed="false">
      <c r="A1615" s="16" t="s">
        <v>300</v>
      </c>
      <c r="B1615" s="38" t="str">
        <f aca="false">VLOOKUP(A1615,'TAKIM LİSTESİ'!$B$2:$D$455,2,0)</f>
        <v>Ø 32 tarama alm</v>
      </c>
      <c r="C1615" s="16" t="s">
        <v>299</v>
      </c>
      <c r="D1615" s="38" t="s">
        <v>87</v>
      </c>
      <c r="E1615" s="16" t="n">
        <f aca="false">VLOOKUP(A1615,'TAKIM LİSTESİ'!$B$2:$D$455,3,0)</f>
        <v>3</v>
      </c>
      <c r="F1615" s="40" t="n">
        <v>1</v>
      </c>
      <c r="G1615" s="22" t="n">
        <f aca="false">E1615-F1615</f>
        <v>2</v>
      </c>
      <c r="H1615" s="30" t="n">
        <v>44028</v>
      </c>
      <c r="I1615" s="33" t="n">
        <v>1</v>
      </c>
      <c r="J1615" s="29" t="n">
        <v>44032</v>
      </c>
      <c r="K1615" s="37" t="n">
        <f aca="false">G1615+I1615</f>
        <v>3</v>
      </c>
    </row>
    <row r="1616" customFormat="false" ht="13.8" hidden="false" customHeight="false" outlineLevel="0" collapsed="false">
      <c r="A1616" s="16" t="s">
        <v>13</v>
      </c>
      <c r="B1616" s="38" t="str">
        <f aca="false">VLOOKUP(A1616,'TAKIM LİSTESİ'!$B$2:$D$455,2,0)</f>
        <v>Ø 12 alm küre parmak freze</v>
      </c>
      <c r="C1616" s="16" t="s">
        <v>281</v>
      </c>
      <c r="D1616" s="38" t="s">
        <v>50</v>
      </c>
      <c r="E1616" s="16" t="n">
        <f aca="false">VLOOKUP(A1616,'TAKIM LİSTESİ'!$B$2:$D$455,3,0)</f>
        <v>16</v>
      </c>
      <c r="F1616" s="40" t="n">
        <v>1</v>
      </c>
      <c r="G1616" s="22" t="n">
        <f aca="false">E1616-F1616</f>
        <v>15</v>
      </c>
      <c r="H1616" s="30" t="n">
        <v>44028</v>
      </c>
      <c r="I1616" s="33" t="n">
        <v>1</v>
      </c>
      <c r="J1616" s="29" t="n">
        <v>44032</v>
      </c>
      <c r="K1616" s="37" t="n">
        <f aca="false">G1616+I1616</f>
        <v>16</v>
      </c>
    </row>
    <row r="1617" customFormat="false" ht="13.8" hidden="false" customHeight="false" outlineLevel="0" collapsed="false">
      <c r="A1617" s="16" t="s">
        <v>158</v>
      </c>
      <c r="B1617" s="38" t="str">
        <f aca="false">VLOOKUP(A1617,'TAKIM LİSTESİ'!$B$2:$D$455,2,0)</f>
        <v>Ø 12 çelik küre parmak freze</v>
      </c>
      <c r="C1617" s="16" t="s">
        <v>299</v>
      </c>
      <c r="D1617" s="38" t="s">
        <v>87</v>
      </c>
      <c r="E1617" s="16" t="n">
        <f aca="false">VLOOKUP(A1617,'TAKIM LİSTESİ'!$B$2:$D$455,3,0)</f>
        <v>28</v>
      </c>
      <c r="F1617" s="40" t="n">
        <v>1</v>
      </c>
      <c r="G1617" s="22" t="n">
        <f aca="false">E1617-F1617</f>
        <v>27</v>
      </c>
      <c r="H1617" s="30" t="n">
        <v>44028</v>
      </c>
      <c r="I1617" s="33" t="n">
        <v>1</v>
      </c>
      <c r="J1617" s="29" t="n">
        <v>44032</v>
      </c>
      <c r="K1617" s="37" t="n">
        <f aca="false">G1617+I1617</f>
        <v>28</v>
      </c>
    </row>
    <row r="1618" customFormat="false" ht="13.8" hidden="false" customHeight="false" outlineLevel="0" collapsed="false">
      <c r="A1618" s="16" t="s">
        <v>27</v>
      </c>
      <c r="B1618" s="38" t="str">
        <f aca="false">VLOOKUP(A1618,'TAKIM LİSTESİ'!$B$2:$D$455,2,0)</f>
        <v>Ø 6 alm parmak freze</v>
      </c>
      <c r="C1618" s="16" t="s">
        <v>301</v>
      </c>
      <c r="D1618" s="38" t="s">
        <v>65</v>
      </c>
      <c r="E1618" s="16" t="n">
        <f aca="false">VLOOKUP(A1618,'TAKIM LİSTESİ'!$B$2:$D$455,3,0)</f>
        <v>12</v>
      </c>
      <c r="F1618" s="40" t="n">
        <v>1</v>
      </c>
      <c r="G1618" s="22" t="n">
        <f aca="false">E1618-F1618</f>
        <v>11</v>
      </c>
      <c r="H1618" s="30" t="n">
        <v>44028</v>
      </c>
      <c r="I1618" s="33" t="n">
        <v>1</v>
      </c>
      <c r="J1618" s="29" t="n">
        <v>44030</v>
      </c>
      <c r="K1618" s="37" t="n">
        <f aca="false">G1618+I1618</f>
        <v>12</v>
      </c>
    </row>
    <row r="1619" customFormat="false" ht="13.8" hidden="false" customHeight="false" outlineLevel="0" collapsed="false">
      <c r="A1619" s="16" t="s">
        <v>199</v>
      </c>
      <c r="B1619" s="38" t="str">
        <f aca="false">VLOOKUP(A1619,'TAKIM LİSTESİ'!$B$2:$D$455,2,0)</f>
        <v>Ø 6.7 matkap</v>
      </c>
      <c r="C1619" s="16" t="s">
        <v>301</v>
      </c>
      <c r="D1619" s="38" t="s">
        <v>65</v>
      </c>
      <c r="E1619" s="16" t="n">
        <f aca="false">VLOOKUP(A1619,'TAKIM LİSTESİ'!$B$2:$D$455,3,0)</f>
        <v>8</v>
      </c>
      <c r="F1619" s="40" t="n">
        <v>1</v>
      </c>
      <c r="G1619" s="22" t="n">
        <f aca="false">E1619-F1619</f>
        <v>7</v>
      </c>
      <c r="H1619" s="30" t="n">
        <v>44028</v>
      </c>
      <c r="I1619" s="33" t="n">
        <v>1</v>
      </c>
      <c r="J1619" s="29" t="n">
        <v>44032</v>
      </c>
      <c r="K1619" s="37" t="n">
        <f aca="false">G1619+I1619</f>
        <v>8</v>
      </c>
    </row>
    <row r="1620" customFormat="false" ht="13.8" hidden="false" customHeight="false" outlineLevel="0" collapsed="false">
      <c r="A1620" s="16" t="s">
        <v>219</v>
      </c>
      <c r="B1620" s="38" t="str">
        <f aca="false">VLOOKUP(A1620,'TAKIM LİSTESİ'!$B$2:$D$455,2,0)</f>
        <v>Ø 7.92 Rayba</v>
      </c>
      <c r="C1620" s="16" t="s">
        <v>302</v>
      </c>
      <c r="D1620" s="38" t="s">
        <v>50</v>
      </c>
      <c r="E1620" s="16" t="n">
        <f aca="false">VLOOKUP(A1620,'TAKIM LİSTESİ'!$B$2:$D$455,3,0)</f>
        <v>3</v>
      </c>
      <c r="F1620" s="40" t="n">
        <v>1</v>
      </c>
      <c r="G1620" s="22" t="n">
        <f aca="false">E1620-F1620</f>
        <v>2</v>
      </c>
      <c r="H1620" s="30" t="n">
        <v>44028</v>
      </c>
      <c r="I1620" s="33" t="n">
        <v>1</v>
      </c>
      <c r="J1620" s="29" t="n">
        <v>44032</v>
      </c>
      <c r="K1620" s="37" t="n">
        <f aca="false">G1620+I1620</f>
        <v>3</v>
      </c>
    </row>
    <row r="1621" customFormat="false" ht="13.8" hidden="false" customHeight="false" outlineLevel="0" collapsed="false">
      <c r="A1621" s="16" t="s">
        <v>220</v>
      </c>
      <c r="B1621" s="38" t="str">
        <f aca="false">VLOOKUP(A1621,'TAKIM LİSTESİ'!$B$2:$D$455,2,0)</f>
        <v>Ø 7.7 matkap</v>
      </c>
      <c r="C1621" s="16" t="s">
        <v>302</v>
      </c>
      <c r="D1621" s="38" t="s">
        <v>50</v>
      </c>
      <c r="E1621" s="16" t="n">
        <f aca="false">VLOOKUP(A1621,'TAKIM LİSTESİ'!$B$2:$D$455,3,0)</f>
        <v>0</v>
      </c>
      <c r="F1621" s="40" t="n">
        <v>1</v>
      </c>
      <c r="G1621" s="22" t="n">
        <f aca="false">E1621-F1621</f>
        <v>-1</v>
      </c>
      <c r="H1621" s="30" t="n">
        <v>44028</v>
      </c>
      <c r="I1621" s="33" t="n">
        <v>1</v>
      </c>
      <c r="J1621" s="29" t="n">
        <v>44032</v>
      </c>
      <c r="K1621" s="37" t="n">
        <f aca="false">G1621+I1621</f>
        <v>0</v>
      </c>
    </row>
    <row r="1622" customFormat="false" ht="13.8" hidden="false" customHeight="false" outlineLevel="0" collapsed="false">
      <c r="A1622" s="16" t="s">
        <v>67</v>
      </c>
      <c r="B1622" s="38" t="str">
        <f aca="false">VLOOKUP(A1622,'TAKIM LİSTESİ'!$B$2:$D$455,2,0)</f>
        <v>Ø 5.0 matkap</v>
      </c>
      <c r="C1622" s="16" t="s">
        <v>303</v>
      </c>
      <c r="D1622" s="38" t="s">
        <v>65</v>
      </c>
      <c r="E1622" s="16" t="n">
        <f aca="false">VLOOKUP(A1622,'TAKIM LİSTESİ'!$B$2:$D$455,3,0)</f>
        <v>20</v>
      </c>
      <c r="F1622" s="40" t="n">
        <v>1</v>
      </c>
      <c r="G1622" s="22" t="n">
        <f aca="false">E1622-F1622</f>
        <v>19</v>
      </c>
      <c r="H1622" s="30" t="n">
        <v>44028</v>
      </c>
      <c r="I1622" s="33" t="n">
        <v>1</v>
      </c>
      <c r="J1622" s="29" t="n">
        <v>44029</v>
      </c>
      <c r="K1622" s="37" t="n">
        <f aca="false">G1622+I1622</f>
        <v>20</v>
      </c>
    </row>
    <row r="1623" customFormat="false" ht="13.8" hidden="false" customHeight="false" outlineLevel="0" collapsed="false">
      <c r="A1623" s="16" t="s">
        <v>15</v>
      </c>
      <c r="B1623" s="38" t="str">
        <f aca="false">VLOOKUP(A1623,'TAKIM LİSTESİ'!$B$2:$D$455,2,0)</f>
        <v>Ø 8 alm küre parmak freze</v>
      </c>
      <c r="C1623" s="16" t="s">
        <v>285</v>
      </c>
      <c r="D1623" s="38" t="s">
        <v>23</v>
      </c>
      <c r="E1623" s="16" t="n">
        <f aca="false">VLOOKUP(A1623,'TAKIM LİSTESİ'!$B$2:$D$455,3,0)</f>
        <v>7</v>
      </c>
      <c r="F1623" s="40" t="n">
        <v>1</v>
      </c>
      <c r="G1623" s="22" t="n">
        <f aca="false">E1623-F1623</f>
        <v>6</v>
      </c>
      <c r="H1623" s="30" t="n">
        <v>44028</v>
      </c>
      <c r="I1623" s="33" t="n">
        <v>1</v>
      </c>
      <c r="J1623" s="29" t="n">
        <v>44032</v>
      </c>
      <c r="K1623" s="37" t="n">
        <f aca="false">G1623+I1623</f>
        <v>7</v>
      </c>
    </row>
    <row r="1624" customFormat="false" ht="13.8" hidden="false" customHeight="false" outlineLevel="0" collapsed="false">
      <c r="A1624" s="16" t="s">
        <v>11</v>
      </c>
      <c r="B1624" s="38" t="str">
        <f aca="false">VLOOKUP(A1624,'TAKIM LİSTESİ'!$B$2:$D$455,2,0)</f>
        <v>Ø  4 çelik standart parmak freze</v>
      </c>
      <c r="C1624" s="16" t="s">
        <v>286</v>
      </c>
      <c r="D1624" s="38" t="s">
        <v>48</v>
      </c>
      <c r="E1624" s="16" t="n">
        <f aca="false">VLOOKUP(A1624,'TAKIM LİSTESİ'!$B$2:$D$455,3,0)</f>
        <v>17</v>
      </c>
      <c r="F1624" s="40" t="n">
        <v>1</v>
      </c>
      <c r="G1624" s="22" t="n">
        <f aca="false">E1624-F1624</f>
        <v>16</v>
      </c>
      <c r="H1624" s="30" t="n">
        <v>44028</v>
      </c>
      <c r="I1624" s="33" t="n">
        <v>1</v>
      </c>
      <c r="J1624" s="29" t="n">
        <v>44032</v>
      </c>
      <c r="K1624" s="37" t="n">
        <f aca="false">G1624+I1624</f>
        <v>17</v>
      </c>
    </row>
    <row r="1625" customFormat="false" ht="13.8" hidden="false" customHeight="false" outlineLevel="0" collapsed="false">
      <c r="A1625" s="16" t="s">
        <v>93</v>
      </c>
      <c r="B1625" s="38" t="str">
        <f aca="false">VLOOKUP(A1625,'TAKIM LİSTESİ'!$B$2:$D$455,2,0)</f>
        <v>Ø 12 alm uzun parmak freze</v>
      </c>
      <c r="C1625" s="16" t="s">
        <v>285</v>
      </c>
      <c r="D1625" s="38" t="s">
        <v>23</v>
      </c>
      <c r="E1625" s="16" t="n">
        <f aca="false">VLOOKUP(A1625,'TAKIM LİSTESİ'!$B$2:$D$455,3,0)</f>
        <v>4</v>
      </c>
      <c r="F1625" s="40" t="n">
        <v>1</v>
      </c>
      <c r="G1625" s="22" t="n">
        <f aca="false">E1625-F1625</f>
        <v>3</v>
      </c>
      <c r="H1625" s="30" t="n">
        <v>44028</v>
      </c>
      <c r="I1625" s="33" t="n">
        <v>1</v>
      </c>
      <c r="J1625" s="29" t="n">
        <v>44032</v>
      </c>
      <c r="K1625" s="37" t="n">
        <f aca="false">G1625+I1625</f>
        <v>4</v>
      </c>
    </row>
    <row r="1626" customFormat="false" ht="13.8" hidden="false" customHeight="false" outlineLevel="0" collapsed="false">
      <c r="A1626" s="16" t="s">
        <v>62</v>
      </c>
      <c r="B1626" s="38" t="str">
        <f aca="false">VLOOKUP(A1626,'TAKIM LİSTESİ'!$B$2:$D$455,2,0)</f>
        <v>Ø 6 çelik parmak freze</v>
      </c>
      <c r="C1626" s="16" t="s">
        <v>286</v>
      </c>
      <c r="D1626" s="38" t="s">
        <v>48</v>
      </c>
      <c r="E1626" s="16" t="n">
        <f aca="false">VLOOKUP(A1626,'TAKIM LİSTESİ'!$B$2:$D$455,3,0)</f>
        <v>23</v>
      </c>
      <c r="F1626" s="40" t="n">
        <v>1</v>
      </c>
      <c r="G1626" s="22" t="n">
        <f aca="false">E1626-F1626</f>
        <v>22</v>
      </c>
      <c r="H1626" s="30" t="n">
        <v>44028</v>
      </c>
      <c r="I1626" s="33" t="n">
        <v>1</v>
      </c>
      <c r="J1626" s="29" t="n">
        <v>44032</v>
      </c>
      <c r="K1626" s="37" t="n">
        <f aca="false">G1626+I1626</f>
        <v>23</v>
      </c>
    </row>
    <row r="1627" customFormat="false" ht="13.8" hidden="false" customHeight="false" outlineLevel="0" collapsed="false">
      <c r="A1627" s="16" t="s">
        <v>170</v>
      </c>
      <c r="B1627" s="38" t="str">
        <f aca="false">VLOOKUP(A1627,'TAKIM LİSTESİ'!$B$2:$D$455,2,0)</f>
        <v>Ø 8 alm uzun parmak freze</v>
      </c>
      <c r="C1627" s="16" t="s">
        <v>302</v>
      </c>
      <c r="D1627" s="38" t="s">
        <v>50</v>
      </c>
      <c r="E1627" s="16" t="n">
        <f aca="false">VLOOKUP(A1627,'TAKIM LİSTESİ'!$B$2:$D$455,3,0)</f>
        <v>7</v>
      </c>
      <c r="F1627" s="40" t="n">
        <v>1</v>
      </c>
      <c r="G1627" s="22" t="n">
        <f aca="false">E1627-F1627</f>
        <v>6</v>
      </c>
      <c r="H1627" s="30" t="n">
        <v>44028</v>
      </c>
      <c r="I1627" s="33" t="n">
        <v>1</v>
      </c>
      <c r="J1627" s="29" t="n">
        <v>44032</v>
      </c>
      <c r="K1627" s="37" t="n">
        <f aca="false">G1627+I1627</f>
        <v>7</v>
      </c>
    </row>
    <row r="1628" customFormat="false" ht="13.8" hidden="false" customHeight="false" outlineLevel="0" collapsed="false">
      <c r="A1628" s="16" t="s">
        <v>37</v>
      </c>
      <c r="B1628" s="38" t="str">
        <f aca="false">VLOOKUP(A1628,'TAKIM LİSTESİ'!$B$2:$D$455,2,0)</f>
        <v>Ø 7.8 matkap</v>
      </c>
      <c r="C1628" s="16" t="s">
        <v>302</v>
      </c>
      <c r="D1628" s="38" t="s">
        <v>50</v>
      </c>
      <c r="E1628" s="16" t="n">
        <f aca="false">VLOOKUP(A1628,'TAKIM LİSTESİ'!$B$2:$D$455,3,0)</f>
        <v>8</v>
      </c>
      <c r="F1628" s="40" t="n">
        <v>1</v>
      </c>
      <c r="G1628" s="22" t="n">
        <f aca="false">E1628-F1628</f>
        <v>7</v>
      </c>
      <c r="H1628" s="30" t="n">
        <v>44028</v>
      </c>
      <c r="I1628" s="33" t="n">
        <v>1</v>
      </c>
      <c r="J1628" s="29" t="n">
        <v>44032</v>
      </c>
      <c r="K1628" s="37" t="n">
        <f aca="false">G1628+I1628</f>
        <v>8</v>
      </c>
    </row>
    <row r="1629" customFormat="false" ht="13.8" hidden="false" customHeight="false" outlineLevel="0" collapsed="false">
      <c r="A1629" s="16" t="s">
        <v>94</v>
      </c>
      <c r="B1629" s="38" t="str">
        <f aca="false">VLOOKUP(A1629,'TAKIM LİSTESİ'!$B$2:$D$455,2,0)</f>
        <v>Ø 10.5 matkap</v>
      </c>
      <c r="C1629" s="16" t="s">
        <v>281</v>
      </c>
      <c r="D1629" s="38" t="s">
        <v>50</v>
      </c>
      <c r="E1629" s="16" t="n">
        <f aca="false">VLOOKUP(A1629,'TAKIM LİSTESİ'!$B$2:$D$455,3,0)</f>
        <v>18</v>
      </c>
      <c r="F1629" s="40" t="n">
        <v>1</v>
      </c>
      <c r="G1629" s="22" t="n">
        <f aca="false">E1629-F1629</f>
        <v>17</v>
      </c>
      <c r="H1629" s="30" t="n">
        <v>44028</v>
      </c>
      <c r="I1629" s="33" t="n">
        <v>1</v>
      </c>
      <c r="J1629" s="29" t="n">
        <v>44032</v>
      </c>
      <c r="K1629" s="37" t="n">
        <f aca="false">G1629+I1629</f>
        <v>18</v>
      </c>
    </row>
    <row r="1630" customFormat="false" ht="13.8" hidden="false" customHeight="false" outlineLevel="0" collapsed="false">
      <c r="A1630" s="16" t="s">
        <v>79</v>
      </c>
      <c r="B1630" s="38" t="str">
        <f aca="false">VLOOKUP(A1630,'TAKIM LİSTESİ'!$B$2:$D$455,2,0)</f>
        <v>Ø 4.6 matkap</v>
      </c>
      <c r="C1630" s="16" t="s">
        <v>304</v>
      </c>
      <c r="D1630" s="38" t="s">
        <v>57</v>
      </c>
      <c r="E1630" s="16" t="n">
        <f aca="false">VLOOKUP(A1630,'TAKIM LİSTESİ'!$B$2:$D$455,3,0)</f>
        <v>19</v>
      </c>
      <c r="F1630" s="40" t="n">
        <v>1</v>
      </c>
      <c r="G1630" s="22" t="n">
        <f aca="false">E1630-F1630</f>
        <v>18</v>
      </c>
      <c r="H1630" s="30" t="n">
        <v>44029</v>
      </c>
      <c r="I1630" s="33" t="n">
        <v>1</v>
      </c>
      <c r="J1630" s="29" t="n">
        <v>44032</v>
      </c>
      <c r="K1630" s="37" t="n">
        <f aca="false">G1630+I1630</f>
        <v>19</v>
      </c>
    </row>
    <row r="1631" customFormat="false" ht="13.8" hidden="false" customHeight="false" outlineLevel="0" collapsed="false">
      <c r="A1631" s="16" t="s">
        <v>78</v>
      </c>
      <c r="B1631" s="38" t="str">
        <f aca="false">VLOOKUP(A1631,'TAKIM LİSTESİ'!$B$2:$D$455,2,0)</f>
        <v>Ø 4.76 Rayba</v>
      </c>
      <c r="C1631" s="16" t="s">
        <v>304</v>
      </c>
      <c r="D1631" s="38" t="s">
        <v>57</v>
      </c>
      <c r="E1631" s="16" t="n">
        <f aca="false">VLOOKUP(A1631,'TAKIM LİSTESİ'!$B$2:$D$455,3,0)</f>
        <v>3</v>
      </c>
      <c r="F1631" s="40" t="n">
        <v>1</v>
      </c>
      <c r="G1631" s="22" t="n">
        <f aca="false">E1631-F1631</f>
        <v>2</v>
      </c>
      <c r="H1631" s="30" t="n">
        <v>44029</v>
      </c>
      <c r="I1631" s="33" t="n">
        <v>1</v>
      </c>
      <c r="J1631" s="29" t="n">
        <v>44032</v>
      </c>
      <c r="K1631" s="37" t="n">
        <f aca="false">G1631+I1631</f>
        <v>3</v>
      </c>
    </row>
    <row r="1632" customFormat="false" ht="13.8" hidden="false" customHeight="false" outlineLevel="0" collapsed="false">
      <c r="A1632" s="16" t="s">
        <v>67</v>
      </c>
      <c r="B1632" s="38" t="str">
        <f aca="false">VLOOKUP(A1632,'TAKIM LİSTESİ'!$B$2:$D$455,2,0)</f>
        <v>Ø 5.0 matkap</v>
      </c>
      <c r="C1632" s="16" t="s">
        <v>304</v>
      </c>
      <c r="D1632" s="38" t="s">
        <v>57</v>
      </c>
      <c r="E1632" s="16" t="n">
        <f aca="false">VLOOKUP(A1632,'TAKIM LİSTESİ'!$B$2:$D$455,3,0)</f>
        <v>20</v>
      </c>
      <c r="F1632" s="40" t="n">
        <v>1</v>
      </c>
      <c r="G1632" s="22" t="n">
        <f aca="false">E1632-F1632</f>
        <v>19</v>
      </c>
      <c r="H1632" s="30" t="n">
        <v>44029</v>
      </c>
      <c r="I1632" s="33" t="n">
        <v>1</v>
      </c>
      <c r="J1632" s="29" t="n">
        <v>44030</v>
      </c>
      <c r="K1632" s="37" t="n">
        <f aca="false">G1632+I1632</f>
        <v>20</v>
      </c>
    </row>
    <row r="1633" customFormat="false" ht="13.8" hidden="false" customHeight="false" outlineLevel="0" collapsed="false">
      <c r="A1633" s="16" t="s">
        <v>68</v>
      </c>
      <c r="B1633" s="38" t="str">
        <f aca="false">VLOOKUP(A1633,'TAKIM LİSTESİ'!$B$2:$D$455,2,0)</f>
        <v>Ø 7.0 matkap</v>
      </c>
      <c r="C1633" s="16" t="s">
        <v>305</v>
      </c>
      <c r="D1633" s="38" t="s">
        <v>65</v>
      </c>
      <c r="E1633" s="16" t="n">
        <f aca="false">VLOOKUP(A1633,'TAKIM LİSTESİ'!$B$2:$D$455,3,0)</f>
        <v>16</v>
      </c>
      <c r="F1633" s="40" t="n">
        <v>1</v>
      </c>
      <c r="G1633" s="22" t="n">
        <f aca="false">E1633-F1633</f>
        <v>15</v>
      </c>
      <c r="H1633" s="30" t="n">
        <v>44029</v>
      </c>
      <c r="I1633" s="33" t="n">
        <v>1</v>
      </c>
      <c r="J1633" s="29" t="n">
        <v>44030</v>
      </c>
      <c r="K1633" s="37" t="n">
        <f aca="false">G1633+I1633</f>
        <v>16</v>
      </c>
    </row>
    <row r="1634" customFormat="false" ht="13.8" hidden="false" customHeight="false" outlineLevel="0" collapsed="false">
      <c r="A1634" s="16" t="s">
        <v>71</v>
      </c>
      <c r="B1634" s="38" t="str">
        <f aca="false">VLOOKUP(A1634,'TAKIM LİSTESİ'!$B$2:$D$455,2,0)</f>
        <v>Ø 10 alm parmak freze</v>
      </c>
      <c r="C1634" s="16" t="s">
        <v>306</v>
      </c>
      <c r="D1634" s="38" t="s">
        <v>87</v>
      </c>
      <c r="E1634" s="16" t="n">
        <f aca="false">VLOOKUP(A1634,'TAKIM LİSTESİ'!$B$2:$D$455,3,0)</f>
        <v>29</v>
      </c>
      <c r="F1634" s="40" t="n">
        <v>1</v>
      </c>
      <c r="G1634" s="22" t="n">
        <f aca="false">E1634-F1634</f>
        <v>28</v>
      </c>
      <c r="H1634" s="30" t="n">
        <v>44029</v>
      </c>
      <c r="I1634" s="33" t="n">
        <v>1</v>
      </c>
      <c r="J1634" s="30" t="n">
        <v>44033</v>
      </c>
      <c r="K1634" s="37" t="n">
        <f aca="false">G1634+I1634</f>
        <v>29</v>
      </c>
    </row>
    <row r="1635" customFormat="false" ht="13.8" hidden="false" customHeight="false" outlineLevel="0" collapsed="false">
      <c r="A1635" s="16" t="s">
        <v>174</v>
      </c>
      <c r="B1635" s="38" t="str">
        <f aca="false">VLOOKUP(A1635,'TAKIM LİSTESİ'!$B$2:$D$455,2,0)</f>
        <v>Ø 12 alm parmak freze</v>
      </c>
      <c r="C1635" s="16" t="s">
        <v>306</v>
      </c>
      <c r="D1635" s="38" t="s">
        <v>87</v>
      </c>
      <c r="E1635" s="16" t="n">
        <f aca="false">VLOOKUP(A1635,'TAKIM LİSTESİ'!$B$2:$D$455,3,0)</f>
        <v>22</v>
      </c>
      <c r="F1635" s="40" t="n">
        <v>1</v>
      </c>
      <c r="G1635" s="22" t="n">
        <f aca="false">E1635-F1635</f>
        <v>21</v>
      </c>
      <c r="H1635" s="30" t="n">
        <v>44029</v>
      </c>
      <c r="I1635" s="33" t="n">
        <v>1</v>
      </c>
      <c r="J1635" s="30" t="n">
        <v>44033</v>
      </c>
      <c r="K1635" s="37" t="n">
        <f aca="false">G1635+I1635</f>
        <v>22</v>
      </c>
    </row>
    <row r="1636" customFormat="false" ht="13.8" hidden="false" customHeight="false" outlineLevel="0" collapsed="false">
      <c r="A1636" s="16" t="s">
        <v>27</v>
      </c>
      <c r="B1636" s="38" t="str">
        <f aca="false">VLOOKUP(A1636,'TAKIM LİSTESİ'!$B$2:$D$455,2,0)</f>
        <v>Ø 6 alm parmak freze</v>
      </c>
      <c r="C1636" s="16" t="s">
        <v>306</v>
      </c>
      <c r="D1636" s="38" t="s">
        <v>87</v>
      </c>
      <c r="E1636" s="16" t="n">
        <f aca="false">VLOOKUP(A1636,'TAKIM LİSTESİ'!$B$2:$D$455,3,0)</f>
        <v>12</v>
      </c>
      <c r="F1636" s="40" t="n">
        <v>1</v>
      </c>
      <c r="G1636" s="22" t="n">
        <f aca="false">E1636-F1636</f>
        <v>11</v>
      </c>
      <c r="H1636" s="30" t="n">
        <v>44029</v>
      </c>
      <c r="I1636" s="33" t="n">
        <v>1</v>
      </c>
      <c r="J1636" s="30" t="n">
        <v>44033</v>
      </c>
      <c r="K1636" s="37" t="n">
        <f aca="false">G1636+I1636</f>
        <v>12</v>
      </c>
    </row>
    <row r="1637" customFormat="false" ht="13.8" hidden="false" customHeight="false" outlineLevel="0" collapsed="false">
      <c r="A1637" s="16" t="s">
        <v>254</v>
      </c>
      <c r="B1637" s="38" t="str">
        <f aca="false">VLOOKUP(A1637,'TAKIM LİSTESİ'!$B$2:$D$455,2,0)</f>
        <v>kennametal 63 ve 80 çelik uç</v>
      </c>
      <c r="C1637" s="16" t="s">
        <v>292</v>
      </c>
      <c r="D1637" s="38" t="s">
        <v>61</v>
      </c>
      <c r="E1637" s="16" t="n">
        <f aca="false">VLOOKUP(A1637,'TAKIM LİSTESİ'!$B$2:$D$455,3,0)</f>
        <v>70</v>
      </c>
      <c r="F1637" s="40" t="n">
        <v>3</v>
      </c>
      <c r="G1637" s="22" t="n">
        <f aca="false">E1637-F1637</f>
        <v>67</v>
      </c>
      <c r="H1637" s="30" t="n">
        <v>44029</v>
      </c>
      <c r="I1637" s="33" t="n">
        <v>1</v>
      </c>
      <c r="J1637" s="30" t="n">
        <v>44033</v>
      </c>
      <c r="K1637" s="37" t="n">
        <f aca="false">G1637+I1637</f>
        <v>68</v>
      </c>
    </row>
    <row r="1638" customFormat="false" ht="13.8" hidden="false" customHeight="false" outlineLevel="0" collapsed="false">
      <c r="A1638" s="16" t="s">
        <v>242</v>
      </c>
      <c r="B1638" s="38" t="str">
        <f aca="false">VLOOKUP(A1638,'TAKIM LİSTESİ'!$B$2:$D$455,2,0)</f>
        <v>Alm 32 ve 50 tarama ucu</v>
      </c>
      <c r="C1638" s="16" t="s">
        <v>292</v>
      </c>
      <c r="D1638" s="38" t="s">
        <v>61</v>
      </c>
      <c r="E1638" s="16" t="n">
        <f aca="false">VLOOKUP(A1638,'TAKIM LİSTESİ'!$B$2:$D$455,3,0)</f>
        <v>80</v>
      </c>
      <c r="F1638" s="40" t="n">
        <v>3</v>
      </c>
      <c r="G1638" s="22" t="n">
        <f aca="false">E1638-F1638</f>
        <v>77</v>
      </c>
      <c r="H1638" s="30" t="n">
        <v>44029</v>
      </c>
      <c r="I1638" s="33" t="n">
        <v>1</v>
      </c>
      <c r="J1638" s="30" t="n">
        <v>44033</v>
      </c>
      <c r="K1638" s="37" t="n">
        <f aca="false">G1638+I1638</f>
        <v>78</v>
      </c>
    </row>
    <row r="1639" customFormat="false" ht="13.8" hidden="false" customHeight="false" outlineLevel="0" collapsed="false">
      <c r="A1639" s="16" t="s">
        <v>242</v>
      </c>
      <c r="B1639" s="38" t="str">
        <f aca="false">VLOOKUP(A1639,'TAKIM LİSTESİ'!$B$2:$D$455,2,0)</f>
        <v>Alm 32 ve 50 tarama ucu</v>
      </c>
      <c r="C1639" s="16" t="s">
        <v>286</v>
      </c>
      <c r="D1639" s="38" t="s">
        <v>48</v>
      </c>
      <c r="E1639" s="16" t="n">
        <f aca="false">VLOOKUP(A1639,'TAKIM LİSTESİ'!$B$2:$D$455,3,0)</f>
        <v>80</v>
      </c>
      <c r="F1639" s="40" t="n">
        <v>2</v>
      </c>
      <c r="G1639" s="22" t="n">
        <f aca="false">E1639-F1639</f>
        <v>78</v>
      </c>
      <c r="H1639" s="30" t="n">
        <v>44029</v>
      </c>
      <c r="I1639" s="33" t="n">
        <v>1</v>
      </c>
      <c r="J1639" s="30" t="n">
        <v>44033</v>
      </c>
      <c r="K1639" s="37" t="n">
        <f aca="false">G1639+I1639</f>
        <v>79</v>
      </c>
    </row>
    <row r="1640" customFormat="false" ht="13.8" hidden="false" customHeight="false" outlineLevel="0" collapsed="false">
      <c r="A1640" s="16" t="s">
        <v>144</v>
      </c>
      <c r="B1640" s="38" t="str">
        <f aca="false">VLOOKUP(A1640,'TAKIM LİSTESİ'!$B$2:$D$455,2,0)</f>
        <v>Ø 6.2matkap</v>
      </c>
      <c r="C1640" s="16" t="s">
        <v>307</v>
      </c>
      <c r="D1640" s="38" t="s">
        <v>87</v>
      </c>
      <c r="E1640" s="16" t="n">
        <f aca="false">VLOOKUP(A1640,'TAKIM LİSTESİ'!$B$2:$D$455,3,0)</f>
        <v>15</v>
      </c>
      <c r="F1640" s="40" t="n">
        <v>1</v>
      </c>
      <c r="G1640" s="22" t="n">
        <f aca="false">E1640-F1640</f>
        <v>14</v>
      </c>
      <c r="H1640" s="30" t="n">
        <v>44029</v>
      </c>
      <c r="I1640" s="33" t="n">
        <v>1</v>
      </c>
      <c r="J1640" s="30" t="n">
        <v>44033</v>
      </c>
      <c r="K1640" s="37" t="n">
        <f aca="false">G1640+I1640</f>
        <v>15</v>
      </c>
    </row>
    <row r="1641" customFormat="false" ht="13.8" hidden="false" customHeight="false" outlineLevel="0" collapsed="false">
      <c r="A1641" s="16" t="s">
        <v>34</v>
      </c>
      <c r="B1641" s="38" t="str">
        <f aca="false">VLOOKUP(A1641,'TAKIM LİSTESİ'!$B$2:$D$455,2,0)</f>
        <v>Ø 6.35 Rayba</v>
      </c>
      <c r="C1641" s="16" t="s">
        <v>307</v>
      </c>
      <c r="D1641" s="38" t="s">
        <v>87</v>
      </c>
      <c r="E1641" s="16" t="n">
        <f aca="false">VLOOKUP(A1641,'TAKIM LİSTESİ'!$B$2:$D$455,3,0)</f>
        <v>5</v>
      </c>
      <c r="F1641" s="40" t="n">
        <v>1</v>
      </c>
      <c r="G1641" s="22" t="n">
        <f aca="false">E1641-F1641</f>
        <v>4</v>
      </c>
      <c r="H1641" s="30" t="n">
        <v>44029</v>
      </c>
      <c r="I1641" s="33" t="n">
        <v>1</v>
      </c>
      <c r="J1641" s="30" t="n">
        <v>44033</v>
      </c>
      <c r="K1641" s="37" t="n">
        <f aca="false">G1641+I1641</f>
        <v>5</v>
      </c>
    </row>
    <row r="1642" customFormat="false" ht="13.8" hidden="false" customHeight="false" outlineLevel="0" collapsed="false">
      <c r="A1642" s="16" t="s">
        <v>22</v>
      </c>
      <c r="B1642" s="38" t="str">
        <f aca="false">VLOOKUP(A1642,'TAKIM LİSTESİ'!$B$2:$D$455,2,0)</f>
        <v>Ø 10 çelik parmak freze</v>
      </c>
      <c r="C1642" s="16" t="s">
        <v>308</v>
      </c>
      <c r="D1642" s="38" t="s">
        <v>48</v>
      </c>
      <c r="E1642" s="16" t="n">
        <f aca="false">VLOOKUP(A1642,'TAKIM LİSTESİ'!$B$2:$D$455,3,0)</f>
        <v>52</v>
      </c>
      <c r="F1642" s="40" t="n">
        <v>1</v>
      </c>
      <c r="G1642" s="22" t="n">
        <f aca="false">E1642-F1642</f>
        <v>51</v>
      </c>
      <c r="H1642" s="30" t="n">
        <v>44029</v>
      </c>
      <c r="I1642" s="33" t="n">
        <v>1</v>
      </c>
      <c r="J1642" s="30" t="n">
        <v>44033</v>
      </c>
      <c r="K1642" s="37" t="n">
        <f aca="false">G1642+I1642</f>
        <v>52</v>
      </c>
    </row>
    <row r="1643" customFormat="false" ht="13.8" hidden="false" customHeight="false" outlineLevel="0" collapsed="false">
      <c r="A1643" s="16" t="s">
        <v>189</v>
      </c>
      <c r="B1643" s="38" t="str">
        <f aca="false">VLOOKUP(A1643,'TAKIM LİSTESİ'!$B$2:$D$455,2,0)</f>
        <v>Ø 2 çelik parmak freze</v>
      </c>
      <c r="C1643" s="16" t="s">
        <v>308</v>
      </c>
      <c r="D1643" s="38" t="s">
        <v>48</v>
      </c>
      <c r="E1643" s="16" t="n">
        <f aca="false">VLOOKUP(A1643,'TAKIM LİSTESİ'!$B$2:$D$455,3,0)</f>
        <v>39</v>
      </c>
      <c r="F1643" s="40" t="n">
        <v>1</v>
      </c>
      <c r="G1643" s="22" t="n">
        <f aca="false">E1643-F1643</f>
        <v>38</v>
      </c>
      <c r="H1643" s="30" t="n">
        <v>44029</v>
      </c>
      <c r="I1643" s="33" t="n">
        <v>1</v>
      </c>
      <c r="J1643" s="30" t="n">
        <v>44033</v>
      </c>
      <c r="K1643" s="37" t="n">
        <f aca="false">G1643+I1643</f>
        <v>39</v>
      </c>
    </row>
    <row r="1644" customFormat="false" ht="13.8" hidden="false" customHeight="false" outlineLevel="0" collapsed="false">
      <c r="A1644" s="16" t="s">
        <v>138</v>
      </c>
      <c r="B1644" s="38" t="str">
        <f aca="false">VLOOKUP(A1644,'TAKIM LİSTESİ'!$B$2:$D$455,2,0)</f>
        <v>Ø 10.0 matkap</v>
      </c>
      <c r="C1644" s="16" t="s">
        <v>308</v>
      </c>
      <c r="D1644" s="38" t="s">
        <v>48</v>
      </c>
      <c r="E1644" s="16" t="n">
        <f aca="false">VLOOKUP(A1644,'TAKIM LİSTESİ'!$B$2:$D$455,3,0)</f>
        <v>13</v>
      </c>
      <c r="F1644" s="40" t="n">
        <v>1</v>
      </c>
      <c r="G1644" s="22" t="n">
        <f aca="false">E1644-F1644</f>
        <v>12</v>
      </c>
      <c r="H1644" s="30" t="n">
        <v>44029</v>
      </c>
      <c r="I1644" s="33" t="n">
        <v>1</v>
      </c>
      <c r="J1644" s="30" t="n">
        <v>44033</v>
      </c>
      <c r="K1644" s="37" t="n">
        <f aca="false">G1644+I1644</f>
        <v>13</v>
      </c>
    </row>
    <row r="1645" customFormat="false" ht="13.8" hidden="false" customHeight="false" outlineLevel="0" collapsed="false">
      <c r="A1645" s="16" t="s">
        <v>171</v>
      </c>
      <c r="B1645" s="38" t="str">
        <f aca="false">VLOOKUP(A1645,'TAKIM LİSTESİ'!$B$2:$D$455,2,0)</f>
        <v>Ø 3.0 matkap</v>
      </c>
      <c r="C1645" s="16" t="s">
        <v>309</v>
      </c>
      <c r="D1645" s="38" t="s">
        <v>57</v>
      </c>
      <c r="E1645" s="16" t="n">
        <f aca="false">VLOOKUP(A1645,'TAKIM LİSTESİ'!$B$2:$D$455,3,0)</f>
        <v>14</v>
      </c>
      <c r="F1645" s="40" t="n">
        <v>1</v>
      </c>
      <c r="G1645" s="22" t="n">
        <f aca="false">E1645-F1645</f>
        <v>13</v>
      </c>
      <c r="H1645" s="30" t="n">
        <v>44029</v>
      </c>
      <c r="I1645" s="33" t="n">
        <v>1</v>
      </c>
      <c r="J1645" s="30" t="n">
        <v>44033</v>
      </c>
      <c r="K1645" s="37" t="n">
        <f aca="false">G1645+I1645</f>
        <v>14</v>
      </c>
    </row>
    <row r="1646" customFormat="false" ht="13.8" hidden="false" customHeight="false" outlineLevel="0" collapsed="false">
      <c r="A1646" s="16" t="s">
        <v>278</v>
      </c>
      <c r="B1646" s="38" t="str">
        <f aca="false">VLOOKUP(A1646,'TAKIM LİSTESİ'!$B$2:$D$455,2,0)</f>
        <v>Ø 7.90Rayba</v>
      </c>
      <c r="C1646" s="16" t="s">
        <v>309</v>
      </c>
      <c r="D1646" s="38" t="s">
        <v>57</v>
      </c>
      <c r="E1646" s="16" t="n">
        <f aca="false">VLOOKUP(A1646,'TAKIM LİSTESİ'!$B$2:$D$455,3,0)</f>
        <v>4</v>
      </c>
      <c r="F1646" s="40" t="n">
        <v>1</v>
      </c>
      <c r="G1646" s="22" t="n">
        <f aca="false">E1646-F1646</f>
        <v>3</v>
      </c>
      <c r="H1646" s="30" t="n">
        <v>44029</v>
      </c>
      <c r="I1646" s="33" t="n">
        <v>1</v>
      </c>
      <c r="J1646" s="29" t="n">
        <v>44032</v>
      </c>
      <c r="K1646" s="37" t="n">
        <f aca="false">G1646+I1646</f>
        <v>4</v>
      </c>
    </row>
    <row r="1647" customFormat="false" ht="13.8" hidden="false" customHeight="false" outlineLevel="0" collapsed="false">
      <c r="A1647" s="16" t="s">
        <v>220</v>
      </c>
      <c r="B1647" s="38" t="str">
        <f aca="false">VLOOKUP(A1647,'TAKIM LİSTESİ'!$B$2:$D$455,2,0)</f>
        <v>Ø 7.7 matkap</v>
      </c>
      <c r="C1647" s="16" t="s">
        <v>309</v>
      </c>
      <c r="D1647" s="38" t="s">
        <v>57</v>
      </c>
      <c r="E1647" s="16" t="n">
        <f aca="false">VLOOKUP(A1647,'TAKIM LİSTESİ'!$B$2:$D$455,3,0)</f>
        <v>0</v>
      </c>
      <c r="F1647" s="40" t="n">
        <v>1</v>
      </c>
      <c r="G1647" s="22" t="n">
        <f aca="false">E1647-F1647</f>
        <v>-1</v>
      </c>
      <c r="H1647" s="30" t="n">
        <v>44029</v>
      </c>
      <c r="I1647" s="33" t="n">
        <v>1</v>
      </c>
      <c r="J1647" s="29" t="n">
        <v>44030</v>
      </c>
      <c r="K1647" s="37" t="n">
        <f aca="false">G1647+I1647</f>
        <v>0</v>
      </c>
    </row>
    <row r="1648" customFormat="false" ht="13.8" hidden="false" customHeight="false" outlineLevel="0" collapsed="false">
      <c r="A1648" s="16" t="s">
        <v>219</v>
      </c>
      <c r="B1648" s="38" t="str">
        <f aca="false">VLOOKUP(A1648,'TAKIM LİSTESİ'!$B$2:$D$455,2,0)</f>
        <v>Ø 7.92 Rayba</v>
      </c>
      <c r="C1648" s="16" t="s">
        <v>310</v>
      </c>
      <c r="D1648" s="38" t="s">
        <v>57</v>
      </c>
      <c r="E1648" s="16" t="n">
        <f aca="false">VLOOKUP(A1648,'TAKIM LİSTESİ'!$B$2:$D$455,3,0)</f>
        <v>3</v>
      </c>
      <c r="F1648" s="40" t="n">
        <v>1</v>
      </c>
      <c r="G1648" s="43" t="n">
        <f aca="false">E1648-F1648</f>
        <v>2</v>
      </c>
      <c r="H1648" s="30" t="n">
        <v>44029</v>
      </c>
      <c r="I1648" s="33" t="n">
        <v>1</v>
      </c>
      <c r="J1648" s="29" t="n">
        <v>44030</v>
      </c>
      <c r="K1648" s="37" t="n">
        <f aca="false">G1648+I1648</f>
        <v>3</v>
      </c>
    </row>
    <row r="1649" customFormat="false" ht="13.8" hidden="false" customHeight="false" outlineLevel="0" collapsed="false">
      <c r="A1649" s="16" t="s">
        <v>148</v>
      </c>
      <c r="B1649" s="38" t="str">
        <f aca="false">VLOOKUP(A1649,'TAKIM LİSTESİ'!$B$2:$D$455,2,0)</f>
        <v>Ø 5 alm standart parmak freze</v>
      </c>
      <c r="C1649" s="16" t="s">
        <v>310</v>
      </c>
      <c r="D1649" s="38" t="s">
        <v>57</v>
      </c>
      <c r="E1649" s="16" t="n">
        <f aca="false">VLOOKUP(A1649,'TAKIM LİSTESİ'!$B$2:$D$455,3,0)</f>
        <v>24</v>
      </c>
      <c r="F1649" s="40" t="n">
        <v>1</v>
      </c>
      <c r="G1649" s="22" t="n">
        <f aca="false">E1649-F1649</f>
        <v>23</v>
      </c>
      <c r="H1649" s="30" t="n">
        <v>44029</v>
      </c>
      <c r="I1649" s="33" t="n">
        <v>1</v>
      </c>
      <c r="J1649" s="30" t="n">
        <v>44033</v>
      </c>
      <c r="K1649" s="37" t="n">
        <f aca="false">G1649+I1649</f>
        <v>24</v>
      </c>
    </row>
    <row r="1650" customFormat="false" ht="13.8" hidden="false" customHeight="false" outlineLevel="0" collapsed="false">
      <c r="A1650" s="16" t="s">
        <v>26</v>
      </c>
      <c r="B1650" s="38" t="str">
        <f aca="false">VLOOKUP(A1650,'TAKIM LİSTESİ'!$B$2:$D$455,2,0)</f>
        <v>Ø 6 çelik küresel parmak freze</v>
      </c>
      <c r="C1650" s="16" t="s">
        <v>292</v>
      </c>
      <c r="D1650" s="38" t="s">
        <v>61</v>
      </c>
      <c r="E1650" s="16" t="n">
        <f aca="false">VLOOKUP(A1650,'TAKIM LİSTESİ'!$B$2:$D$455,3,0)</f>
        <v>13</v>
      </c>
      <c r="F1650" s="40" t="n">
        <v>1</v>
      </c>
      <c r="G1650" s="22" t="n">
        <f aca="false">E1650-F1650</f>
        <v>12</v>
      </c>
      <c r="H1650" s="30" t="n">
        <v>44029</v>
      </c>
      <c r="I1650" s="33" t="n">
        <v>1</v>
      </c>
      <c r="J1650" s="29" t="n">
        <v>44032</v>
      </c>
      <c r="K1650" s="37" t="n">
        <f aca="false">G1650+I1650</f>
        <v>13</v>
      </c>
    </row>
    <row r="1651" customFormat="false" ht="13.8" hidden="false" customHeight="false" outlineLevel="0" collapsed="false">
      <c r="A1651" s="16" t="s">
        <v>11</v>
      </c>
      <c r="B1651" s="38" t="str">
        <f aca="false">VLOOKUP(A1651,'TAKIM LİSTESİ'!$B$2:$D$455,2,0)</f>
        <v>Ø  4 çelik standart parmak freze</v>
      </c>
      <c r="C1651" s="16" t="s">
        <v>311</v>
      </c>
      <c r="D1651" s="38" t="s">
        <v>57</v>
      </c>
      <c r="E1651" s="16" t="n">
        <f aca="false">VLOOKUP(A1651,'TAKIM LİSTESİ'!$B$2:$D$455,3,0)</f>
        <v>17</v>
      </c>
      <c r="F1651" s="40" t="n">
        <v>1</v>
      </c>
      <c r="G1651" s="22" t="n">
        <f aca="false">E1651-F1651</f>
        <v>16</v>
      </c>
      <c r="H1651" s="30" t="n">
        <v>44029</v>
      </c>
      <c r="I1651" s="33" t="n">
        <v>1</v>
      </c>
      <c r="J1651" s="30" t="n">
        <v>44033</v>
      </c>
      <c r="K1651" s="37" t="n">
        <f aca="false">G1651+I1651</f>
        <v>17</v>
      </c>
    </row>
    <row r="1652" customFormat="false" ht="13.8" hidden="false" customHeight="false" outlineLevel="0" collapsed="false">
      <c r="A1652" s="16" t="s">
        <v>116</v>
      </c>
      <c r="B1652" s="38" t="str">
        <f aca="false">VLOOKUP(A1652,'TAKIM LİSTESİ'!$B$2:$D$455,2,0)</f>
        <v>Ø 4.0 matkap</v>
      </c>
      <c r="C1652" s="16" t="s">
        <v>311</v>
      </c>
      <c r="D1652" s="38" t="s">
        <v>57</v>
      </c>
      <c r="E1652" s="16" t="n">
        <f aca="false">VLOOKUP(A1652,'TAKIM LİSTESİ'!$B$2:$D$455,3,0)</f>
        <v>12</v>
      </c>
      <c r="F1652" s="40" t="n">
        <v>1</v>
      </c>
      <c r="G1652" s="22" t="n">
        <f aca="false">E1652-F1652</f>
        <v>11</v>
      </c>
      <c r="H1652" s="30" t="n">
        <v>44030</v>
      </c>
      <c r="I1652" s="33" t="n">
        <v>1</v>
      </c>
      <c r="J1652" s="30" t="n">
        <v>44033</v>
      </c>
      <c r="K1652" s="37" t="n">
        <f aca="false">G1652+I1652</f>
        <v>12</v>
      </c>
    </row>
    <row r="1653" customFormat="false" ht="13.8" hidden="false" customHeight="false" outlineLevel="0" collapsed="false">
      <c r="A1653" s="16" t="s">
        <v>158</v>
      </c>
      <c r="B1653" s="38" t="str">
        <f aca="false">VLOOKUP(A1653,'TAKIM LİSTESİ'!$B$2:$D$455,2,0)</f>
        <v>Ø 12 çelik küre parmak freze</v>
      </c>
      <c r="C1653" s="16" t="s">
        <v>312</v>
      </c>
      <c r="D1653" s="38" t="s">
        <v>87</v>
      </c>
      <c r="E1653" s="16" t="n">
        <f aca="false">VLOOKUP(A1653,'TAKIM LİSTESİ'!$B$2:$D$455,3,0)</f>
        <v>28</v>
      </c>
      <c r="F1653" s="40" t="n">
        <v>1</v>
      </c>
      <c r="G1653" s="22" t="n">
        <f aca="false">E1653-F1653</f>
        <v>27</v>
      </c>
      <c r="H1653" s="30" t="n">
        <v>44030</v>
      </c>
      <c r="I1653" s="33" t="n">
        <v>1</v>
      </c>
      <c r="J1653" s="30" t="n">
        <v>44033</v>
      </c>
      <c r="K1653" s="37" t="n">
        <f aca="false">G1653+I1653</f>
        <v>28</v>
      </c>
    </row>
    <row r="1654" customFormat="false" ht="13.8" hidden="false" customHeight="false" outlineLevel="0" collapsed="false">
      <c r="A1654" s="16" t="s">
        <v>93</v>
      </c>
      <c r="B1654" s="38" t="str">
        <f aca="false">VLOOKUP(A1654,'TAKIM LİSTESİ'!$B$2:$D$455,2,0)</f>
        <v>Ø 12 alm uzun parmak freze</v>
      </c>
      <c r="C1654" s="16" t="s">
        <v>302</v>
      </c>
      <c r="D1654" s="38" t="s">
        <v>50</v>
      </c>
      <c r="E1654" s="16" t="n">
        <f aca="false">VLOOKUP(A1654,'TAKIM LİSTESİ'!$B$2:$D$455,3,0)</f>
        <v>4</v>
      </c>
      <c r="F1654" s="40" t="n">
        <v>1</v>
      </c>
      <c r="G1654" s="22" t="n">
        <f aca="false">E1654-F1654</f>
        <v>3</v>
      </c>
      <c r="H1654" s="30" t="n">
        <v>44030</v>
      </c>
      <c r="I1654" s="33" t="n">
        <v>1</v>
      </c>
      <c r="J1654" s="30" t="n">
        <v>44033</v>
      </c>
      <c r="K1654" s="37" t="n">
        <f aca="false">G1654+I1654</f>
        <v>4</v>
      </c>
    </row>
    <row r="1655" customFormat="false" ht="13.8" hidden="false" customHeight="false" outlineLevel="0" collapsed="false">
      <c r="A1655" s="16" t="s">
        <v>113</v>
      </c>
      <c r="B1655" s="38" t="str">
        <f aca="false">VLOOKUP(A1655,'TAKIM LİSTESİ'!$B$2:$D$455,2,0)</f>
        <v>Ø 8 alm parmak freze</v>
      </c>
      <c r="C1655" s="16" t="s">
        <v>302</v>
      </c>
      <c r="D1655" s="38" t="s">
        <v>50</v>
      </c>
      <c r="E1655" s="16" t="n">
        <f aca="false">VLOOKUP(A1655,'TAKIM LİSTESİ'!$B$2:$D$455,3,0)</f>
        <v>36</v>
      </c>
      <c r="F1655" s="40" t="n">
        <v>1</v>
      </c>
      <c r="G1655" s="22" t="n">
        <f aca="false">E1655-F1655</f>
        <v>35</v>
      </c>
      <c r="H1655" s="30" t="n">
        <v>44030</v>
      </c>
      <c r="I1655" s="33" t="n">
        <v>1</v>
      </c>
      <c r="J1655" s="30" t="n">
        <v>44035</v>
      </c>
      <c r="K1655" s="37" t="n">
        <f aca="false">G1655+I1655</f>
        <v>36</v>
      </c>
    </row>
    <row r="1656" customFormat="false" ht="13.8" hidden="false" customHeight="false" outlineLevel="0" collapsed="false">
      <c r="A1656" s="16" t="s">
        <v>13</v>
      </c>
      <c r="B1656" s="38" t="str">
        <f aca="false">VLOOKUP(A1656,'TAKIM LİSTESİ'!$B$2:$D$455,2,0)</f>
        <v>Ø 12 alm küre parmak freze</v>
      </c>
      <c r="C1656" s="16" t="s">
        <v>302</v>
      </c>
      <c r="D1656" s="38" t="s">
        <v>50</v>
      </c>
      <c r="E1656" s="16" t="n">
        <f aca="false">VLOOKUP(A1656,'TAKIM LİSTESİ'!$B$2:$D$455,3,0)</f>
        <v>16</v>
      </c>
      <c r="F1656" s="40" t="n">
        <v>1</v>
      </c>
      <c r="G1656" s="22" t="n">
        <f aca="false">E1656-F1656</f>
        <v>15</v>
      </c>
      <c r="H1656" s="30" t="n">
        <v>44030</v>
      </c>
      <c r="I1656" s="33" t="n">
        <v>1</v>
      </c>
      <c r="J1656" s="30" t="n">
        <v>44035</v>
      </c>
      <c r="K1656" s="37" t="n">
        <f aca="false">G1656+I1656</f>
        <v>16</v>
      </c>
    </row>
    <row r="1657" customFormat="false" ht="13.8" hidden="false" customHeight="false" outlineLevel="0" collapsed="false">
      <c r="A1657" s="16" t="s">
        <v>95</v>
      </c>
      <c r="B1657" s="38" t="str">
        <f aca="false">VLOOKUP(A1657,'TAKIM LİSTESİ'!$B$2:$D$455,2,0)</f>
        <v>Ø 3 alm standart parmak freze</v>
      </c>
      <c r="C1657" s="16" t="s">
        <v>313</v>
      </c>
      <c r="D1657" s="38" t="s">
        <v>65</v>
      </c>
      <c r="E1657" s="16" t="n">
        <f aca="false">VLOOKUP(A1657,'TAKIM LİSTESİ'!$B$2:$D$455,3,0)</f>
        <v>5</v>
      </c>
      <c r="F1657" s="40" t="n">
        <v>1</v>
      </c>
      <c r="G1657" s="22" t="n">
        <f aca="false">E1657-F1657</f>
        <v>4</v>
      </c>
      <c r="H1657" s="30" t="n">
        <v>44030</v>
      </c>
      <c r="I1657" s="33" t="n">
        <v>1</v>
      </c>
      <c r="J1657" s="30" t="n">
        <v>44035</v>
      </c>
      <c r="K1657" s="37" t="n">
        <f aca="false">G1657+I1657</f>
        <v>5</v>
      </c>
    </row>
    <row r="1658" customFormat="false" ht="13.8" hidden="false" customHeight="false" outlineLevel="0" collapsed="false">
      <c r="A1658" s="16" t="s">
        <v>16</v>
      </c>
      <c r="B1658" s="38" t="str">
        <f aca="false">VLOOKUP(A1658,'TAKIM LİSTESİ'!$B$2:$D$455,2,0)</f>
        <v>Ø 10 alm küre parmak freze</v>
      </c>
      <c r="C1658" s="16" t="s">
        <v>314</v>
      </c>
      <c r="D1658" s="38" t="s">
        <v>100</v>
      </c>
      <c r="E1658" s="16" t="n">
        <f aca="false">VLOOKUP(A1658,'TAKIM LİSTESİ'!$B$2:$D$455,3,0)</f>
        <v>10</v>
      </c>
      <c r="F1658" s="40" t="n">
        <v>1</v>
      </c>
      <c r="G1658" s="22" t="n">
        <f aca="false">E1658-F1658</f>
        <v>9</v>
      </c>
      <c r="H1658" s="30" t="n">
        <v>44030</v>
      </c>
      <c r="I1658" s="33" t="n">
        <v>1</v>
      </c>
      <c r="J1658" s="30" t="n">
        <v>44035</v>
      </c>
      <c r="K1658" s="37" t="n">
        <f aca="false">G1658+I1658</f>
        <v>10</v>
      </c>
    </row>
    <row r="1659" customFormat="false" ht="13.8" hidden="false" customHeight="false" outlineLevel="0" collapsed="false">
      <c r="A1659" s="16" t="s">
        <v>13</v>
      </c>
      <c r="B1659" s="38" t="str">
        <f aca="false">VLOOKUP(A1659,'TAKIM LİSTESİ'!$B$2:$D$455,2,0)</f>
        <v>Ø 12 alm küre parmak freze</v>
      </c>
      <c r="C1659" s="16" t="s">
        <v>314</v>
      </c>
      <c r="D1659" s="38" t="s">
        <v>100</v>
      </c>
      <c r="E1659" s="16" t="n">
        <f aca="false">VLOOKUP(A1659,'TAKIM LİSTESİ'!$B$2:$D$455,3,0)</f>
        <v>16</v>
      </c>
      <c r="F1659" s="40" t="n">
        <v>1</v>
      </c>
      <c r="G1659" s="22" t="n">
        <f aca="false">E1659-F1659</f>
        <v>15</v>
      </c>
      <c r="H1659" s="30" t="n">
        <v>44030</v>
      </c>
      <c r="I1659" s="33" t="n">
        <v>1</v>
      </c>
      <c r="J1659" s="30" t="n">
        <v>44035</v>
      </c>
      <c r="K1659" s="37" t="n">
        <f aca="false">G1659+I1659</f>
        <v>16</v>
      </c>
    </row>
    <row r="1660" customFormat="false" ht="13.8" hidden="false" customHeight="false" outlineLevel="0" collapsed="false">
      <c r="A1660" s="16" t="s">
        <v>189</v>
      </c>
      <c r="B1660" s="38" t="str">
        <f aca="false">VLOOKUP(A1660,'TAKIM LİSTESİ'!$B$2:$D$455,2,0)</f>
        <v>Ø 2 çelik parmak freze</v>
      </c>
      <c r="C1660" s="16" t="s">
        <v>315</v>
      </c>
      <c r="D1660" s="38" t="s">
        <v>61</v>
      </c>
      <c r="E1660" s="16" t="n">
        <f aca="false">VLOOKUP(A1660,'TAKIM LİSTESİ'!$B$2:$D$455,3,0)</f>
        <v>39</v>
      </c>
      <c r="F1660" s="40" t="n">
        <v>1</v>
      </c>
      <c r="G1660" s="22" t="n">
        <f aca="false">E1660-F1660</f>
        <v>38</v>
      </c>
      <c r="H1660" s="30" t="n">
        <v>44030</v>
      </c>
      <c r="I1660" s="33" t="n">
        <v>1</v>
      </c>
      <c r="J1660" s="30" t="n">
        <v>44035</v>
      </c>
      <c r="K1660" s="37" t="n">
        <f aca="false">G1660+I1660</f>
        <v>39</v>
      </c>
    </row>
    <row r="1661" customFormat="false" ht="13.8" hidden="false" customHeight="false" outlineLevel="0" collapsed="false">
      <c r="A1661" s="16" t="s">
        <v>68</v>
      </c>
      <c r="B1661" s="38" t="str">
        <f aca="false">VLOOKUP(A1661,'TAKIM LİSTESİ'!$B$2:$D$455,2,0)</f>
        <v>Ø 7.0 matkap</v>
      </c>
      <c r="C1661" s="16" t="s">
        <v>308</v>
      </c>
      <c r="D1661" s="38" t="s">
        <v>48</v>
      </c>
      <c r="E1661" s="16" t="n">
        <f aca="false">VLOOKUP(A1661,'TAKIM LİSTESİ'!$B$2:$D$455,3,0)</f>
        <v>16</v>
      </c>
      <c r="F1661" s="40" t="n">
        <v>1</v>
      </c>
      <c r="G1661" s="22" t="n">
        <f aca="false">E1661-F1661</f>
        <v>15</v>
      </c>
      <c r="H1661" s="30" t="n">
        <v>44030</v>
      </c>
      <c r="I1661" s="33" t="n">
        <v>1</v>
      </c>
      <c r="J1661" s="30" t="n">
        <v>44035</v>
      </c>
      <c r="K1661" s="37" t="n">
        <f aca="false">G1661+I1661</f>
        <v>16</v>
      </c>
    </row>
    <row r="1662" customFormat="false" ht="13.8" hidden="false" customHeight="false" outlineLevel="0" collapsed="false">
      <c r="A1662" s="16" t="s">
        <v>110</v>
      </c>
      <c r="B1662" s="38" t="str">
        <f aca="false">VLOOKUP(A1662,'TAKIM LİSTESİ'!$B$2:$D$455,2,0)</f>
        <v>Ø 2 matkap</v>
      </c>
      <c r="C1662" s="16" t="s">
        <v>316</v>
      </c>
      <c r="D1662" s="38" t="s">
        <v>57</v>
      </c>
      <c r="E1662" s="16" t="n">
        <f aca="false">VLOOKUP(A1662,'TAKIM LİSTESİ'!$B$2:$D$455,3,0)</f>
        <v>13</v>
      </c>
      <c r="F1662" s="40" t="n">
        <v>1</v>
      </c>
      <c r="G1662" s="22" t="n">
        <f aca="false">E1662-F1662</f>
        <v>12</v>
      </c>
      <c r="H1662" s="30" t="n">
        <v>44031</v>
      </c>
      <c r="I1662" s="33" t="n">
        <v>1</v>
      </c>
      <c r="J1662" s="30" t="n">
        <v>44035</v>
      </c>
      <c r="K1662" s="37" t="n">
        <f aca="false">G1662+I1662</f>
        <v>13</v>
      </c>
    </row>
    <row r="1663" customFormat="false" ht="13.8" hidden="false" customHeight="false" outlineLevel="0" collapsed="false">
      <c r="A1663" s="16" t="s">
        <v>59</v>
      </c>
      <c r="B1663" s="38" t="str">
        <f aca="false">VLOOKUP(A1663,'TAKIM LİSTESİ'!$B$2:$D$455,2,0)</f>
        <v>Ø 3.2 matkap</v>
      </c>
      <c r="C1663" s="16" t="s">
        <v>316</v>
      </c>
      <c r="D1663" s="38" t="s">
        <v>57</v>
      </c>
      <c r="E1663" s="16" t="n">
        <f aca="false">VLOOKUP(A1663,'TAKIM LİSTESİ'!$B$2:$D$455,3,0)</f>
        <v>6</v>
      </c>
      <c r="F1663" s="40" t="n">
        <v>1</v>
      </c>
      <c r="G1663" s="22" t="n">
        <f aca="false">E1663-F1663</f>
        <v>5</v>
      </c>
      <c r="H1663" s="30" t="n">
        <v>44031</v>
      </c>
      <c r="I1663" s="33" t="n">
        <v>1</v>
      </c>
      <c r="J1663" s="30" t="n">
        <v>44035</v>
      </c>
      <c r="K1663" s="37" t="n">
        <f aca="false">G1663+I1663</f>
        <v>6</v>
      </c>
    </row>
    <row r="1664" customFormat="false" ht="13.8" hidden="false" customHeight="false" outlineLevel="0" collapsed="false">
      <c r="A1664" s="16" t="s">
        <v>205</v>
      </c>
      <c r="B1664" s="38" t="str">
        <f aca="false">VLOOKUP(A1664,'TAKIM LİSTESİ'!$B$2:$D$455,2,0)</f>
        <v>Ø 16.5 matkap ucu</v>
      </c>
      <c r="C1664" s="16" t="s">
        <v>314</v>
      </c>
      <c r="D1664" s="38" t="s">
        <v>100</v>
      </c>
      <c r="E1664" s="16" t="n">
        <f aca="false">VLOOKUP(A1664,'TAKIM LİSTESİ'!$B$2:$D$455,3,0)</f>
        <v>3</v>
      </c>
      <c r="F1664" s="40" t="n">
        <v>1</v>
      </c>
      <c r="G1664" s="22" t="n">
        <f aca="false">E1664-F1664</f>
        <v>2</v>
      </c>
      <c r="H1664" s="30" t="n">
        <v>44031</v>
      </c>
      <c r="I1664" s="33" t="n">
        <v>1</v>
      </c>
      <c r="J1664" s="30" t="n">
        <v>44035</v>
      </c>
      <c r="K1664" s="37" t="n">
        <f aca="false">G1664+I1664</f>
        <v>3</v>
      </c>
    </row>
    <row r="1665" customFormat="false" ht="13.8" hidden="false" customHeight="false" outlineLevel="0" collapsed="false">
      <c r="A1665" s="16" t="s">
        <v>71</v>
      </c>
      <c r="B1665" s="38" t="str">
        <f aca="false">VLOOKUP(A1665,'TAKIM LİSTESİ'!$B$2:$D$455,2,0)</f>
        <v>Ø 10 alm parmak freze</v>
      </c>
      <c r="C1665" s="16" t="s">
        <v>317</v>
      </c>
      <c r="D1665" s="38" t="s">
        <v>23</v>
      </c>
      <c r="E1665" s="16" t="n">
        <v>32</v>
      </c>
      <c r="F1665" s="40" t="n">
        <v>1</v>
      </c>
      <c r="G1665" s="22" t="n">
        <f aca="false">E1665-F1665</f>
        <v>31</v>
      </c>
      <c r="H1665" s="30" t="n">
        <v>44031</v>
      </c>
      <c r="I1665" s="33" t="n">
        <v>1</v>
      </c>
      <c r="J1665" s="30" t="n">
        <v>44035</v>
      </c>
      <c r="K1665" s="37" t="n">
        <f aca="false">G1665+I1665</f>
        <v>32</v>
      </c>
    </row>
    <row r="1666" customFormat="false" ht="13.8" hidden="false" customHeight="false" outlineLevel="0" collapsed="false">
      <c r="A1666" s="16" t="s">
        <v>150</v>
      </c>
      <c r="B1666" s="38" t="str">
        <f aca="false">VLOOKUP(A1666,'TAKIM LİSTESİ'!$B$2:$D$455,2,0)</f>
        <v>Ø 8 çelik parmak freze</v>
      </c>
      <c r="C1666" s="16" t="s">
        <v>316</v>
      </c>
      <c r="D1666" s="38" t="s">
        <v>57</v>
      </c>
      <c r="E1666" s="16" t="n">
        <f aca="false">VLOOKUP(A1666,'TAKIM LİSTESİ'!$B$2:$D$455,3,0)</f>
        <v>39</v>
      </c>
      <c r="F1666" s="40" t="n">
        <v>1</v>
      </c>
      <c r="G1666" s="22" t="n">
        <f aca="false">E1666-F1666</f>
        <v>38</v>
      </c>
      <c r="H1666" s="30" t="n">
        <v>44031</v>
      </c>
      <c r="I1666" s="33" t="n">
        <v>1</v>
      </c>
      <c r="J1666" s="30" t="n">
        <v>44035</v>
      </c>
      <c r="K1666" s="37" t="n">
        <f aca="false">G1666+I1666</f>
        <v>39</v>
      </c>
    </row>
    <row r="1667" customFormat="false" ht="13.8" hidden="false" customHeight="false" outlineLevel="0" collapsed="false">
      <c r="A1667" s="16" t="s">
        <v>22</v>
      </c>
      <c r="B1667" s="38" t="str">
        <f aca="false">VLOOKUP(A1667,'TAKIM LİSTESİ'!$B$2:$D$455,2,0)</f>
        <v>Ø 10 çelik parmak freze</v>
      </c>
      <c r="C1667" s="16" t="s">
        <v>318</v>
      </c>
      <c r="D1667" s="38" t="s">
        <v>57</v>
      </c>
      <c r="E1667" s="16" t="n">
        <f aca="false">VLOOKUP(A1667,'TAKIM LİSTESİ'!$B$2:$D$455,3,0)</f>
        <v>52</v>
      </c>
      <c r="F1667" s="40" t="n">
        <v>1</v>
      </c>
      <c r="G1667" s="22" t="n">
        <f aca="false">E1667-F1667</f>
        <v>51</v>
      </c>
      <c r="H1667" s="30" t="n">
        <v>44031</v>
      </c>
      <c r="I1667" s="33" t="n">
        <v>1</v>
      </c>
      <c r="J1667" s="30" t="n">
        <v>44035</v>
      </c>
      <c r="K1667" s="37" t="n">
        <f aca="false">G1667+I1667</f>
        <v>52</v>
      </c>
    </row>
    <row r="1668" customFormat="false" ht="13.8" hidden="false" customHeight="false" outlineLevel="0" collapsed="false">
      <c r="A1668" s="16" t="s">
        <v>51</v>
      </c>
      <c r="B1668" s="38" t="str">
        <f aca="false">VLOOKUP(A1668,'TAKIM LİSTESİ'!$B$2:$D$455,2,0)</f>
        <v>Ø 3 çelik standart parmak freze</v>
      </c>
      <c r="C1668" s="16" t="s">
        <v>318</v>
      </c>
      <c r="D1668" s="38" t="s">
        <v>57</v>
      </c>
      <c r="E1668" s="16" t="n">
        <f aca="false">VLOOKUP(A1668,'TAKIM LİSTESİ'!$B$2:$D$455,3,0)</f>
        <v>38</v>
      </c>
      <c r="F1668" s="40" t="n">
        <v>1</v>
      </c>
      <c r="G1668" s="22" t="n">
        <f aca="false">E1668-F1668</f>
        <v>37</v>
      </c>
      <c r="H1668" s="30" t="n">
        <v>44031</v>
      </c>
      <c r="I1668" s="33" t="n">
        <v>1</v>
      </c>
      <c r="J1668" s="30" t="n">
        <v>44035</v>
      </c>
      <c r="K1668" s="37" t="n">
        <f aca="false">G1668+I1668</f>
        <v>38</v>
      </c>
    </row>
    <row r="1669" customFormat="false" ht="13.8" hidden="false" customHeight="false" outlineLevel="0" collapsed="false">
      <c r="A1669" s="16" t="s">
        <v>171</v>
      </c>
      <c r="B1669" s="38" t="str">
        <f aca="false">VLOOKUP(A1669,'TAKIM LİSTESİ'!$B$2:$D$455,2,0)</f>
        <v>Ø 3.0 matkap</v>
      </c>
      <c r="C1669" s="16" t="s">
        <v>318</v>
      </c>
      <c r="D1669" s="38" t="s">
        <v>57</v>
      </c>
      <c r="E1669" s="16" t="n">
        <f aca="false">VLOOKUP(A1669,'TAKIM LİSTESİ'!$B$2:$D$455,3,0)</f>
        <v>14</v>
      </c>
      <c r="F1669" s="40" t="n">
        <v>1</v>
      </c>
      <c r="G1669" s="22" t="n">
        <f aca="false">E1669-F1669</f>
        <v>13</v>
      </c>
      <c r="H1669" s="30" t="n">
        <v>44031</v>
      </c>
      <c r="I1669" s="33" t="n">
        <v>1</v>
      </c>
      <c r="J1669" s="30" t="n">
        <v>44035</v>
      </c>
      <c r="K1669" s="37" t="n">
        <f aca="false">G1669+I1669</f>
        <v>14</v>
      </c>
    </row>
    <row r="1670" customFormat="false" ht="13.8" hidden="false" customHeight="false" outlineLevel="0" collapsed="false">
      <c r="A1670" s="16" t="s">
        <v>85</v>
      </c>
      <c r="B1670" s="38" t="str">
        <f aca="false">VLOOKUP(A1670,'TAKIM LİSTESİ'!$B$2:$D$455,2,0)</f>
        <v>Ø 12 çelik parmak freze</v>
      </c>
      <c r="C1670" s="16" t="s">
        <v>312</v>
      </c>
      <c r="D1670" s="38" t="s">
        <v>87</v>
      </c>
      <c r="E1670" s="16" t="n">
        <f aca="false">VLOOKUP(A1670,'TAKIM LİSTESİ'!$B$2:$D$455,3,0)</f>
        <v>19</v>
      </c>
      <c r="F1670" s="40" t="n">
        <v>1</v>
      </c>
      <c r="G1670" s="22" t="n">
        <f aca="false">E1670-F1670</f>
        <v>18</v>
      </c>
      <c r="H1670" s="30" t="n">
        <v>44031</v>
      </c>
      <c r="I1670" s="33" t="n">
        <v>1</v>
      </c>
      <c r="J1670" s="30" t="n">
        <v>44035</v>
      </c>
      <c r="K1670" s="37" t="n">
        <f aca="false">G1670+I1670</f>
        <v>19</v>
      </c>
    </row>
    <row r="1671" customFormat="false" ht="13.8" hidden="false" customHeight="false" outlineLevel="0" collapsed="false">
      <c r="A1671" s="16" t="s">
        <v>242</v>
      </c>
      <c r="B1671" s="38" t="str">
        <f aca="false">VLOOKUP(A1671,'TAKIM LİSTESİ'!$B$2:$D$455,2,0)</f>
        <v>Alm 32 ve 50 tarama ucu</v>
      </c>
      <c r="C1671" s="16" t="s">
        <v>312</v>
      </c>
      <c r="D1671" s="38" t="s">
        <v>87</v>
      </c>
      <c r="E1671" s="16" t="n">
        <f aca="false">VLOOKUP(A1671,'TAKIM LİSTESİ'!$B$2:$D$455,3,0)</f>
        <v>80</v>
      </c>
      <c r="F1671" s="40" t="n">
        <v>2</v>
      </c>
      <c r="G1671" s="22" t="n">
        <f aca="false">E1671-F1671</f>
        <v>78</v>
      </c>
      <c r="H1671" s="30" t="n">
        <v>44031</v>
      </c>
      <c r="I1671" s="33" t="n">
        <v>1</v>
      </c>
      <c r="J1671" s="30" t="n">
        <v>44035</v>
      </c>
      <c r="K1671" s="37" t="n">
        <f aca="false">G1671+I1671</f>
        <v>79</v>
      </c>
    </row>
    <row r="1672" customFormat="false" ht="13.8" hidden="false" customHeight="false" outlineLevel="0" collapsed="false">
      <c r="A1672" s="16" t="s">
        <v>189</v>
      </c>
      <c r="B1672" s="38" t="str">
        <f aca="false">VLOOKUP(A1672,'TAKIM LİSTESİ'!$B$2:$D$455,2,0)</f>
        <v>Ø 2 çelik parmak freze</v>
      </c>
      <c r="C1672" s="16" t="s">
        <v>319</v>
      </c>
      <c r="D1672" s="38" t="s">
        <v>57</v>
      </c>
      <c r="E1672" s="16" t="n">
        <f aca="false">VLOOKUP(A1672,'TAKIM LİSTESİ'!$B$2:$D$455,3,0)</f>
        <v>39</v>
      </c>
      <c r="F1672" s="40" t="n">
        <v>1</v>
      </c>
      <c r="G1672" s="22" t="n">
        <f aca="false">E1672-F1672</f>
        <v>38</v>
      </c>
      <c r="H1672" s="30" t="n">
        <v>44031</v>
      </c>
      <c r="I1672" s="33" t="n">
        <v>1</v>
      </c>
      <c r="J1672" s="30" t="n">
        <v>44041</v>
      </c>
      <c r="K1672" s="37" t="n">
        <f aca="false">G1672+I1672</f>
        <v>39</v>
      </c>
    </row>
    <row r="1673" customFormat="false" ht="13.8" hidden="false" customHeight="false" outlineLevel="0" collapsed="false">
      <c r="A1673" s="16" t="s">
        <v>60</v>
      </c>
      <c r="B1673" s="38" t="str">
        <f aca="false">VLOOKUP(A1673,'TAKIM LİSTESİ'!$B$2:$D$455,2,0)</f>
        <v>Ø 5 çelik standart parmak freze</v>
      </c>
      <c r="C1673" s="16" t="s">
        <v>307</v>
      </c>
      <c r="D1673" s="38" t="s">
        <v>87</v>
      </c>
      <c r="E1673" s="16" t="n">
        <f aca="false">VLOOKUP(A1673,'TAKIM LİSTESİ'!$B$2:$D$455,3,0)</f>
        <v>42</v>
      </c>
      <c r="F1673" s="40" t="n">
        <v>1</v>
      </c>
      <c r="G1673" s="22" t="n">
        <f aca="false">E1673-F1673</f>
        <v>41</v>
      </c>
      <c r="H1673" s="30" t="n">
        <v>44032</v>
      </c>
      <c r="I1673" s="33" t="n">
        <v>1</v>
      </c>
      <c r="J1673" s="30" t="n">
        <v>44041</v>
      </c>
      <c r="K1673" s="37" t="n">
        <f aca="false">G1673+I1673</f>
        <v>42</v>
      </c>
    </row>
    <row r="1674" customFormat="false" ht="13.8" hidden="false" customHeight="false" outlineLevel="0" collapsed="false">
      <c r="A1674" s="16" t="s">
        <v>85</v>
      </c>
      <c r="B1674" s="38" t="str">
        <f aca="false">VLOOKUP(A1674,'TAKIM LİSTESİ'!$B$2:$D$455,2,0)</f>
        <v>Ø 12 çelik parmak freze</v>
      </c>
      <c r="C1674" s="16" t="s">
        <v>320</v>
      </c>
      <c r="D1674" s="38" t="s">
        <v>35</v>
      </c>
      <c r="E1674" s="16" t="n">
        <f aca="false">VLOOKUP(A1674,'TAKIM LİSTESİ'!$B$2:$D$455,3,0)</f>
        <v>19</v>
      </c>
      <c r="F1674" s="40" t="n">
        <v>1</v>
      </c>
      <c r="G1674" s="22" t="n">
        <f aca="false">E1674-F1674</f>
        <v>18</v>
      </c>
      <c r="H1674" s="30" t="n">
        <v>44032</v>
      </c>
      <c r="I1674" s="33" t="n">
        <v>1</v>
      </c>
      <c r="J1674" s="30" t="n">
        <v>44041</v>
      </c>
      <c r="K1674" s="37" t="n">
        <f aca="false">G1674+I1674</f>
        <v>19</v>
      </c>
    </row>
    <row r="1675" customFormat="false" ht="13.8" hidden="false" customHeight="false" outlineLevel="0" collapsed="false">
      <c r="A1675" s="16" t="s">
        <v>71</v>
      </c>
      <c r="B1675" s="38" t="str">
        <f aca="false">VLOOKUP(A1675,'TAKIM LİSTESİ'!$B$2:$D$455,2,0)</f>
        <v>Ø 10 alm parmak freze</v>
      </c>
      <c r="C1675" s="16" t="s">
        <v>317</v>
      </c>
      <c r="D1675" s="38" t="s">
        <v>23</v>
      </c>
      <c r="E1675" s="16" t="n">
        <f aca="false">VLOOKUP(A1675,'TAKIM LİSTESİ'!$B$2:$D$455,3,0)</f>
        <v>29</v>
      </c>
      <c r="F1675" s="40" t="n">
        <v>1</v>
      </c>
      <c r="G1675" s="22" t="n">
        <f aca="false">E1675-F1675</f>
        <v>28</v>
      </c>
      <c r="H1675" s="30" t="n">
        <v>44032</v>
      </c>
      <c r="I1675" s="33" t="n">
        <v>1</v>
      </c>
      <c r="J1675" s="30" t="n">
        <v>44041</v>
      </c>
      <c r="K1675" s="37" t="n">
        <f aca="false">G1675+I1675</f>
        <v>29</v>
      </c>
    </row>
    <row r="1676" customFormat="false" ht="13.8" hidden="false" customHeight="false" outlineLevel="0" collapsed="false">
      <c r="A1676" s="16" t="s">
        <v>69</v>
      </c>
      <c r="B1676" s="38" t="str">
        <f aca="false">VLOOKUP(A1676,'TAKIM LİSTESİ'!$B$2:$D$455,2,0)</f>
        <v>Ø 18.0 matkap ucu</v>
      </c>
      <c r="C1676" s="16" t="s">
        <v>320</v>
      </c>
      <c r="D1676" s="38" t="s">
        <v>35</v>
      </c>
      <c r="E1676" s="16" t="n">
        <f aca="false">VLOOKUP(A1676,'TAKIM LİSTESİ'!$B$2:$D$455,3,0)</f>
        <v>4</v>
      </c>
      <c r="F1676" s="40" t="n">
        <v>1</v>
      </c>
      <c r="G1676" s="22" t="n">
        <f aca="false">E1676-F1676</f>
        <v>3</v>
      </c>
      <c r="H1676" s="30" t="n">
        <v>44032</v>
      </c>
      <c r="I1676" s="33" t="n">
        <v>1</v>
      </c>
      <c r="J1676" s="30" t="n">
        <v>44041</v>
      </c>
      <c r="K1676" s="37" t="n">
        <f aca="false">G1676+I1676</f>
        <v>4</v>
      </c>
    </row>
    <row r="1677" customFormat="false" ht="13.8" hidden="false" customHeight="false" outlineLevel="0" collapsed="false">
      <c r="A1677" s="16" t="s">
        <v>207</v>
      </c>
      <c r="B1677" s="38" t="str">
        <f aca="false">VLOOKUP(A1677,'TAKIM LİSTESİ'!$B$2:$D$455,2,0)</f>
        <v>Ø 4.1 matkap</v>
      </c>
      <c r="C1677" s="16" t="s">
        <v>313</v>
      </c>
      <c r="D1677" s="38" t="s">
        <v>65</v>
      </c>
      <c r="E1677" s="16" t="n">
        <f aca="false">VLOOKUP(A1677,'TAKIM LİSTESİ'!$B$2:$D$455,3,0)</f>
        <v>6</v>
      </c>
      <c r="F1677" s="40" t="n">
        <v>1</v>
      </c>
      <c r="G1677" s="22" t="n">
        <f aca="false">E1677-F1677</f>
        <v>5</v>
      </c>
      <c r="H1677" s="30" t="n">
        <v>44032</v>
      </c>
      <c r="I1677" s="33" t="n">
        <v>1</v>
      </c>
      <c r="J1677" s="30" t="n">
        <v>44041</v>
      </c>
      <c r="K1677" s="37" t="n">
        <f aca="false">G1677+I1677</f>
        <v>6</v>
      </c>
    </row>
    <row r="1678" customFormat="false" ht="13.8" hidden="false" customHeight="false" outlineLevel="0" collapsed="false">
      <c r="A1678" s="16" t="s">
        <v>321</v>
      </c>
      <c r="B1678" s="38" t="str">
        <f aca="false">VLOOKUP(A1678,'TAKIM LİSTESİ'!$B$2:$D$455,2,0)</f>
        <v>Ø 9.5 matkap</v>
      </c>
      <c r="C1678" s="16" t="s">
        <v>317</v>
      </c>
      <c r="D1678" s="38" t="s">
        <v>23</v>
      </c>
      <c r="E1678" s="16" t="n">
        <f aca="false">VLOOKUP(A1678,'TAKIM LİSTESİ'!$B$2:$D$455,3,0)</f>
        <v>14</v>
      </c>
      <c r="F1678" s="40" t="n">
        <v>1</v>
      </c>
      <c r="G1678" s="22" t="n">
        <f aca="false">E1678-F1678</f>
        <v>13</v>
      </c>
      <c r="H1678" s="30" t="n">
        <v>44032</v>
      </c>
      <c r="I1678" s="33" t="n">
        <v>1</v>
      </c>
      <c r="J1678" s="30" t="n">
        <v>44041</v>
      </c>
      <c r="K1678" s="37" t="n">
        <f aca="false">G1678+I1678</f>
        <v>14</v>
      </c>
    </row>
    <row r="1679" customFormat="false" ht="13.8" hidden="false" customHeight="false" outlineLevel="0" collapsed="false">
      <c r="A1679" s="16" t="s">
        <v>11</v>
      </c>
      <c r="B1679" s="38" t="str">
        <f aca="false">VLOOKUP(A1679,'TAKIM LİSTESİ'!$B$2:$D$455,2,0)</f>
        <v>Ø  4 çelik standart parmak freze</v>
      </c>
      <c r="C1679" s="16" t="s">
        <v>319</v>
      </c>
      <c r="D1679" s="38" t="s">
        <v>57</v>
      </c>
      <c r="E1679" s="16" t="n">
        <f aca="false">VLOOKUP(A1679,'TAKIM LİSTESİ'!$B$2:$D$455,3,0)</f>
        <v>17</v>
      </c>
      <c r="F1679" s="40" t="n">
        <v>1</v>
      </c>
      <c r="G1679" s="22" t="n">
        <f aca="false">E1679-F1679</f>
        <v>16</v>
      </c>
      <c r="H1679" s="30" t="n">
        <v>44032</v>
      </c>
      <c r="I1679" s="33" t="n">
        <v>1</v>
      </c>
      <c r="J1679" s="30" t="n">
        <v>44041</v>
      </c>
      <c r="K1679" s="37" t="n">
        <f aca="false">G1679+I1679</f>
        <v>17</v>
      </c>
    </row>
    <row r="1680" customFormat="false" ht="13.8" hidden="false" customHeight="false" outlineLevel="0" collapsed="false">
      <c r="A1680" s="16" t="s">
        <v>68</v>
      </c>
      <c r="B1680" s="38" t="str">
        <f aca="false">VLOOKUP(A1680,'TAKIM LİSTESİ'!$B$2:$D$455,2,0)</f>
        <v>Ø 7.0 matkap</v>
      </c>
      <c r="C1680" s="16" t="s">
        <v>317</v>
      </c>
      <c r="D1680" s="38" t="s">
        <v>23</v>
      </c>
      <c r="E1680" s="16" t="n">
        <f aca="false">VLOOKUP(A1680,'TAKIM LİSTESİ'!$B$2:$D$455,3,0)</f>
        <v>16</v>
      </c>
      <c r="F1680" s="40" t="n">
        <v>1</v>
      </c>
      <c r="G1680" s="22" t="n">
        <f aca="false">E1680-F1680</f>
        <v>15</v>
      </c>
      <c r="H1680" s="30" t="n">
        <v>44032</v>
      </c>
      <c r="I1680" s="33" t="n">
        <v>1</v>
      </c>
      <c r="J1680" s="30" t="n">
        <v>44041</v>
      </c>
      <c r="K1680" s="37" t="n">
        <f aca="false">G1680+I1680</f>
        <v>16</v>
      </c>
    </row>
    <row r="1681" customFormat="false" ht="13.8" hidden="false" customHeight="false" outlineLevel="0" collapsed="false">
      <c r="A1681" s="16" t="s">
        <v>116</v>
      </c>
      <c r="B1681" s="38" t="str">
        <f aca="false">VLOOKUP(A1681,'TAKIM LİSTESİ'!$B$2:$D$455,2,0)</f>
        <v>Ø 4.0 matkap</v>
      </c>
      <c r="C1681" s="16" t="s">
        <v>317</v>
      </c>
      <c r="D1681" s="38" t="s">
        <v>23</v>
      </c>
      <c r="E1681" s="16" t="n">
        <f aca="false">VLOOKUP(A1681,'TAKIM LİSTESİ'!$B$2:$D$455,3,0)</f>
        <v>12</v>
      </c>
      <c r="F1681" s="40" t="n">
        <v>1</v>
      </c>
      <c r="G1681" s="22" t="n">
        <f aca="false">E1681-F1681</f>
        <v>11</v>
      </c>
      <c r="H1681" s="30" t="n">
        <v>44032</v>
      </c>
      <c r="I1681" s="33" t="n">
        <v>1</v>
      </c>
      <c r="J1681" s="30" t="n">
        <v>44041</v>
      </c>
      <c r="K1681" s="37" t="n">
        <f aca="false">G1681+I1681</f>
        <v>12</v>
      </c>
    </row>
    <row r="1682" customFormat="false" ht="13.8" hidden="false" customHeight="false" outlineLevel="0" collapsed="false">
      <c r="A1682" s="16" t="s">
        <v>37</v>
      </c>
      <c r="B1682" s="38" t="str">
        <f aca="false">VLOOKUP(A1682,'TAKIM LİSTESİ'!$B$2:$D$455,2,0)</f>
        <v>Ø 7.8 matkap</v>
      </c>
      <c r="C1682" s="16" t="s">
        <v>319</v>
      </c>
      <c r="D1682" s="38" t="s">
        <v>57</v>
      </c>
      <c r="E1682" s="16" t="n">
        <f aca="false">VLOOKUP(A1682,'TAKIM LİSTESİ'!$B$2:$D$455,3,0)</f>
        <v>8</v>
      </c>
      <c r="F1682" s="40" t="n">
        <v>1</v>
      </c>
      <c r="G1682" s="22" t="n">
        <f aca="false">E1682-F1682</f>
        <v>7</v>
      </c>
      <c r="H1682" s="30" t="n">
        <v>44032</v>
      </c>
      <c r="I1682" s="33" t="n">
        <v>1</v>
      </c>
      <c r="J1682" s="30" t="n">
        <v>44032</v>
      </c>
      <c r="K1682" s="37" t="n">
        <f aca="false">G1682+I1682</f>
        <v>8</v>
      </c>
    </row>
    <row r="1683" customFormat="false" ht="13.8" hidden="false" customHeight="false" outlineLevel="0" collapsed="false">
      <c r="A1683" s="16" t="s">
        <v>83</v>
      </c>
      <c r="B1683" s="38" t="str">
        <f aca="false">VLOOKUP(A1683,'TAKIM LİSTESİ'!$B$2:$D$455,2,0)</f>
        <v>Ø 8 Rayba</v>
      </c>
      <c r="C1683" s="16" t="s">
        <v>319</v>
      </c>
      <c r="D1683" s="38" t="s">
        <v>57</v>
      </c>
      <c r="E1683" s="16" t="n">
        <f aca="false">VLOOKUP(A1683,'TAKIM LİSTESİ'!$B$2:$D$455,3,0)</f>
        <v>4</v>
      </c>
      <c r="F1683" s="40" t="n">
        <v>1</v>
      </c>
      <c r="G1683" s="22" t="n">
        <f aca="false">E1683-F1683</f>
        <v>3</v>
      </c>
      <c r="H1683" s="30" t="n">
        <v>44032</v>
      </c>
      <c r="I1683" s="33" t="n">
        <v>1</v>
      </c>
      <c r="J1683" s="30" t="n">
        <v>44032</v>
      </c>
      <c r="K1683" s="37" t="n">
        <f aca="false">G1683+I1683</f>
        <v>4</v>
      </c>
    </row>
    <row r="1684" customFormat="false" ht="13.8" hidden="false" customHeight="false" outlineLevel="0" collapsed="false">
      <c r="A1684" s="16" t="s">
        <v>202</v>
      </c>
      <c r="B1684" s="38" t="str">
        <f aca="false">VLOOKUP(A1684,'TAKIM LİSTESİ'!$B$2:$D$455,2,0)</f>
        <v>Ø 8.3 matkap</v>
      </c>
      <c r="C1684" s="16" t="s">
        <v>319</v>
      </c>
      <c r="D1684" s="38" t="s">
        <v>57</v>
      </c>
      <c r="E1684" s="16" t="n">
        <f aca="false">VLOOKUP(A1684,'TAKIM LİSTESİ'!$B$2:$D$455,3,0)</f>
        <v>7</v>
      </c>
      <c r="F1684" s="40" t="n">
        <v>1</v>
      </c>
      <c r="G1684" s="22" t="n">
        <f aca="false">E1684-F1684</f>
        <v>6</v>
      </c>
      <c r="H1684" s="30" t="n">
        <v>44032</v>
      </c>
      <c r="I1684" s="33" t="n">
        <v>1</v>
      </c>
      <c r="J1684" s="30" t="n">
        <v>44033</v>
      </c>
      <c r="K1684" s="37" t="n">
        <f aca="false">G1684+I1684</f>
        <v>7</v>
      </c>
    </row>
    <row r="1685" customFormat="false" ht="13.8" hidden="false" customHeight="false" outlineLevel="0" collapsed="false">
      <c r="A1685" s="16" t="s">
        <v>34</v>
      </c>
      <c r="B1685" s="38" t="str">
        <f aca="false">VLOOKUP(A1685,'TAKIM LİSTESİ'!$B$2:$D$455,2,0)</f>
        <v>Ø 6.35 Rayba</v>
      </c>
      <c r="C1685" s="16" t="s">
        <v>292</v>
      </c>
      <c r="D1685" s="38" t="s">
        <v>61</v>
      </c>
      <c r="E1685" s="16" t="n">
        <f aca="false">VLOOKUP(A1685,'TAKIM LİSTESİ'!$B$2:$D$455,3,0)</f>
        <v>5</v>
      </c>
      <c r="F1685" s="40" t="n">
        <v>1</v>
      </c>
      <c r="G1685" s="22" t="n">
        <f aca="false">E1685-F1685</f>
        <v>4</v>
      </c>
      <c r="H1685" s="30" t="n">
        <v>44032</v>
      </c>
      <c r="I1685" s="33" t="n">
        <v>1</v>
      </c>
      <c r="J1685" s="30" t="n">
        <v>44039</v>
      </c>
      <c r="K1685" s="37" t="n">
        <f aca="false">G1685+I1685</f>
        <v>5</v>
      </c>
    </row>
    <row r="1686" customFormat="false" ht="13.8" hidden="false" customHeight="false" outlineLevel="0" collapsed="false">
      <c r="A1686" s="16" t="s">
        <v>116</v>
      </c>
      <c r="B1686" s="38" t="str">
        <f aca="false">VLOOKUP(A1686,'TAKIM LİSTESİ'!$B$2:$D$455,2,0)</f>
        <v>Ø 4.0 matkap</v>
      </c>
      <c r="C1686" s="16" t="s">
        <v>322</v>
      </c>
      <c r="D1686" s="38" t="s">
        <v>57</v>
      </c>
      <c r="E1686" s="16" t="n">
        <f aca="false">VLOOKUP(A1686,'TAKIM LİSTESİ'!$B$2:$D$455,3,0)</f>
        <v>12</v>
      </c>
      <c r="F1686" s="40" t="n">
        <v>1</v>
      </c>
      <c r="G1686" s="22" t="n">
        <f aca="false">E1686-F1686</f>
        <v>11</v>
      </c>
      <c r="H1686" s="30" t="n">
        <v>44032</v>
      </c>
      <c r="I1686" s="33" t="n">
        <v>1</v>
      </c>
      <c r="J1686" s="30" t="n">
        <v>44032</v>
      </c>
      <c r="K1686" s="37" t="n">
        <f aca="false">G1686+I1686</f>
        <v>12</v>
      </c>
    </row>
    <row r="1687" customFormat="false" ht="13.8" hidden="false" customHeight="false" outlineLevel="0" collapsed="false">
      <c r="A1687" s="16" t="s">
        <v>95</v>
      </c>
      <c r="B1687" s="38" t="str">
        <f aca="false">VLOOKUP(A1687,'TAKIM LİSTESİ'!$B$2:$D$455,2,0)</f>
        <v>Ø 3 alm standart parmak freze</v>
      </c>
      <c r="C1687" s="16" t="s">
        <v>322</v>
      </c>
      <c r="D1687" s="38" t="s">
        <v>57</v>
      </c>
      <c r="E1687" s="16" t="n">
        <f aca="false">VLOOKUP(A1687,'TAKIM LİSTESİ'!$B$2:$D$455,3,0)</f>
        <v>5</v>
      </c>
      <c r="F1687" s="40" t="n">
        <v>1</v>
      </c>
      <c r="G1687" s="22" t="n">
        <f aca="false">E1687-F1687</f>
        <v>4</v>
      </c>
      <c r="H1687" s="30" t="n">
        <v>44032</v>
      </c>
      <c r="I1687" s="33" t="n">
        <v>1</v>
      </c>
      <c r="J1687" s="30" t="n">
        <v>44032</v>
      </c>
      <c r="K1687" s="37" t="n">
        <f aca="false">G1687+I1687</f>
        <v>5</v>
      </c>
    </row>
    <row r="1688" customFormat="false" ht="13.8" hidden="false" customHeight="false" outlineLevel="0" collapsed="false">
      <c r="A1688" s="16" t="s">
        <v>70</v>
      </c>
      <c r="B1688" s="38" t="str">
        <f aca="false">VLOOKUP(A1688,'TAKIM LİSTESİ'!$B$2:$D$455,2,0)</f>
        <v>Ø 4 alm standart parmak freze</v>
      </c>
      <c r="C1688" s="16" t="s">
        <v>292</v>
      </c>
      <c r="D1688" s="38" t="s">
        <v>61</v>
      </c>
      <c r="E1688" s="16" t="n">
        <f aca="false">VLOOKUP(A1688,'TAKIM LİSTESİ'!$B$2:$D$455,3,0)</f>
        <v>10</v>
      </c>
      <c r="F1688" s="40" t="n">
        <v>1</v>
      </c>
      <c r="G1688" s="22" t="n">
        <f aca="false">E1688-F1688</f>
        <v>9</v>
      </c>
      <c r="H1688" s="30" t="n">
        <v>44032</v>
      </c>
      <c r="I1688" s="33" t="n">
        <v>1</v>
      </c>
      <c r="J1688" s="30" t="n">
        <v>44039</v>
      </c>
      <c r="K1688" s="37" t="n">
        <f aca="false">G1688+I1688</f>
        <v>10</v>
      </c>
    </row>
    <row r="1689" customFormat="false" ht="13.8" hidden="false" customHeight="false" outlineLevel="0" collapsed="false">
      <c r="A1689" s="16" t="s">
        <v>144</v>
      </c>
      <c r="B1689" s="38" t="str">
        <f aca="false">VLOOKUP(A1689,'TAKIM LİSTESİ'!$B$2:$D$455,2,0)</f>
        <v>Ø 6.2matkap</v>
      </c>
      <c r="C1689" s="16" t="s">
        <v>323</v>
      </c>
      <c r="D1689" s="38" t="s">
        <v>61</v>
      </c>
      <c r="E1689" s="16" t="n">
        <f aca="false">VLOOKUP(A1689,'TAKIM LİSTESİ'!$B$2:$D$455,3,0)</f>
        <v>15</v>
      </c>
      <c r="F1689" s="40" t="n">
        <v>1</v>
      </c>
      <c r="G1689" s="22" t="n">
        <f aca="false">E1689-F1689</f>
        <v>14</v>
      </c>
      <c r="H1689" s="30" t="n">
        <v>44032</v>
      </c>
      <c r="I1689" s="33" t="n">
        <v>1</v>
      </c>
      <c r="J1689" s="30" t="n">
        <v>44039</v>
      </c>
      <c r="K1689" s="37" t="n">
        <f aca="false">G1689+I1689</f>
        <v>15</v>
      </c>
    </row>
    <row r="1690" customFormat="false" ht="13.8" hidden="false" customHeight="false" outlineLevel="0" collapsed="false">
      <c r="A1690" s="16" t="s">
        <v>34</v>
      </c>
      <c r="B1690" s="38" t="str">
        <f aca="false">VLOOKUP(A1690,'TAKIM LİSTESİ'!$B$2:$D$455,2,0)</f>
        <v>Ø 6.35 Rayba</v>
      </c>
      <c r="C1690" s="16" t="s">
        <v>324</v>
      </c>
      <c r="D1690" s="38" t="s">
        <v>61</v>
      </c>
      <c r="E1690" s="16" t="n">
        <f aca="false">VLOOKUP(A1690,'TAKIM LİSTESİ'!$B$2:$D$455,3,0)</f>
        <v>5</v>
      </c>
      <c r="F1690" s="40" t="n">
        <v>1</v>
      </c>
      <c r="G1690" s="22" t="n">
        <f aca="false">E1690-F1690</f>
        <v>4</v>
      </c>
      <c r="H1690" s="30" t="n">
        <v>44032</v>
      </c>
      <c r="I1690" s="33" t="n">
        <v>1</v>
      </c>
      <c r="J1690" s="30" t="n">
        <v>44039</v>
      </c>
      <c r="K1690" s="37" t="n">
        <f aca="false">G1690+I1690</f>
        <v>5</v>
      </c>
    </row>
    <row r="1691" customFormat="false" ht="13.8" hidden="false" customHeight="false" outlineLevel="0" collapsed="false">
      <c r="A1691" s="16" t="s">
        <v>34</v>
      </c>
      <c r="B1691" s="38" t="str">
        <f aca="false">VLOOKUP(A1691,'TAKIM LİSTESİ'!$B$2:$D$455,2,0)</f>
        <v>Ø 6.35 Rayba</v>
      </c>
      <c r="C1691" s="16" t="s">
        <v>325</v>
      </c>
      <c r="D1691" s="38" t="s">
        <v>156</v>
      </c>
      <c r="E1691" s="16" t="n">
        <f aca="false">VLOOKUP(A1691,'TAKIM LİSTESİ'!$B$2:$D$455,3,0)</f>
        <v>5</v>
      </c>
      <c r="F1691" s="40" t="n">
        <v>1</v>
      </c>
      <c r="G1691" s="22" t="n">
        <f aca="false">E1691-F1691</f>
        <v>4</v>
      </c>
      <c r="H1691" s="30" t="n">
        <v>44033</v>
      </c>
      <c r="I1691" s="33" t="n">
        <v>1</v>
      </c>
      <c r="J1691" s="30" t="n">
        <v>44039</v>
      </c>
      <c r="K1691" s="37" t="n">
        <f aca="false">G1691+I1691</f>
        <v>5</v>
      </c>
    </row>
    <row r="1692" customFormat="false" ht="13.8" hidden="false" customHeight="false" outlineLevel="0" collapsed="false">
      <c r="A1692" s="16" t="s">
        <v>20</v>
      </c>
      <c r="B1692" s="38" t="str">
        <f aca="false">VLOOKUP(A1692,'TAKIM LİSTESİ'!$B$2:$D$455,2,0)</f>
        <v>Ø 4 Rayba</v>
      </c>
      <c r="C1692" s="16" t="s">
        <v>325</v>
      </c>
      <c r="D1692" s="38" t="s">
        <v>156</v>
      </c>
      <c r="E1692" s="16" t="n">
        <f aca="false">VLOOKUP(A1692,'TAKIM LİSTESİ'!$B$2:$D$455,3,0)</f>
        <v>13</v>
      </c>
      <c r="F1692" s="40" t="n">
        <v>1</v>
      </c>
      <c r="G1692" s="22" t="n">
        <f aca="false">E1692-F1692</f>
        <v>12</v>
      </c>
      <c r="H1692" s="30" t="n">
        <v>44033</v>
      </c>
      <c r="I1692" s="33" t="n">
        <v>1</v>
      </c>
      <c r="J1692" s="30" t="n">
        <v>44039</v>
      </c>
      <c r="K1692" s="37" t="n">
        <f aca="false">G1692+I1692</f>
        <v>13</v>
      </c>
    </row>
    <row r="1693" customFormat="false" ht="13.8" hidden="false" customHeight="false" outlineLevel="0" collapsed="false">
      <c r="A1693" s="16" t="s">
        <v>144</v>
      </c>
      <c r="B1693" s="38" t="str">
        <f aca="false">VLOOKUP(A1693,'TAKIM LİSTESİ'!$B$2:$D$455,2,0)</f>
        <v>Ø 6.2matkap</v>
      </c>
      <c r="C1693" s="16" t="s">
        <v>325</v>
      </c>
      <c r="D1693" s="38" t="s">
        <v>156</v>
      </c>
      <c r="E1693" s="16" t="n">
        <f aca="false">VLOOKUP(A1693,'TAKIM LİSTESİ'!$B$2:$D$455,3,0)</f>
        <v>15</v>
      </c>
      <c r="F1693" s="40" t="n">
        <v>1</v>
      </c>
      <c r="G1693" s="22" t="n">
        <f aca="false">E1693-F1693</f>
        <v>14</v>
      </c>
      <c r="H1693" s="30" t="n">
        <v>44033</v>
      </c>
      <c r="I1693" s="33" t="n">
        <v>1</v>
      </c>
      <c r="J1693" s="30" t="n">
        <v>44039</v>
      </c>
      <c r="K1693" s="37" t="n">
        <f aca="false">G1693+I1693</f>
        <v>15</v>
      </c>
    </row>
    <row r="1694" customFormat="false" ht="13.8" hidden="false" customHeight="false" outlineLevel="0" collapsed="false">
      <c r="A1694" s="16" t="s">
        <v>38</v>
      </c>
      <c r="B1694" s="38" t="str">
        <f aca="false">VLOOKUP(A1694,'TAKIM LİSTESİ'!$B$2:$D$455,2,0)</f>
        <v>Ø 3.8matkap</v>
      </c>
      <c r="C1694" s="16" t="s">
        <v>325</v>
      </c>
      <c r="D1694" s="38" t="s">
        <v>156</v>
      </c>
      <c r="E1694" s="16" t="n">
        <f aca="false">VLOOKUP(A1694,'TAKIM LİSTESİ'!$B$2:$D$455,3,0)</f>
        <v>10</v>
      </c>
      <c r="F1694" s="40" t="n">
        <v>1</v>
      </c>
      <c r="G1694" s="22" t="n">
        <f aca="false">E1694-F1694</f>
        <v>9</v>
      </c>
      <c r="H1694" s="30" t="n">
        <v>44033</v>
      </c>
      <c r="I1694" s="33" t="n">
        <v>1</v>
      </c>
      <c r="J1694" s="30" t="n">
        <v>44039</v>
      </c>
      <c r="K1694" s="37" t="n">
        <f aca="false">G1694+I1694</f>
        <v>10</v>
      </c>
    </row>
    <row r="1695" customFormat="false" ht="13.8" hidden="false" customHeight="false" outlineLevel="0" collapsed="false">
      <c r="A1695" s="16" t="s">
        <v>85</v>
      </c>
      <c r="B1695" s="38" t="str">
        <f aca="false">VLOOKUP(A1695,'TAKIM LİSTESİ'!$B$2:$D$455,2,0)</f>
        <v>Ø 12 çelik parmak freze</v>
      </c>
      <c r="C1695" s="16" t="s">
        <v>326</v>
      </c>
      <c r="D1695" s="38" t="s">
        <v>61</v>
      </c>
      <c r="E1695" s="16" t="n">
        <f aca="false">VLOOKUP(A1695,'TAKIM LİSTESİ'!$B$2:$D$455,3,0)</f>
        <v>19</v>
      </c>
      <c r="F1695" s="40" t="n">
        <v>1</v>
      </c>
      <c r="G1695" s="22" t="n">
        <f aca="false">E1695-F1695</f>
        <v>18</v>
      </c>
      <c r="H1695" s="30" t="n">
        <v>44033</v>
      </c>
      <c r="I1695" s="33" t="n">
        <v>1</v>
      </c>
      <c r="J1695" s="30" t="n">
        <v>44039</v>
      </c>
      <c r="K1695" s="37" t="n">
        <f aca="false">G1695+I1695</f>
        <v>19</v>
      </c>
    </row>
    <row r="1696" customFormat="false" ht="13.8" hidden="false" customHeight="false" outlineLevel="0" collapsed="false">
      <c r="A1696" s="16" t="s">
        <v>62</v>
      </c>
      <c r="B1696" s="38" t="str">
        <f aca="false">VLOOKUP(A1696,'TAKIM LİSTESİ'!$B$2:$D$455,2,0)</f>
        <v>Ø 6 çelik parmak freze</v>
      </c>
      <c r="C1696" s="16" t="s">
        <v>326</v>
      </c>
      <c r="D1696" s="38" t="s">
        <v>61</v>
      </c>
      <c r="E1696" s="16" t="n">
        <f aca="false">VLOOKUP(A1696,'TAKIM LİSTESİ'!$B$2:$D$455,3,0)</f>
        <v>23</v>
      </c>
      <c r="F1696" s="40" t="n">
        <v>1</v>
      </c>
      <c r="G1696" s="22" t="n">
        <f aca="false">E1696-F1696</f>
        <v>22</v>
      </c>
      <c r="H1696" s="30" t="n">
        <v>44033</v>
      </c>
      <c r="I1696" s="33" t="n">
        <v>1</v>
      </c>
      <c r="J1696" s="30" t="n">
        <v>44039</v>
      </c>
      <c r="K1696" s="37" t="n">
        <f aca="false">G1696+I1696</f>
        <v>23</v>
      </c>
    </row>
    <row r="1697" customFormat="false" ht="13.8" hidden="false" customHeight="false" outlineLevel="0" collapsed="false">
      <c r="A1697" s="16" t="s">
        <v>67</v>
      </c>
      <c r="B1697" s="38" t="str">
        <f aca="false">VLOOKUP(A1697,'TAKIM LİSTESİ'!$B$2:$D$455,2,0)</f>
        <v>Ø 5.0 matkap</v>
      </c>
      <c r="C1697" s="16" t="s">
        <v>326</v>
      </c>
      <c r="D1697" s="38" t="s">
        <v>61</v>
      </c>
      <c r="E1697" s="16" t="n">
        <f aca="false">VLOOKUP(A1697,'TAKIM LİSTESİ'!$B$2:$D$455,3,0)</f>
        <v>20</v>
      </c>
      <c r="F1697" s="40" t="n">
        <v>1</v>
      </c>
      <c r="G1697" s="22" t="n">
        <f aca="false">E1697-F1697</f>
        <v>19</v>
      </c>
      <c r="H1697" s="30" t="n">
        <v>44033</v>
      </c>
      <c r="I1697" s="33" t="n">
        <v>1</v>
      </c>
      <c r="J1697" s="30" t="n">
        <v>44039</v>
      </c>
      <c r="K1697" s="37" t="n">
        <f aca="false">G1697+I1697</f>
        <v>20</v>
      </c>
    </row>
    <row r="1698" customFormat="false" ht="13.8" hidden="false" customHeight="false" outlineLevel="0" collapsed="false">
      <c r="A1698" s="16" t="s">
        <v>79</v>
      </c>
      <c r="B1698" s="38" t="str">
        <f aca="false">VLOOKUP(A1698,'TAKIM LİSTESİ'!$B$2:$D$455,2,0)</f>
        <v>Ø 4.6 matkap</v>
      </c>
      <c r="C1698" s="16" t="s">
        <v>326</v>
      </c>
      <c r="D1698" s="38" t="s">
        <v>61</v>
      </c>
      <c r="E1698" s="16" t="n">
        <f aca="false">VLOOKUP(A1698,'TAKIM LİSTESİ'!$B$2:$D$455,3,0)</f>
        <v>19</v>
      </c>
      <c r="F1698" s="40" t="n">
        <v>1</v>
      </c>
      <c r="G1698" s="22" t="n">
        <f aca="false">E1698-F1698</f>
        <v>18</v>
      </c>
      <c r="H1698" s="30" t="n">
        <v>44033</v>
      </c>
      <c r="I1698" s="33" t="n">
        <v>1</v>
      </c>
      <c r="J1698" s="30" t="n">
        <v>44039</v>
      </c>
      <c r="K1698" s="37" t="n">
        <f aca="false">G1698+I1698</f>
        <v>19</v>
      </c>
    </row>
    <row r="1699" customFormat="false" ht="13.8" hidden="false" customHeight="false" outlineLevel="0" collapsed="false">
      <c r="A1699" s="16" t="s">
        <v>78</v>
      </c>
      <c r="B1699" s="38" t="str">
        <f aca="false">VLOOKUP(A1699,'TAKIM LİSTESİ'!$B$2:$D$455,2,0)</f>
        <v>Ø 4.76 Rayba</v>
      </c>
      <c r="C1699" s="16" t="s">
        <v>326</v>
      </c>
      <c r="D1699" s="38" t="s">
        <v>61</v>
      </c>
      <c r="E1699" s="16" t="n">
        <f aca="false">VLOOKUP(A1699,'TAKIM LİSTESİ'!$B$2:$D$455,3,0)</f>
        <v>3</v>
      </c>
      <c r="F1699" s="40" t="n">
        <v>1</v>
      </c>
      <c r="G1699" s="22" t="n">
        <f aca="false">E1699-F1699</f>
        <v>2</v>
      </c>
      <c r="H1699" s="30" t="n">
        <v>44033</v>
      </c>
      <c r="I1699" s="33" t="n">
        <v>1</v>
      </c>
      <c r="J1699" s="30" t="n">
        <v>44039</v>
      </c>
      <c r="K1699" s="37" t="n">
        <f aca="false">G1699+I1699</f>
        <v>3</v>
      </c>
    </row>
    <row r="1700" customFormat="false" ht="13.8" hidden="false" customHeight="false" outlineLevel="0" collapsed="false">
      <c r="A1700" s="16" t="s">
        <v>327</v>
      </c>
      <c r="B1700" s="38" t="str">
        <f aca="false">VLOOKUP(A1700,'TAKIM LİSTESİ'!$B$2:$D$455,2,0)</f>
        <v>Ø 4.9 matkap</v>
      </c>
      <c r="C1700" s="16" t="s">
        <v>328</v>
      </c>
      <c r="D1700" s="38" t="s">
        <v>87</v>
      </c>
      <c r="E1700" s="16" t="n">
        <f aca="false">VLOOKUP(A1700,'TAKIM LİSTESİ'!$B$2:$D$455,3,0)</f>
        <v>18</v>
      </c>
      <c r="F1700" s="40" t="n">
        <v>1</v>
      </c>
      <c r="G1700" s="22" t="n">
        <f aca="false">E1700-F1700</f>
        <v>17</v>
      </c>
      <c r="H1700" s="30" t="n">
        <v>44033</v>
      </c>
      <c r="I1700" s="33" t="n">
        <v>1</v>
      </c>
      <c r="J1700" s="30" t="n">
        <v>44039</v>
      </c>
      <c r="K1700" s="37" t="n">
        <f aca="false">G1700+I1700</f>
        <v>18</v>
      </c>
    </row>
    <row r="1701" customFormat="false" ht="13.8" hidden="false" customHeight="false" outlineLevel="0" collapsed="false">
      <c r="A1701" s="16" t="s">
        <v>187</v>
      </c>
      <c r="B1701" s="38" t="str">
        <f aca="false">VLOOKUP(A1701,'TAKIM LİSTESİ'!$B$2:$D$455,2,0)</f>
        <v>Ø 6.6 matkap</v>
      </c>
      <c r="C1701" s="16" t="s">
        <v>328</v>
      </c>
      <c r="D1701" s="38" t="s">
        <v>87</v>
      </c>
      <c r="E1701" s="16" t="n">
        <f aca="false">VLOOKUP(A1701,'TAKIM LİSTESİ'!$B$2:$D$455,3,0)</f>
        <v>23</v>
      </c>
      <c r="F1701" s="40" t="n">
        <v>1</v>
      </c>
      <c r="G1701" s="22" t="n">
        <f aca="false">E1701-F1701</f>
        <v>22</v>
      </c>
      <c r="H1701" s="30" t="n">
        <v>44033</v>
      </c>
      <c r="I1701" s="33" t="n">
        <v>1</v>
      </c>
      <c r="J1701" s="30" t="n">
        <v>44039</v>
      </c>
      <c r="K1701" s="37" t="n">
        <f aca="false">G1701+I1701</f>
        <v>23</v>
      </c>
    </row>
    <row r="1702" customFormat="false" ht="13.8" hidden="false" customHeight="false" outlineLevel="0" collapsed="false">
      <c r="A1702" s="16" t="s">
        <v>130</v>
      </c>
      <c r="B1702" s="38" t="str">
        <f aca="false">VLOOKUP(A1702,'TAKIM LİSTESİ'!$B$2:$D$455,2,0)</f>
        <v>Ø 9.0 matkap</v>
      </c>
      <c r="C1702" s="16" t="s">
        <v>328</v>
      </c>
      <c r="D1702" s="38" t="s">
        <v>87</v>
      </c>
      <c r="E1702" s="16" t="n">
        <f aca="false">VLOOKUP(A1702,'TAKIM LİSTESİ'!$B$2:$D$455,3,0)</f>
        <v>13</v>
      </c>
      <c r="F1702" s="40" t="n">
        <v>1</v>
      </c>
      <c r="G1702" s="22" t="n">
        <f aca="false">E1702-F1702</f>
        <v>12</v>
      </c>
      <c r="H1702" s="30" t="n">
        <v>44033</v>
      </c>
      <c r="I1702" s="33" t="n">
        <v>1</v>
      </c>
      <c r="J1702" s="30" t="n">
        <v>44039</v>
      </c>
      <c r="K1702" s="37" t="n">
        <f aca="false">G1702+I1702</f>
        <v>13</v>
      </c>
    </row>
    <row r="1703" customFormat="false" ht="13.8" hidden="false" customHeight="false" outlineLevel="0" collapsed="false">
      <c r="A1703" s="16" t="s">
        <v>38</v>
      </c>
      <c r="B1703" s="38" t="str">
        <f aca="false">VLOOKUP(A1703,'TAKIM LİSTESİ'!$B$2:$D$455,2,0)</f>
        <v>Ø 3.8matkap</v>
      </c>
      <c r="C1703" s="16" t="s">
        <v>328</v>
      </c>
      <c r="D1703" s="38" t="s">
        <v>87</v>
      </c>
      <c r="E1703" s="16" t="n">
        <f aca="false">VLOOKUP(A1703,'TAKIM LİSTESİ'!$B$2:$D$455,3,0)</f>
        <v>10</v>
      </c>
      <c r="F1703" s="40" t="n">
        <v>1</v>
      </c>
      <c r="G1703" s="22" t="n">
        <f aca="false">E1703-F1703</f>
        <v>9</v>
      </c>
      <c r="H1703" s="30" t="n">
        <v>44033</v>
      </c>
      <c r="I1703" s="33" t="n">
        <v>1</v>
      </c>
      <c r="J1703" s="30" t="n">
        <v>44039</v>
      </c>
      <c r="K1703" s="37" t="n">
        <f aca="false">G1703+I1703</f>
        <v>10</v>
      </c>
    </row>
    <row r="1704" customFormat="false" ht="13.8" hidden="false" customHeight="false" outlineLevel="0" collapsed="false">
      <c r="A1704" s="16" t="s">
        <v>20</v>
      </c>
      <c r="B1704" s="38" t="str">
        <f aca="false">VLOOKUP(A1704,'TAKIM LİSTESİ'!$B$2:$D$455,2,0)</f>
        <v>Ø 4 Rayba</v>
      </c>
      <c r="C1704" s="16" t="s">
        <v>328</v>
      </c>
      <c r="D1704" s="38" t="s">
        <v>87</v>
      </c>
      <c r="E1704" s="16" t="n">
        <f aca="false">VLOOKUP(A1704,'TAKIM LİSTESİ'!$B$2:$D$455,3,0)</f>
        <v>13</v>
      </c>
      <c r="F1704" s="40" t="n">
        <v>1</v>
      </c>
      <c r="G1704" s="22" t="n">
        <f aca="false">E1704-F1704</f>
        <v>12</v>
      </c>
      <c r="H1704" s="30" t="n">
        <v>44033</v>
      </c>
      <c r="I1704" s="33" t="n">
        <v>1</v>
      </c>
      <c r="J1704" s="30" t="n">
        <v>44039</v>
      </c>
      <c r="K1704" s="37" t="n">
        <f aca="false">G1704+I1704</f>
        <v>13</v>
      </c>
    </row>
    <row r="1705" customFormat="false" ht="13.8" hidden="false" customHeight="false" outlineLevel="0" collapsed="false">
      <c r="A1705" s="16" t="s">
        <v>222</v>
      </c>
      <c r="B1705" s="38" t="str">
        <f aca="false">VLOOKUP(A1705,'TAKIM LİSTESİ'!$B$2:$D$455,2,0)</f>
        <v>Ø 16 çelik parmak freze</v>
      </c>
      <c r="C1705" s="16" t="s">
        <v>329</v>
      </c>
      <c r="D1705" s="38" t="s">
        <v>23</v>
      </c>
      <c r="E1705" s="16" t="n">
        <f aca="false">VLOOKUP(A1705,'TAKIM LİSTESİ'!$B$2:$D$455,3,0)</f>
        <v>8</v>
      </c>
      <c r="F1705" s="40" t="n">
        <v>1</v>
      </c>
      <c r="G1705" s="22" t="n">
        <f aca="false">E1705-F1705</f>
        <v>7</v>
      </c>
      <c r="H1705" s="30" t="n">
        <v>44033</v>
      </c>
      <c r="I1705" s="33" t="n">
        <v>1</v>
      </c>
      <c r="J1705" s="30" t="n">
        <v>44039</v>
      </c>
      <c r="K1705" s="37" t="n">
        <f aca="false">G1705+I1705</f>
        <v>8</v>
      </c>
    </row>
    <row r="1706" customFormat="false" ht="13.8" hidden="false" customHeight="false" outlineLevel="0" collapsed="false">
      <c r="A1706" s="16" t="s">
        <v>66</v>
      </c>
      <c r="B1706" s="38" t="str">
        <f aca="false">VLOOKUP(A1706,'TAKIM LİSTESİ'!$B$2:$D$455,2,0)</f>
        <v>Ø 10 alm uzun parmak freze</v>
      </c>
      <c r="C1706" s="16" t="s">
        <v>325</v>
      </c>
      <c r="D1706" s="38" t="s">
        <v>156</v>
      </c>
      <c r="E1706" s="16" t="n">
        <f aca="false">VLOOKUP(A1706,'TAKIM LİSTESİ'!$B$2:$D$455,3,0)</f>
        <v>6</v>
      </c>
      <c r="F1706" s="40" t="n">
        <v>1</v>
      </c>
      <c r="G1706" s="22" t="n">
        <f aca="false">E1706-F1706</f>
        <v>5</v>
      </c>
      <c r="H1706" s="30" t="n">
        <v>44033</v>
      </c>
      <c r="I1706" s="33" t="n">
        <v>1</v>
      </c>
      <c r="J1706" s="30" t="n">
        <v>44039</v>
      </c>
      <c r="K1706" s="37" t="n">
        <f aca="false">G1706+I1706</f>
        <v>6</v>
      </c>
    </row>
    <row r="1707" customFormat="false" ht="13.8" hidden="false" customHeight="false" outlineLevel="0" collapsed="false">
      <c r="A1707" s="16" t="s">
        <v>38</v>
      </c>
      <c r="B1707" s="38" t="str">
        <f aca="false">VLOOKUP(A1707,'TAKIM LİSTESİ'!$B$2:$D$455,2,0)</f>
        <v>Ø 3.8matkap</v>
      </c>
      <c r="C1707" s="16" t="s">
        <v>330</v>
      </c>
      <c r="D1707" s="38" t="s">
        <v>61</v>
      </c>
      <c r="E1707" s="16" t="n">
        <f aca="false">VLOOKUP(A1707,'TAKIM LİSTESİ'!$B$2:$D$455,3,0)</f>
        <v>10</v>
      </c>
      <c r="F1707" s="40" t="n">
        <v>1</v>
      </c>
      <c r="G1707" s="22" t="n">
        <f aca="false">E1707-F1707</f>
        <v>9</v>
      </c>
      <c r="H1707" s="30" t="n">
        <v>44033</v>
      </c>
      <c r="I1707" s="33" t="n">
        <v>1</v>
      </c>
      <c r="J1707" s="30" t="n">
        <v>44039</v>
      </c>
      <c r="K1707" s="37" t="n">
        <f aca="false">G1707+I1707</f>
        <v>10</v>
      </c>
    </row>
    <row r="1708" customFormat="false" ht="13.8" hidden="false" customHeight="false" outlineLevel="0" collapsed="false">
      <c r="A1708" s="16" t="s">
        <v>20</v>
      </c>
      <c r="B1708" s="38" t="str">
        <f aca="false">VLOOKUP(A1708,'TAKIM LİSTESİ'!$B$2:$D$455,2,0)</f>
        <v>Ø 4 Rayba</v>
      </c>
      <c r="C1708" s="16" t="s">
        <v>330</v>
      </c>
      <c r="D1708" s="38" t="s">
        <v>61</v>
      </c>
      <c r="E1708" s="16" t="n">
        <f aca="false">VLOOKUP(A1708,'TAKIM LİSTESİ'!$B$2:$D$455,3,0)</f>
        <v>13</v>
      </c>
      <c r="F1708" s="40" t="n">
        <v>1</v>
      </c>
      <c r="G1708" s="22" t="n">
        <f aca="false">E1708-F1708</f>
        <v>12</v>
      </c>
      <c r="H1708" s="30" t="n">
        <v>44033</v>
      </c>
      <c r="I1708" s="33" t="n">
        <v>1</v>
      </c>
      <c r="J1708" s="30" t="n">
        <v>44039</v>
      </c>
      <c r="K1708" s="37" t="n">
        <f aca="false">G1708+I1708</f>
        <v>13</v>
      </c>
    </row>
    <row r="1709" customFormat="false" ht="13.8" hidden="false" customHeight="false" outlineLevel="0" collapsed="false">
      <c r="A1709" s="16" t="s">
        <v>85</v>
      </c>
      <c r="B1709" s="38" t="str">
        <f aca="false">VLOOKUP(A1709,'TAKIM LİSTESİ'!$B$2:$D$455,2,0)</f>
        <v>Ø 12 çelik parmak freze</v>
      </c>
      <c r="C1709" s="16" t="s">
        <v>331</v>
      </c>
      <c r="D1709" s="38" t="s">
        <v>48</v>
      </c>
      <c r="E1709" s="16" t="n">
        <f aca="false">VLOOKUP(A1709,'TAKIM LİSTESİ'!$B$2:$D$455,3,0)</f>
        <v>19</v>
      </c>
      <c r="F1709" s="40" t="n">
        <v>1</v>
      </c>
      <c r="G1709" s="22" t="n">
        <f aca="false">E1709-F1709</f>
        <v>18</v>
      </c>
      <c r="H1709" s="30" t="n">
        <v>44033</v>
      </c>
      <c r="I1709" s="33" t="n">
        <v>1</v>
      </c>
      <c r="J1709" s="30" t="n">
        <v>44039</v>
      </c>
      <c r="K1709" s="37" t="n">
        <f aca="false">G1709+I1709</f>
        <v>19</v>
      </c>
    </row>
    <row r="1710" customFormat="false" ht="13.8" hidden="false" customHeight="false" outlineLevel="0" collapsed="false">
      <c r="A1710" s="16" t="s">
        <v>252</v>
      </c>
      <c r="B1710" s="38" t="str">
        <f aca="false">VLOOKUP(A1710,'TAKIM LİSTESİ'!$B$2:$D$455,2,0)</f>
        <v>52 tarama ucu çelik</v>
      </c>
      <c r="C1710" s="16" t="s">
        <v>328</v>
      </c>
      <c r="D1710" s="38" t="s">
        <v>87</v>
      </c>
      <c r="E1710" s="16" t="n">
        <f aca="false">VLOOKUP(A1710,'TAKIM LİSTESİ'!$B$2:$D$455,3,0)</f>
        <v>130</v>
      </c>
      <c r="F1710" s="40" t="n">
        <v>3</v>
      </c>
      <c r="G1710" s="22" t="n">
        <f aca="false">E1710-F1710</f>
        <v>127</v>
      </c>
      <c r="H1710" s="30" t="n">
        <v>44033</v>
      </c>
      <c r="I1710" s="33" t="n">
        <v>1</v>
      </c>
      <c r="J1710" s="30" t="n">
        <v>44039</v>
      </c>
      <c r="K1710" s="37" t="n">
        <f aca="false">G1710+I1710</f>
        <v>128</v>
      </c>
    </row>
    <row r="1711" customFormat="false" ht="13.8" hidden="false" customHeight="false" outlineLevel="0" collapsed="false">
      <c r="A1711" s="16" t="s">
        <v>252</v>
      </c>
      <c r="B1711" s="38" t="str">
        <f aca="false">VLOOKUP(A1711,'TAKIM LİSTESİ'!$B$2:$D$455,2,0)</f>
        <v>52 tarama ucu çelik</v>
      </c>
      <c r="C1711" s="16" t="s">
        <v>331</v>
      </c>
      <c r="D1711" s="38" t="s">
        <v>48</v>
      </c>
      <c r="E1711" s="16" t="n">
        <f aca="false">VLOOKUP(A1711,'TAKIM LİSTESİ'!$B$2:$D$455,3,0)</f>
        <v>130</v>
      </c>
      <c r="F1711" s="40" t="n">
        <v>3</v>
      </c>
      <c r="G1711" s="22" t="n">
        <f aca="false">E1711-F1711</f>
        <v>127</v>
      </c>
      <c r="H1711" s="30" t="n">
        <v>44033</v>
      </c>
      <c r="I1711" s="33" t="n">
        <v>1</v>
      </c>
      <c r="J1711" s="30" t="n">
        <v>44039</v>
      </c>
      <c r="K1711" s="37" t="n">
        <f aca="false">G1711+I1711</f>
        <v>128</v>
      </c>
    </row>
    <row r="1712" customFormat="false" ht="13.8" hidden="false" customHeight="false" outlineLevel="0" collapsed="false">
      <c r="A1712" s="16" t="s">
        <v>79</v>
      </c>
      <c r="B1712" s="38" t="str">
        <f aca="false">VLOOKUP(A1712,'TAKIM LİSTESİ'!$B$2:$D$455,2,0)</f>
        <v>Ø 4.6 matkap</v>
      </c>
      <c r="C1712" s="16" t="s">
        <v>332</v>
      </c>
      <c r="D1712" s="38" t="s">
        <v>65</v>
      </c>
      <c r="E1712" s="16" t="n">
        <f aca="false">VLOOKUP(A1712,'TAKIM LİSTESİ'!$B$2:$D$455,3,0)</f>
        <v>19</v>
      </c>
      <c r="F1712" s="40" t="n">
        <v>1</v>
      </c>
      <c r="G1712" s="22" t="n">
        <f aca="false">E1712-F1712</f>
        <v>18</v>
      </c>
      <c r="H1712" s="30" t="n">
        <v>44033</v>
      </c>
      <c r="I1712" s="33" t="n">
        <v>1</v>
      </c>
      <c r="J1712" s="29" t="n">
        <v>44034</v>
      </c>
      <c r="K1712" s="37" t="n">
        <f aca="false">G1712+I1712</f>
        <v>19</v>
      </c>
    </row>
    <row r="1713" customFormat="false" ht="13.8" hidden="false" customHeight="false" outlineLevel="0" collapsed="false">
      <c r="A1713" s="16" t="s">
        <v>130</v>
      </c>
      <c r="B1713" s="38" t="str">
        <f aca="false">VLOOKUP(A1713,'TAKIM LİSTESİ'!$B$2:$D$455,2,0)</f>
        <v>Ø 9.0 matkap</v>
      </c>
      <c r="C1713" s="16" t="s">
        <v>332</v>
      </c>
      <c r="D1713" s="38" t="s">
        <v>65</v>
      </c>
      <c r="E1713" s="16" t="n">
        <f aca="false">VLOOKUP(A1713,'TAKIM LİSTESİ'!$B$2:$D$455,3,0)</f>
        <v>13</v>
      </c>
      <c r="F1713" s="40" t="n">
        <v>1</v>
      </c>
      <c r="G1713" s="22" t="n">
        <f aca="false">E1713-F1713</f>
        <v>12</v>
      </c>
      <c r="H1713" s="30" t="n">
        <v>44033</v>
      </c>
      <c r="I1713" s="33" t="n">
        <v>1</v>
      </c>
      <c r="J1713" s="29" t="n">
        <v>44034</v>
      </c>
      <c r="K1713" s="37" t="n">
        <f aca="false">G1713+I1713</f>
        <v>13</v>
      </c>
    </row>
    <row r="1714" customFormat="false" ht="13.8" hidden="false" customHeight="false" outlineLevel="0" collapsed="false">
      <c r="A1714" s="16" t="s">
        <v>93</v>
      </c>
      <c r="B1714" s="38" t="str">
        <f aca="false">VLOOKUP(A1714,'TAKIM LİSTESİ'!$B$2:$D$455,2,0)</f>
        <v>Ø 12 alm uzun parmak freze</v>
      </c>
      <c r="C1714" s="16" t="s">
        <v>330</v>
      </c>
      <c r="D1714" s="38" t="s">
        <v>61</v>
      </c>
      <c r="E1714" s="16" t="n">
        <f aca="false">VLOOKUP(A1714,'TAKIM LİSTESİ'!$B$2:$D$455,3,0)</f>
        <v>4</v>
      </c>
      <c r="F1714" s="40" t="n">
        <v>1</v>
      </c>
      <c r="G1714" s="22" t="n">
        <f aca="false">E1714-F1714</f>
        <v>3</v>
      </c>
      <c r="H1714" s="30" t="n">
        <v>44033</v>
      </c>
      <c r="I1714" s="33" t="n">
        <v>1</v>
      </c>
      <c r="J1714" s="30" t="n">
        <v>44040</v>
      </c>
      <c r="K1714" s="37" t="n">
        <f aca="false">G1714+I1714</f>
        <v>4</v>
      </c>
    </row>
    <row r="1715" customFormat="false" ht="13.8" hidden="false" customHeight="false" outlineLevel="0" collapsed="false">
      <c r="A1715" s="16" t="s">
        <v>53</v>
      </c>
      <c r="B1715" s="38" t="str">
        <f aca="false">VLOOKUP(A1715,'TAKIM LİSTESİ'!$B$2:$D$455,2,0)</f>
        <v>Ø 6 alm uzun parmak freze</v>
      </c>
      <c r="C1715" s="16" t="s">
        <v>330</v>
      </c>
      <c r="D1715" s="38" t="s">
        <v>61</v>
      </c>
      <c r="E1715" s="16" t="n">
        <f aca="false">VLOOKUP(A1715,'TAKIM LİSTESİ'!$B$2:$D$455,3,0)</f>
        <v>18</v>
      </c>
      <c r="F1715" s="40" t="n">
        <v>1</v>
      </c>
      <c r="G1715" s="22" t="n">
        <f aca="false">E1715-F1715</f>
        <v>17</v>
      </c>
      <c r="H1715" s="30" t="n">
        <v>44033</v>
      </c>
      <c r="I1715" s="33" t="n">
        <v>1</v>
      </c>
      <c r="J1715" s="30" t="n">
        <v>44040</v>
      </c>
      <c r="K1715" s="37" t="n">
        <f aca="false">G1715+I1715</f>
        <v>18</v>
      </c>
    </row>
    <row r="1716" customFormat="false" ht="13.8" hidden="false" customHeight="false" outlineLevel="0" collapsed="false">
      <c r="A1716" s="16" t="s">
        <v>187</v>
      </c>
      <c r="B1716" s="38" t="str">
        <f aca="false">VLOOKUP(A1716,'TAKIM LİSTESİ'!$B$2:$D$455,2,0)</f>
        <v>Ø 6.6 matkap</v>
      </c>
      <c r="C1716" s="16" t="s">
        <v>333</v>
      </c>
      <c r="D1716" s="38" t="s">
        <v>23</v>
      </c>
      <c r="E1716" s="16" t="n">
        <f aca="false">VLOOKUP(A1716,'TAKIM LİSTESİ'!$B$2:$D$455,3,0)</f>
        <v>23</v>
      </c>
      <c r="F1716" s="40" t="n">
        <v>1</v>
      </c>
      <c r="G1716" s="22" t="n">
        <f aca="false">E1716-F1716</f>
        <v>22</v>
      </c>
      <c r="H1716" s="30" t="n">
        <v>44034</v>
      </c>
      <c r="I1716" s="33" t="n">
        <v>1</v>
      </c>
      <c r="J1716" s="30" t="n">
        <v>44040</v>
      </c>
      <c r="K1716" s="37" t="n">
        <f aca="false">G1716+I1716</f>
        <v>23</v>
      </c>
    </row>
    <row r="1717" customFormat="false" ht="13.8" hidden="false" customHeight="false" outlineLevel="0" collapsed="false">
      <c r="A1717" s="16" t="s">
        <v>29</v>
      </c>
      <c r="B1717" s="38" t="str">
        <f aca="false">VLOOKUP(A1717,'TAKIM LİSTESİ'!$B$2:$D$455,2,0)</f>
        <v>Ø 8.0 matkap</v>
      </c>
      <c r="C1717" s="16" t="s">
        <v>333</v>
      </c>
      <c r="D1717" s="38" t="s">
        <v>23</v>
      </c>
      <c r="E1717" s="16" t="n">
        <f aca="false">VLOOKUP(A1717,'TAKIM LİSTESİ'!$B$2:$D$455,3,0)</f>
        <v>15</v>
      </c>
      <c r="F1717" s="40" t="n">
        <v>1</v>
      </c>
      <c r="G1717" s="22" t="n">
        <f aca="false">E1717-F1717</f>
        <v>14</v>
      </c>
      <c r="H1717" s="30" t="n">
        <v>44034</v>
      </c>
      <c r="I1717" s="33" t="n">
        <v>1</v>
      </c>
      <c r="J1717" s="30" t="n">
        <v>44040</v>
      </c>
      <c r="K1717" s="37" t="n">
        <f aca="false">G1717+I1717</f>
        <v>15</v>
      </c>
    </row>
    <row r="1718" customFormat="false" ht="13.8" hidden="false" customHeight="false" outlineLevel="0" collapsed="false">
      <c r="A1718" s="16" t="s">
        <v>233</v>
      </c>
      <c r="B1718" s="38" t="str">
        <f aca="false">VLOOKUP(A1718,'TAKIM LİSTESİ'!$B$2:$D$455,2,0)</f>
        <v>UNF1/4-28Klıvavuz</v>
      </c>
      <c r="C1718" s="16" t="s">
        <v>333</v>
      </c>
      <c r="D1718" s="38" t="s">
        <v>23</v>
      </c>
      <c r="E1718" s="16" t="n">
        <f aca="false">VLOOKUP(A1718,'TAKIM LİSTESİ'!$B$2:$D$455,3,0)</f>
        <v>4</v>
      </c>
      <c r="F1718" s="40" t="n">
        <v>1</v>
      </c>
      <c r="G1718" s="22" t="n">
        <f aca="false">E1718-F1718</f>
        <v>3</v>
      </c>
      <c r="H1718" s="30" t="n">
        <v>44034</v>
      </c>
      <c r="I1718" s="33" t="n">
        <v>1</v>
      </c>
      <c r="J1718" s="30" t="n">
        <v>44040</v>
      </c>
      <c r="K1718" s="37" t="n">
        <f aca="false">G1718+I1718</f>
        <v>4</v>
      </c>
    </row>
    <row r="1719" customFormat="false" ht="13.8" hidden="false" customHeight="false" outlineLevel="0" collapsed="false">
      <c r="A1719" s="16" t="s">
        <v>221</v>
      </c>
      <c r="B1719" s="38" t="str">
        <f aca="false">VLOOKUP(A1719,'TAKIM LİSTESİ'!$B$2:$D$455,2,0)</f>
        <v>M16X1,5 Klıvavuz</v>
      </c>
      <c r="C1719" s="16" t="s">
        <v>333</v>
      </c>
      <c r="D1719" s="38" t="s">
        <v>23</v>
      </c>
      <c r="E1719" s="16" t="n">
        <f aca="false">VLOOKUP(A1719,'TAKIM LİSTESİ'!$B$2:$D$455,3,0)</f>
        <v>4</v>
      </c>
      <c r="F1719" s="40" t="n">
        <v>1</v>
      </c>
      <c r="G1719" s="22" t="n">
        <f aca="false">E1719-F1719</f>
        <v>3</v>
      </c>
      <c r="H1719" s="30" t="n">
        <v>44034</v>
      </c>
      <c r="I1719" s="33" t="n">
        <v>1</v>
      </c>
      <c r="J1719" s="30" t="n">
        <v>44040</v>
      </c>
      <c r="K1719" s="37" t="n">
        <f aca="false">G1719+I1719</f>
        <v>4</v>
      </c>
    </row>
    <row r="1720" customFormat="false" ht="13.8" hidden="false" customHeight="false" outlineLevel="0" collapsed="false">
      <c r="A1720" s="16" t="s">
        <v>36</v>
      </c>
      <c r="B1720" s="38" t="str">
        <f aca="false">VLOOKUP(A1720,'TAKIM LİSTESİ'!$B$2:$D$455,2,0)</f>
        <v>Ø 5.8 matkap</v>
      </c>
      <c r="C1720" s="16" t="s">
        <v>333</v>
      </c>
      <c r="D1720" s="38" t="s">
        <v>23</v>
      </c>
      <c r="E1720" s="16" t="n">
        <f aca="false">VLOOKUP(A1720,'TAKIM LİSTESİ'!$B$2:$D$455,3,0)</f>
        <v>14</v>
      </c>
      <c r="F1720" s="40" t="n">
        <v>1</v>
      </c>
      <c r="G1720" s="22" t="n">
        <f aca="false">E1720-F1720</f>
        <v>13</v>
      </c>
      <c r="H1720" s="30" t="n">
        <v>44034</v>
      </c>
      <c r="I1720" s="33" t="n">
        <v>1</v>
      </c>
      <c r="J1720" s="30" t="n">
        <v>44040</v>
      </c>
      <c r="K1720" s="37" t="n">
        <f aca="false">G1720+I1720</f>
        <v>14</v>
      </c>
    </row>
    <row r="1721" customFormat="false" ht="13.8" hidden="false" customHeight="false" outlineLevel="0" collapsed="false">
      <c r="A1721" s="16" t="s">
        <v>63</v>
      </c>
      <c r="B1721" s="38" t="str">
        <f aca="false">VLOOKUP(A1721,'TAKIM LİSTESİ'!$B$2:$D$455,2,0)</f>
        <v>Ø 6 Rayba</v>
      </c>
      <c r="C1721" s="16" t="s">
        <v>333</v>
      </c>
      <c r="D1721" s="38" t="s">
        <v>23</v>
      </c>
      <c r="E1721" s="16" t="n">
        <f aca="false">VLOOKUP(A1721,'TAKIM LİSTESİ'!$B$2:$D$455,3,0)</f>
        <v>8</v>
      </c>
      <c r="F1721" s="40" t="n">
        <v>1</v>
      </c>
      <c r="G1721" s="22" t="n">
        <f aca="false">E1721-F1721</f>
        <v>7</v>
      </c>
      <c r="H1721" s="30" t="n">
        <v>44034</v>
      </c>
      <c r="I1721" s="33" t="n">
        <v>1</v>
      </c>
      <c r="J1721" s="30" t="n">
        <v>44040</v>
      </c>
      <c r="K1721" s="37" t="n">
        <f aca="false">G1721+I1721</f>
        <v>8</v>
      </c>
    </row>
    <row r="1722" customFormat="false" ht="13.8" hidden="false" customHeight="false" outlineLevel="0" collapsed="false">
      <c r="A1722" s="16" t="s">
        <v>71</v>
      </c>
      <c r="B1722" s="38" t="str">
        <f aca="false">VLOOKUP(A1722,'TAKIM LİSTESİ'!$B$2:$D$455,2,0)</f>
        <v>Ø 10 alm parmak freze</v>
      </c>
      <c r="C1722" s="16" t="s">
        <v>333</v>
      </c>
      <c r="D1722" s="38" t="s">
        <v>23</v>
      </c>
      <c r="E1722" s="16" t="n">
        <f aca="false">VLOOKUP(A1722,'TAKIM LİSTESİ'!$B$2:$D$455,3,0)</f>
        <v>29</v>
      </c>
      <c r="F1722" s="40" t="n">
        <v>1</v>
      </c>
      <c r="G1722" s="22" t="n">
        <f aca="false">E1722-F1722</f>
        <v>28</v>
      </c>
      <c r="H1722" s="30" t="n">
        <v>44034</v>
      </c>
      <c r="I1722" s="33" t="n">
        <v>1</v>
      </c>
      <c r="J1722" s="30" t="n">
        <v>44040</v>
      </c>
      <c r="K1722" s="37" t="n">
        <f aca="false">G1722+I1722</f>
        <v>29</v>
      </c>
    </row>
    <row r="1723" customFormat="false" ht="13.8" hidden="false" customHeight="false" outlineLevel="0" collapsed="false">
      <c r="A1723" s="16" t="s">
        <v>22</v>
      </c>
      <c r="B1723" s="38" t="str">
        <f aca="false">VLOOKUP(A1723,'TAKIM LİSTESİ'!$B$2:$D$455,2,0)</f>
        <v>Ø 10 çelik parmak freze</v>
      </c>
      <c r="C1723" s="16" t="s">
        <v>334</v>
      </c>
      <c r="D1723" s="38" t="s">
        <v>57</v>
      </c>
      <c r="E1723" s="16" t="n">
        <f aca="false">VLOOKUP(A1723,'TAKIM LİSTESİ'!$B$2:$D$455,3,0)</f>
        <v>52</v>
      </c>
      <c r="F1723" s="40" t="n">
        <v>1</v>
      </c>
      <c r="G1723" s="22" t="n">
        <f aca="false">E1723-F1723</f>
        <v>51</v>
      </c>
      <c r="H1723" s="30" t="n">
        <v>44034</v>
      </c>
      <c r="I1723" s="33" t="n">
        <v>1</v>
      </c>
      <c r="J1723" s="30" t="n">
        <v>44040</v>
      </c>
      <c r="K1723" s="37" t="n">
        <f aca="false">G1723+I1723</f>
        <v>52</v>
      </c>
    </row>
    <row r="1724" customFormat="false" ht="13.8" hidden="false" customHeight="false" outlineLevel="0" collapsed="false">
      <c r="A1724" s="16" t="s">
        <v>131</v>
      </c>
      <c r="B1724" s="38" t="str">
        <f aca="false">VLOOKUP(A1724,'TAKIM LİSTESİ'!$B$2:$D$455,2,0)</f>
        <v>Ø 4.2 matkap</v>
      </c>
      <c r="C1724" s="16" t="s">
        <v>334</v>
      </c>
      <c r="D1724" s="38" t="s">
        <v>57</v>
      </c>
      <c r="E1724" s="16" t="n">
        <f aca="false">VLOOKUP(A1724,'TAKIM LİSTESİ'!$B$2:$D$455,3,0)</f>
        <v>14</v>
      </c>
      <c r="F1724" s="40" t="n">
        <v>1</v>
      </c>
      <c r="G1724" s="22" t="n">
        <f aca="false">E1724-F1724</f>
        <v>13</v>
      </c>
      <c r="H1724" s="30" t="n">
        <v>44034</v>
      </c>
      <c r="I1724" s="33" t="n">
        <v>1</v>
      </c>
      <c r="J1724" s="30" t="n">
        <v>44040</v>
      </c>
      <c r="K1724" s="37" t="n">
        <f aca="false">G1724+I1724</f>
        <v>14</v>
      </c>
    </row>
    <row r="1725" customFormat="false" ht="13.8" hidden="false" customHeight="false" outlineLevel="0" collapsed="false">
      <c r="A1725" s="16" t="s">
        <v>190</v>
      </c>
      <c r="B1725" s="38" t="str">
        <f aca="false">VLOOKUP(A1725,'TAKIM LİSTESİ'!$B$2:$D$455,2,0)</f>
        <v>Ø 4 çelik şaftlı parmak freze</v>
      </c>
      <c r="C1725" s="16" t="s">
        <v>334</v>
      </c>
      <c r="D1725" s="38" t="s">
        <v>57</v>
      </c>
      <c r="E1725" s="16" t="n">
        <f aca="false">VLOOKUP(A1725,'TAKIM LİSTESİ'!$B$2:$D$455,3,0)</f>
        <v>5</v>
      </c>
      <c r="F1725" s="40" t="n">
        <v>1</v>
      </c>
      <c r="G1725" s="22" t="n">
        <f aca="false">E1725-F1725</f>
        <v>4</v>
      </c>
      <c r="H1725" s="30" t="n">
        <v>44034</v>
      </c>
      <c r="I1725" s="33" t="n">
        <v>1</v>
      </c>
      <c r="J1725" s="30" t="n">
        <v>44040</v>
      </c>
      <c r="K1725" s="37" t="n">
        <f aca="false">G1725+I1725</f>
        <v>5</v>
      </c>
    </row>
    <row r="1726" customFormat="false" ht="13.8" hidden="false" customHeight="false" outlineLevel="0" collapsed="false">
      <c r="A1726" s="16" t="s">
        <v>123</v>
      </c>
      <c r="B1726" s="38" t="str">
        <f aca="false">VLOOKUP(A1726,'TAKIM LİSTESİ'!$B$2:$D$455,2,0)</f>
        <v>Ø 9.8 matkap</v>
      </c>
      <c r="C1726" s="16" t="s">
        <v>334</v>
      </c>
      <c r="D1726" s="38" t="s">
        <v>57</v>
      </c>
      <c r="E1726" s="16" t="n">
        <f aca="false">VLOOKUP(A1726,'TAKIM LİSTESİ'!$B$2:$D$455,3,0)</f>
        <v>8</v>
      </c>
      <c r="F1726" s="40" t="n">
        <v>1</v>
      </c>
      <c r="G1726" s="22" t="n">
        <f aca="false">E1726-F1726</f>
        <v>7</v>
      </c>
      <c r="H1726" s="30" t="n">
        <v>44034</v>
      </c>
      <c r="I1726" s="33" t="n">
        <v>1</v>
      </c>
      <c r="J1726" s="30" t="n">
        <v>44040</v>
      </c>
      <c r="K1726" s="37" t="n">
        <f aca="false">G1726+I1726</f>
        <v>8</v>
      </c>
    </row>
    <row r="1727" customFormat="false" ht="13.8" hidden="false" customHeight="false" outlineLevel="0" collapsed="false">
      <c r="A1727" s="16" t="s">
        <v>146</v>
      </c>
      <c r="B1727" s="38" t="str">
        <f aca="false">VLOOKUP(A1727,'TAKIM LİSTESİ'!$B$2:$D$455,2,0)</f>
        <v>Ø 12 Rayba</v>
      </c>
      <c r="C1727" s="16" t="s">
        <v>334</v>
      </c>
      <c r="D1727" s="38" t="s">
        <v>57</v>
      </c>
      <c r="E1727" s="16" t="n">
        <f aca="false">VLOOKUP(A1727,'TAKIM LİSTESİ'!$B$2:$D$455,3,0)</f>
        <v>3</v>
      </c>
      <c r="F1727" s="40" t="n">
        <v>1</v>
      </c>
      <c r="G1727" s="22" t="n">
        <f aca="false">E1727-F1727</f>
        <v>2</v>
      </c>
      <c r="H1727" s="30" t="n">
        <v>44034</v>
      </c>
      <c r="I1727" s="33" t="n">
        <v>1</v>
      </c>
      <c r="J1727" s="30" t="n">
        <v>44040</v>
      </c>
      <c r="K1727" s="37" t="n">
        <f aca="false">G1727+I1727</f>
        <v>3</v>
      </c>
    </row>
    <row r="1728" customFormat="false" ht="13.8" hidden="false" customHeight="false" outlineLevel="0" collapsed="false">
      <c r="A1728" s="16" t="s">
        <v>86</v>
      </c>
      <c r="B1728" s="38" t="str">
        <f aca="false">VLOOKUP(A1728,'TAKIM LİSTESİ'!$B$2:$D$455,2,0)</f>
        <v>Ø 5.1 matkap</v>
      </c>
      <c r="C1728" s="16" t="s">
        <v>333</v>
      </c>
      <c r="D1728" s="38" t="s">
        <v>23</v>
      </c>
      <c r="E1728" s="16" t="n">
        <f aca="false">VLOOKUP(A1728,'TAKIM LİSTESİ'!$B$2:$D$455,3,0)</f>
        <v>7</v>
      </c>
      <c r="F1728" s="40" t="n">
        <v>1</v>
      </c>
      <c r="G1728" s="22" t="n">
        <f aca="false">E1728-F1728</f>
        <v>6</v>
      </c>
      <c r="H1728" s="30" t="n">
        <v>44034</v>
      </c>
      <c r="I1728" s="33" t="n">
        <v>1</v>
      </c>
      <c r="J1728" s="30" t="n">
        <v>44040</v>
      </c>
      <c r="K1728" s="37" t="n">
        <f aca="false">G1728+I1728</f>
        <v>7</v>
      </c>
    </row>
    <row r="1729" customFormat="false" ht="13.8" hidden="false" customHeight="false" outlineLevel="0" collapsed="false">
      <c r="A1729" s="16" t="s">
        <v>27</v>
      </c>
      <c r="B1729" s="38" t="str">
        <f aca="false">VLOOKUP(A1729,'TAKIM LİSTESİ'!$B$2:$D$455,2,0)</f>
        <v>Ø 6 alm parmak freze</v>
      </c>
      <c r="C1729" s="16" t="s">
        <v>333</v>
      </c>
      <c r="D1729" s="38" t="s">
        <v>23</v>
      </c>
      <c r="E1729" s="16" t="n">
        <f aca="false">VLOOKUP(A1729,'TAKIM LİSTESİ'!$B$2:$D$455,3,0)</f>
        <v>12</v>
      </c>
      <c r="F1729" s="40" t="n">
        <v>1</v>
      </c>
      <c r="G1729" s="22" t="n">
        <f aca="false">E1729-F1729</f>
        <v>11</v>
      </c>
      <c r="H1729" s="30" t="n">
        <v>44034</v>
      </c>
      <c r="I1729" s="33" t="n">
        <v>1</v>
      </c>
      <c r="J1729" s="30" t="n">
        <v>44040</v>
      </c>
      <c r="K1729" s="37" t="n">
        <f aca="false">G1729+I1729</f>
        <v>12</v>
      </c>
    </row>
    <row r="1730" customFormat="false" ht="13.8" hidden="false" customHeight="false" outlineLevel="0" collapsed="false">
      <c r="A1730" s="16" t="s">
        <v>59</v>
      </c>
      <c r="B1730" s="38" t="str">
        <f aca="false">VLOOKUP(A1730,'TAKIM LİSTESİ'!$B$2:$D$455,2,0)</f>
        <v>Ø 3.2 matkap</v>
      </c>
      <c r="C1730" s="16" t="s">
        <v>334</v>
      </c>
      <c r="D1730" s="38" t="s">
        <v>65</v>
      </c>
      <c r="E1730" s="16" t="n">
        <f aca="false">VLOOKUP(A1730,'TAKIM LİSTESİ'!$B$2:$D$455,3,0)</f>
        <v>6</v>
      </c>
      <c r="F1730" s="40" t="n">
        <v>1</v>
      </c>
      <c r="G1730" s="22" t="n">
        <f aca="false">E1730-F1730</f>
        <v>5</v>
      </c>
      <c r="H1730" s="30" t="n">
        <v>44034</v>
      </c>
      <c r="I1730" s="33" t="n">
        <v>1</v>
      </c>
      <c r="J1730" s="30" t="n">
        <v>44039</v>
      </c>
      <c r="K1730" s="37" t="n">
        <f aca="false">G1730+I1730</f>
        <v>6</v>
      </c>
    </row>
    <row r="1731" customFormat="false" ht="13.8" hidden="false" customHeight="false" outlineLevel="0" collapsed="false">
      <c r="A1731" s="16" t="s">
        <v>101</v>
      </c>
      <c r="B1731" s="38" t="str">
        <f aca="false">VLOOKUP(A1731,'TAKIM LİSTESİ'!$B$2:$D$455,2,0)</f>
        <v>Ø 2.8 matkap</v>
      </c>
      <c r="C1731" s="16" t="s">
        <v>334</v>
      </c>
      <c r="D1731" s="38" t="s">
        <v>65</v>
      </c>
      <c r="E1731" s="16" t="n">
        <f aca="false">VLOOKUP(A1731,'TAKIM LİSTESİ'!$B$2:$D$455,3,0)</f>
        <v>13</v>
      </c>
      <c r="F1731" s="40" t="n">
        <v>1</v>
      </c>
      <c r="G1731" s="22" t="n">
        <f aca="false">E1731-F1731</f>
        <v>12</v>
      </c>
      <c r="H1731" s="30" t="n">
        <v>44034</v>
      </c>
      <c r="I1731" s="33" t="n">
        <v>1</v>
      </c>
      <c r="J1731" s="30" t="n">
        <v>44040</v>
      </c>
      <c r="K1731" s="37" t="n">
        <f aca="false">G1731+I1731</f>
        <v>13</v>
      </c>
    </row>
    <row r="1732" customFormat="false" ht="13.8" hidden="false" customHeight="false" outlineLevel="0" collapsed="false">
      <c r="A1732" s="16" t="s">
        <v>105</v>
      </c>
      <c r="B1732" s="38" t="str">
        <f aca="false">VLOOKUP(A1732,'TAKIM LİSTESİ'!$B$2:$D$455,2,0)</f>
        <v>Ø 3 Rayba</v>
      </c>
      <c r="C1732" s="16" t="s">
        <v>334</v>
      </c>
      <c r="D1732" s="38" t="s">
        <v>65</v>
      </c>
      <c r="E1732" s="16" t="n">
        <f aca="false">VLOOKUP(A1732,'TAKIM LİSTESİ'!$B$2:$D$455,3,0)</f>
        <v>4</v>
      </c>
      <c r="F1732" s="40" t="n">
        <v>1</v>
      </c>
      <c r="G1732" s="22" t="n">
        <f aca="false">E1732-F1732</f>
        <v>3</v>
      </c>
      <c r="H1732" s="30" t="n">
        <v>44034</v>
      </c>
      <c r="I1732" s="33" t="n">
        <v>1</v>
      </c>
      <c r="J1732" s="30" t="n">
        <v>44039</v>
      </c>
      <c r="K1732" s="37" t="n">
        <f aca="false">G1732+I1732</f>
        <v>4</v>
      </c>
    </row>
    <row r="1733" customFormat="false" ht="13.8" hidden="false" customHeight="false" outlineLevel="0" collapsed="false">
      <c r="A1733" s="16" t="s">
        <v>22</v>
      </c>
      <c r="B1733" s="38" t="str">
        <f aca="false">VLOOKUP(A1733,'TAKIM LİSTESİ'!$B$2:$D$455,2,0)</f>
        <v>Ø 10 çelik parmak freze</v>
      </c>
      <c r="C1733" s="16" t="s">
        <v>312</v>
      </c>
      <c r="D1733" s="38" t="s">
        <v>87</v>
      </c>
      <c r="E1733" s="16" t="n">
        <f aca="false">VLOOKUP(A1733,'TAKIM LİSTESİ'!$B$2:$D$455,3,0)</f>
        <v>52</v>
      </c>
      <c r="F1733" s="40" t="n">
        <v>1</v>
      </c>
      <c r="G1733" s="22" t="n">
        <f aca="false">E1733-F1733</f>
        <v>51</v>
      </c>
      <c r="H1733" s="30" t="n">
        <v>44034</v>
      </c>
      <c r="I1733" s="33" t="n">
        <v>1</v>
      </c>
      <c r="J1733" s="30" t="n">
        <v>44041</v>
      </c>
      <c r="K1733" s="37" t="n">
        <f aca="false">G1733+I1733</f>
        <v>52</v>
      </c>
    </row>
    <row r="1734" customFormat="false" ht="13.8" hidden="false" customHeight="false" outlineLevel="0" collapsed="false">
      <c r="A1734" s="16" t="s">
        <v>111</v>
      </c>
      <c r="B1734" s="38" t="str">
        <f aca="false">VLOOKUP(A1734,'TAKIM LİSTESİ'!$B$2:$D$455,2,0)</f>
        <v>Ø 6 uzun çelik parmak freze</v>
      </c>
      <c r="C1734" s="16" t="s">
        <v>331</v>
      </c>
      <c r="D1734" s="38" t="s">
        <v>48</v>
      </c>
      <c r="E1734" s="16" t="n">
        <f aca="false">VLOOKUP(A1734,'TAKIM LİSTESİ'!$B$2:$D$455,3,0)</f>
        <v>19</v>
      </c>
      <c r="F1734" s="40" t="n">
        <v>1</v>
      </c>
      <c r="G1734" s="22" t="n">
        <f aca="false">E1734-F1734</f>
        <v>18</v>
      </c>
      <c r="H1734" s="30" t="n">
        <v>44034</v>
      </c>
      <c r="I1734" s="33" t="n">
        <v>1</v>
      </c>
      <c r="J1734" s="30" t="n">
        <v>44041</v>
      </c>
      <c r="K1734" s="37" t="n">
        <f aca="false">G1734+I1734</f>
        <v>19</v>
      </c>
    </row>
    <row r="1735" customFormat="false" ht="13.8" hidden="false" customHeight="false" outlineLevel="0" collapsed="false">
      <c r="A1735" s="16" t="s">
        <v>144</v>
      </c>
      <c r="B1735" s="38" t="str">
        <f aca="false">VLOOKUP(A1735,'TAKIM LİSTESİ'!$B$2:$D$455,2,0)</f>
        <v>Ø 6.2matkap</v>
      </c>
      <c r="C1735" s="16" t="s">
        <v>335</v>
      </c>
      <c r="D1735" s="38" t="s">
        <v>23</v>
      </c>
      <c r="E1735" s="16" t="n">
        <f aca="false">VLOOKUP(A1735,'TAKIM LİSTESİ'!$B$2:$D$455,3,0)</f>
        <v>15</v>
      </c>
      <c r="F1735" s="40" t="n">
        <v>1</v>
      </c>
      <c r="G1735" s="22" t="n">
        <f aca="false">E1735-F1735</f>
        <v>14</v>
      </c>
      <c r="H1735" s="30" t="n">
        <v>44034</v>
      </c>
      <c r="I1735" s="33" t="n">
        <v>1</v>
      </c>
      <c r="J1735" s="30" t="n">
        <v>44041</v>
      </c>
      <c r="K1735" s="37" t="n">
        <f aca="false">G1735+I1735</f>
        <v>15</v>
      </c>
    </row>
    <row r="1736" customFormat="false" ht="13.8" hidden="false" customHeight="false" outlineLevel="0" collapsed="false">
      <c r="A1736" s="16" t="s">
        <v>34</v>
      </c>
      <c r="B1736" s="38" t="str">
        <f aca="false">VLOOKUP(A1736,'TAKIM LİSTESİ'!$B$2:$D$455,2,0)</f>
        <v>Ø 6.35 Rayba</v>
      </c>
      <c r="C1736" s="16" t="s">
        <v>335</v>
      </c>
      <c r="D1736" s="38" t="s">
        <v>23</v>
      </c>
      <c r="E1736" s="16" t="n">
        <f aca="false">VLOOKUP(A1736,'TAKIM LİSTESİ'!$B$2:$D$455,3,0)</f>
        <v>5</v>
      </c>
      <c r="F1736" s="40" t="n">
        <v>1</v>
      </c>
      <c r="G1736" s="22" t="n">
        <f aca="false">E1736-F1736</f>
        <v>4</v>
      </c>
      <c r="H1736" s="30" t="n">
        <v>44034</v>
      </c>
      <c r="I1736" s="33" t="n">
        <v>1</v>
      </c>
      <c r="J1736" s="30" t="n">
        <v>44041</v>
      </c>
      <c r="K1736" s="37" t="n">
        <f aca="false">G1736+I1736</f>
        <v>5</v>
      </c>
    </row>
    <row r="1737" customFormat="false" ht="13.8" hidden="false" customHeight="false" outlineLevel="0" collapsed="false">
      <c r="A1737" s="16" t="s">
        <v>252</v>
      </c>
      <c r="B1737" s="38" t="str">
        <f aca="false">VLOOKUP(A1737,'TAKIM LİSTESİ'!$B$2:$D$455,2,0)</f>
        <v>52 tarama ucu çelik</v>
      </c>
      <c r="C1737" s="16" t="s">
        <v>331</v>
      </c>
      <c r="D1737" s="38" t="s">
        <v>48</v>
      </c>
      <c r="E1737" s="16" t="n">
        <v>30</v>
      </c>
      <c r="F1737" s="40" t="n">
        <v>5</v>
      </c>
      <c r="G1737" s="22" t="n">
        <f aca="false">E1737-F1737</f>
        <v>25</v>
      </c>
      <c r="H1737" s="30" t="n">
        <v>44034</v>
      </c>
      <c r="I1737" s="33" t="n">
        <v>1</v>
      </c>
      <c r="J1737" s="30" t="n">
        <v>44041</v>
      </c>
      <c r="K1737" s="37" t="n">
        <f aca="false">G1737+I1737</f>
        <v>26</v>
      </c>
    </row>
    <row r="1738" customFormat="false" ht="13.8" hidden="false" customHeight="false" outlineLevel="0" collapsed="false">
      <c r="A1738" s="16" t="s">
        <v>252</v>
      </c>
      <c r="B1738" s="38" t="str">
        <f aca="false">VLOOKUP(A1738,'TAKIM LİSTESİ'!$B$2:$D$455,2,0)</f>
        <v>52 tarama ucu çelik</v>
      </c>
      <c r="C1738" s="16" t="s">
        <v>336</v>
      </c>
      <c r="D1738" s="38" t="s">
        <v>87</v>
      </c>
      <c r="E1738" s="16" t="n">
        <f aca="false">VLOOKUP(A1738,'TAKIM LİSTESİ'!$B$2:$D$455,3,0)</f>
        <v>130</v>
      </c>
      <c r="F1738" s="40" t="n">
        <v>3</v>
      </c>
      <c r="G1738" s="22" t="n">
        <f aca="false">E1738-F1738</f>
        <v>127</v>
      </c>
      <c r="H1738" s="30" t="n">
        <v>44034</v>
      </c>
      <c r="I1738" s="33" t="n">
        <v>1</v>
      </c>
      <c r="J1738" s="30" t="n">
        <v>44041</v>
      </c>
      <c r="K1738" s="37" t="n">
        <f aca="false">G1738+I1738</f>
        <v>128</v>
      </c>
    </row>
    <row r="1739" customFormat="false" ht="13.8" hidden="false" customHeight="false" outlineLevel="0" collapsed="false">
      <c r="A1739" s="16" t="s">
        <v>22</v>
      </c>
      <c r="B1739" s="38" t="str">
        <f aca="false">VLOOKUP(A1739,'TAKIM LİSTESİ'!$B$2:$D$455,2,0)</f>
        <v>Ø 10 çelik parmak freze</v>
      </c>
      <c r="C1739" s="16" t="s">
        <v>331</v>
      </c>
      <c r="D1739" s="38" t="s">
        <v>48</v>
      </c>
      <c r="E1739" s="16" t="n">
        <f aca="false">VLOOKUP(A1739,'TAKIM LİSTESİ'!$B$2:$D$455,3,0)</f>
        <v>52</v>
      </c>
      <c r="F1739" s="40" t="n">
        <v>2</v>
      </c>
      <c r="G1739" s="22" t="n">
        <f aca="false">E1739-F1739</f>
        <v>50</v>
      </c>
      <c r="H1739" s="30" t="n">
        <v>44034</v>
      </c>
      <c r="I1739" s="33" t="n">
        <v>1</v>
      </c>
      <c r="J1739" s="30" t="n">
        <v>44041</v>
      </c>
      <c r="K1739" s="37" t="n">
        <f aca="false">G1739+I1739</f>
        <v>51</v>
      </c>
    </row>
    <row r="1740" customFormat="false" ht="13.8" hidden="false" customHeight="false" outlineLevel="0" collapsed="false">
      <c r="A1740" s="16" t="s">
        <v>242</v>
      </c>
      <c r="B1740" s="38" t="str">
        <f aca="false">VLOOKUP(A1740,'TAKIM LİSTESİ'!$B$2:$D$455,2,0)</f>
        <v>Alm 32 ve 50 tarama ucu</v>
      </c>
      <c r="C1740" s="16" t="s">
        <v>331</v>
      </c>
      <c r="D1740" s="38" t="s">
        <v>48</v>
      </c>
      <c r="E1740" s="16" t="n">
        <f aca="false">VLOOKUP(A1740,'TAKIM LİSTESİ'!$B$2:$D$455,3,0)</f>
        <v>80</v>
      </c>
      <c r="F1740" s="40" t="n">
        <v>6</v>
      </c>
      <c r="G1740" s="22" t="n">
        <f aca="false">E1740-F1740</f>
        <v>74</v>
      </c>
      <c r="H1740" s="30" t="n">
        <v>44034</v>
      </c>
      <c r="I1740" s="33" t="n">
        <v>1</v>
      </c>
      <c r="J1740" s="30" t="n">
        <v>44041</v>
      </c>
      <c r="K1740" s="37" t="n">
        <f aca="false">G1740+I1740</f>
        <v>75</v>
      </c>
    </row>
    <row r="1741" customFormat="false" ht="13.8" hidden="false" customHeight="false" outlineLevel="0" collapsed="false">
      <c r="A1741" s="16" t="s">
        <v>52</v>
      </c>
      <c r="B1741" s="38" t="str">
        <f aca="false">VLOOKUP(A1741,'TAKIM LİSTESİ'!$B$2:$D$455,2,0)</f>
        <v>Ø 5 çelik uzun parmak freze</v>
      </c>
      <c r="C1741" s="16" t="s">
        <v>336</v>
      </c>
      <c r="D1741" s="38" t="s">
        <v>87</v>
      </c>
      <c r="E1741" s="16" t="n">
        <f aca="false">VLOOKUP(A1741,'TAKIM LİSTESİ'!$B$2:$D$455,3,0)</f>
        <v>9</v>
      </c>
      <c r="F1741" s="40" t="n">
        <v>2</v>
      </c>
      <c r="G1741" s="22" t="n">
        <f aca="false">E1741-F1741</f>
        <v>7</v>
      </c>
      <c r="H1741" s="30" t="n">
        <v>44034</v>
      </c>
      <c r="I1741" s="33" t="n">
        <v>1</v>
      </c>
      <c r="J1741" s="30" t="n">
        <v>44041</v>
      </c>
      <c r="K1741" s="37" t="n">
        <f aca="false">G1741+I1741</f>
        <v>8</v>
      </c>
    </row>
    <row r="1742" customFormat="false" ht="13.8" hidden="false" customHeight="false" outlineLevel="0" collapsed="false">
      <c r="A1742" s="16" t="s">
        <v>71</v>
      </c>
      <c r="B1742" s="38" t="str">
        <f aca="false">VLOOKUP(A1742,'TAKIM LİSTESİ'!$B$2:$D$455,2,0)</f>
        <v>Ø 10 alm parmak freze</v>
      </c>
      <c r="C1742" s="16" t="s">
        <v>337</v>
      </c>
      <c r="D1742" s="38" t="s">
        <v>23</v>
      </c>
      <c r="E1742" s="16" t="n">
        <f aca="false">VLOOKUP(A1742,'TAKIM LİSTESİ'!$B$2:$D$455,3,0)</f>
        <v>29</v>
      </c>
      <c r="F1742" s="40" t="n">
        <v>1</v>
      </c>
      <c r="G1742" s="22" t="n">
        <f aca="false">E1742-F1742</f>
        <v>28</v>
      </c>
      <c r="H1742" s="30" t="n">
        <v>44035</v>
      </c>
      <c r="I1742" s="33" t="n">
        <v>1</v>
      </c>
      <c r="J1742" s="30" t="n">
        <v>44041</v>
      </c>
      <c r="K1742" s="37" t="n">
        <f aca="false">G1742+I1742</f>
        <v>29</v>
      </c>
    </row>
    <row r="1743" customFormat="false" ht="13.8" hidden="false" customHeight="false" outlineLevel="0" collapsed="false">
      <c r="A1743" s="16" t="s">
        <v>227</v>
      </c>
      <c r="B1743" s="38" t="str">
        <f aca="false">VLOOKUP(A1743,'TAKIM LİSTESİ'!$B$2:$D$455,2,0)</f>
        <v>Ø 13.0 matkap ucu</v>
      </c>
      <c r="C1743" s="16" t="s">
        <v>337</v>
      </c>
      <c r="D1743" s="38" t="s">
        <v>23</v>
      </c>
      <c r="E1743" s="16" t="n">
        <f aca="false">VLOOKUP(A1743,'TAKIM LİSTESİ'!$B$2:$D$455,3,0)</f>
        <v>9</v>
      </c>
      <c r="F1743" s="40" t="n">
        <v>1</v>
      </c>
      <c r="G1743" s="22" t="n">
        <f aca="false">E1743-F1743</f>
        <v>8</v>
      </c>
      <c r="H1743" s="30" t="n">
        <v>44035</v>
      </c>
      <c r="I1743" s="33" t="n">
        <v>1</v>
      </c>
      <c r="J1743" s="30" t="n">
        <v>44041</v>
      </c>
      <c r="K1743" s="37" t="n">
        <f aca="false">G1743+I1743</f>
        <v>9</v>
      </c>
    </row>
    <row r="1744" customFormat="false" ht="13.8" hidden="false" customHeight="false" outlineLevel="0" collapsed="false">
      <c r="A1744" s="16" t="s">
        <v>133</v>
      </c>
      <c r="B1744" s="38" t="str">
        <f aca="false">VLOOKUP(A1744,'TAKIM LİSTESİ'!$B$2:$D$455,2,0)</f>
        <v>Ø 3.3 matkap</v>
      </c>
      <c r="C1744" s="16" t="s">
        <v>337</v>
      </c>
      <c r="D1744" s="38" t="s">
        <v>23</v>
      </c>
      <c r="E1744" s="16" t="n">
        <f aca="false">VLOOKUP(A1744,'TAKIM LİSTESİ'!$B$2:$D$455,3,0)</f>
        <v>13</v>
      </c>
      <c r="F1744" s="40" t="n">
        <v>1</v>
      </c>
      <c r="G1744" s="22" t="n">
        <f aca="false">E1744-F1744</f>
        <v>12</v>
      </c>
      <c r="H1744" s="30" t="n">
        <v>44035</v>
      </c>
      <c r="I1744" s="33" t="n">
        <v>1</v>
      </c>
      <c r="J1744" s="30" t="n">
        <v>44041</v>
      </c>
      <c r="K1744" s="37" t="n">
        <f aca="false">G1744+I1744</f>
        <v>13</v>
      </c>
    </row>
    <row r="1745" customFormat="false" ht="13.8" hidden="false" customHeight="false" outlineLevel="0" collapsed="false">
      <c r="A1745" s="16" t="s">
        <v>38</v>
      </c>
      <c r="B1745" s="38" t="str">
        <f aca="false">VLOOKUP(A1745,'TAKIM LİSTESİ'!$B$2:$D$455,2,0)</f>
        <v>Ø 3.8matkap</v>
      </c>
      <c r="C1745" s="16" t="s">
        <v>331</v>
      </c>
      <c r="D1745" s="38" t="s">
        <v>48</v>
      </c>
      <c r="E1745" s="16" t="n">
        <f aca="false">VLOOKUP(A1745,'TAKIM LİSTESİ'!$B$2:$D$455,3,0)</f>
        <v>10</v>
      </c>
      <c r="F1745" s="40" t="n">
        <v>1</v>
      </c>
      <c r="G1745" s="22" t="n">
        <f aca="false">E1745-F1745</f>
        <v>9</v>
      </c>
      <c r="H1745" s="30" t="n">
        <v>44035</v>
      </c>
      <c r="I1745" s="33" t="n">
        <v>1</v>
      </c>
      <c r="J1745" s="30" t="n">
        <v>44041</v>
      </c>
      <c r="K1745" s="37" t="n">
        <f aca="false">G1745+I1745</f>
        <v>10</v>
      </c>
    </row>
    <row r="1746" customFormat="false" ht="13.8" hidden="false" customHeight="false" outlineLevel="0" collapsed="false">
      <c r="A1746" s="16" t="s">
        <v>20</v>
      </c>
      <c r="B1746" s="38" t="str">
        <f aca="false">VLOOKUP(A1746,'TAKIM LİSTESİ'!$B$2:$D$455,2,0)</f>
        <v>Ø 4 Rayba</v>
      </c>
      <c r="C1746" s="16" t="s">
        <v>331</v>
      </c>
      <c r="D1746" s="38" t="s">
        <v>48</v>
      </c>
      <c r="E1746" s="16" t="n">
        <f aca="false">VLOOKUP(A1746,'TAKIM LİSTESİ'!$B$2:$D$455,3,0)</f>
        <v>13</v>
      </c>
      <c r="F1746" s="40" t="n">
        <v>1</v>
      </c>
      <c r="G1746" s="22" t="n">
        <f aca="false">E1746-F1746</f>
        <v>12</v>
      </c>
      <c r="H1746" s="30" t="n">
        <v>44035</v>
      </c>
      <c r="I1746" s="33" t="n">
        <v>1</v>
      </c>
      <c r="J1746" s="30" t="n">
        <v>44041</v>
      </c>
      <c r="K1746" s="37" t="n">
        <f aca="false">G1746+I1746</f>
        <v>13</v>
      </c>
    </row>
    <row r="1747" customFormat="false" ht="13.8" hidden="false" customHeight="false" outlineLevel="0" collapsed="false">
      <c r="A1747" s="16" t="s">
        <v>60</v>
      </c>
      <c r="B1747" s="38" t="str">
        <f aca="false">VLOOKUP(A1747,'TAKIM LİSTESİ'!$B$2:$D$455,2,0)</f>
        <v>Ø 5 çelik standart parmak freze</v>
      </c>
      <c r="C1747" s="16" t="s">
        <v>336</v>
      </c>
      <c r="D1747" s="38" t="s">
        <v>87</v>
      </c>
      <c r="E1747" s="16" t="n">
        <f aca="false">VLOOKUP(A1747,'TAKIM LİSTESİ'!$B$2:$D$455,3,0)</f>
        <v>42</v>
      </c>
      <c r="F1747" s="40" t="n">
        <v>1</v>
      </c>
      <c r="G1747" s="22" t="n">
        <f aca="false">E1747-F1747</f>
        <v>41</v>
      </c>
      <c r="H1747" s="30" t="n">
        <v>44035</v>
      </c>
      <c r="I1747" s="33" t="n">
        <v>1</v>
      </c>
      <c r="J1747" s="30" t="n">
        <v>44041</v>
      </c>
      <c r="K1747" s="37" t="n">
        <f aca="false">G1747+I1747</f>
        <v>42</v>
      </c>
    </row>
    <row r="1748" customFormat="false" ht="13.8" hidden="false" customHeight="false" outlineLevel="0" collapsed="false">
      <c r="A1748" s="16" t="s">
        <v>62</v>
      </c>
      <c r="B1748" s="38" t="str">
        <f aca="false">VLOOKUP(A1748,'TAKIM LİSTESİ'!$B$2:$D$455,2,0)</f>
        <v>Ø 6 çelik parmak freze</v>
      </c>
      <c r="C1748" s="16" t="s">
        <v>336</v>
      </c>
      <c r="D1748" s="38" t="s">
        <v>87</v>
      </c>
      <c r="E1748" s="16" t="n">
        <f aca="false">VLOOKUP(A1748,'TAKIM LİSTESİ'!$B$2:$D$455,3,0)</f>
        <v>23</v>
      </c>
      <c r="F1748" s="40" t="n">
        <v>1</v>
      </c>
      <c r="G1748" s="22" t="n">
        <f aca="false">E1748-F1748</f>
        <v>22</v>
      </c>
      <c r="H1748" s="30" t="n">
        <v>44035</v>
      </c>
      <c r="I1748" s="33" t="n">
        <v>1</v>
      </c>
      <c r="J1748" s="30" t="n">
        <v>44041</v>
      </c>
      <c r="K1748" s="37" t="n">
        <f aca="false">G1748+I1748</f>
        <v>23</v>
      </c>
    </row>
    <row r="1749" customFormat="false" ht="13.8" hidden="false" customHeight="false" outlineLevel="0" collapsed="false">
      <c r="A1749" s="16" t="s">
        <v>71</v>
      </c>
      <c r="B1749" s="38" t="str">
        <f aca="false">VLOOKUP(A1749,'TAKIM LİSTESİ'!$B$2:$D$455,2,0)</f>
        <v>Ø 10 alm parmak freze</v>
      </c>
      <c r="C1749" s="16" t="s">
        <v>334</v>
      </c>
      <c r="D1749" s="38" t="s">
        <v>65</v>
      </c>
      <c r="E1749" s="16" t="n">
        <f aca="false">VLOOKUP(A1749,'TAKIM LİSTESİ'!$B$2:$D$455,3,0)</f>
        <v>29</v>
      </c>
      <c r="F1749" s="40" t="n">
        <v>1</v>
      </c>
      <c r="G1749" s="22" t="n">
        <f aca="false">E1749-F1749</f>
        <v>28</v>
      </c>
      <c r="H1749" s="30" t="n">
        <v>44035</v>
      </c>
      <c r="I1749" s="33" t="n">
        <v>1</v>
      </c>
      <c r="J1749" s="30" t="n">
        <v>44039</v>
      </c>
      <c r="K1749" s="37" t="n">
        <f aca="false">G1749+I1749</f>
        <v>29</v>
      </c>
    </row>
    <row r="1750" customFormat="false" ht="13.8" hidden="false" customHeight="false" outlineLevel="0" collapsed="false">
      <c r="A1750" s="16" t="s">
        <v>110</v>
      </c>
      <c r="B1750" s="38" t="str">
        <f aca="false">VLOOKUP(A1750,'TAKIM LİSTESİ'!$B$2:$D$455,2,0)</f>
        <v>Ø 2 matkap</v>
      </c>
      <c r="C1750" s="16" t="s">
        <v>334</v>
      </c>
      <c r="D1750" s="38" t="s">
        <v>65</v>
      </c>
      <c r="E1750" s="16" t="n">
        <f aca="false">VLOOKUP(A1750,'TAKIM LİSTESİ'!$B$2:$D$455,3,0)</f>
        <v>13</v>
      </c>
      <c r="F1750" s="40" t="n">
        <v>1</v>
      </c>
      <c r="G1750" s="22" t="n">
        <f aca="false">E1750-F1750</f>
        <v>12</v>
      </c>
      <c r="H1750" s="30" t="n">
        <v>44035</v>
      </c>
      <c r="I1750" s="33" t="n">
        <v>1</v>
      </c>
      <c r="J1750" s="30" t="n">
        <v>44039</v>
      </c>
      <c r="K1750" s="37" t="n">
        <f aca="false">G1750+I1750</f>
        <v>13</v>
      </c>
    </row>
    <row r="1751" customFormat="false" ht="13.8" hidden="false" customHeight="false" outlineLevel="0" collapsed="false">
      <c r="A1751" s="16" t="s">
        <v>222</v>
      </c>
      <c r="B1751" s="38" t="str">
        <f aca="false">VLOOKUP(A1751,'TAKIM LİSTESİ'!$B$2:$D$455,2,0)</f>
        <v>Ø 16 çelik parmak freze</v>
      </c>
      <c r="C1751" s="16" t="s">
        <v>331</v>
      </c>
      <c r="D1751" s="38" t="s">
        <v>48</v>
      </c>
      <c r="E1751" s="16" t="n">
        <f aca="false">VLOOKUP(A1751,'TAKIM LİSTESİ'!$B$2:$D$455,3,0)</f>
        <v>8</v>
      </c>
      <c r="F1751" s="40" t="n">
        <v>1</v>
      </c>
      <c r="G1751" s="22" t="n">
        <f aca="false">E1751-F1751</f>
        <v>7</v>
      </c>
      <c r="H1751" s="30" t="n">
        <v>44035</v>
      </c>
      <c r="I1751" s="33" t="n">
        <v>1</v>
      </c>
      <c r="J1751" s="30" t="n">
        <v>44041</v>
      </c>
      <c r="K1751" s="37" t="n">
        <f aca="false">G1751+I1751</f>
        <v>8</v>
      </c>
    </row>
    <row r="1752" customFormat="false" ht="13.8" hidden="false" customHeight="false" outlineLevel="0" collapsed="false">
      <c r="A1752" s="16" t="s">
        <v>255</v>
      </c>
      <c r="B1752" s="38" t="str">
        <f aca="false">VLOOKUP(A1752,'TAKIM LİSTESİ'!$B$2:$D$455,2,0)</f>
        <v>APKT tarama çelik ucu</v>
      </c>
      <c r="C1752" s="16" t="s">
        <v>325</v>
      </c>
      <c r="D1752" s="38" t="s">
        <v>156</v>
      </c>
      <c r="E1752" s="16" t="n">
        <f aca="false">VLOOKUP(A1752,'TAKIM LİSTESİ'!$B$2:$D$455,3,0)</f>
        <v>400</v>
      </c>
      <c r="F1752" s="40" t="n">
        <v>6</v>
      </c>
      <c r="G1752" s="22" t="n">
        <f aca="false">E1752-F1752</f>
        <v>394</v>
      </c>
      <c r="H1752" s="30" t="n">
        <v>44035</v>
      </c>
      <c r="I1752" s="33" t="n">
        <v>1</v>
      </c>
      <c r="J1752" s="30" t="n">
        <v>44041</v>
      </c>
      <c r="K1752" s="37" t="n">
        <f aca="false">G1752+I1752</f>
        <v>395</v>
      </c>
    </row>
    <row r="1753" customFormat="false" ht="13.8" hidden="false" customHeight="false" outlineLevel="0" collapsed="false">
      <c r="A1753" s="16" t="s">
        <v>174</v>
      </c>
      <c r="B1753" s="38" t="str">
        <f aca="false">VLOOKUP(A1753,'TAKIM LİSTESİ'!$B$2:$D$455,2,0)</f>
        <v>Ø 12 alm parmak freze</v>
      </c>
      <c r="C1753" s="16" t="s">
        <v>326</v>
      </c>
      <c r="D1753" s="38" t="s">
        <v>61</v>
      </c>
      <c r="E1753" s="16" t="n">
        <f aca="false">VLOOKUP(A1753,'TAKIM LİSTESİ'!$B$2:$D$455,3,0)</f>
        <v>22</v>
      </c>
      <c r="F1753" s="40" t="n">
        <v>1</v>
      </c>
      <c r="G1753" s="22" t="n">
        <f aca="false">E1753-F1753</f>
        <v>21</v>
      </c>
      <c r="H1753" s="30" t="n">
        <v>44035</v>
      </c>
      <c r="I1753" s="33" t="n">
        <v>1</v>
      </c>
      <c r="J1753" s="30" t="n">
        <v>44041</v>
      </c>
      <c r="K1753" s="37" t="n">
        <f aca="false">G1753+I1753</f>
        <v>22</v>
      </c>
    </row>
    <row r="1754" customFormat="false" ht="13.8" hidden="false" customHeight="false" outlineLevel="0" collapsed="false">
      <c r="A1754" s="16" t="s">
        <v>338</v>
      </c>
      <c r="B1754" s="38" t="str">
        <f aca="false">VLOOKUP(A1754,'TAKIM LİSTESİ'!$B$2:$D$455,2,0)</f>
        <v>Ø  13 matkap ucu</v>
      </c>
      <c r="C1754" s="16" t="s">
        <v>326</v>
      </c>
      <c r="D1754" s="38" t="s">
        <v>61</v>
      </c>
      <c r="E1754" s="16" t="n">
        <f aca="false">VLOOKUP(A1754,'TAKIM LİSTESİ'!$B$2:$D$455,3,0)</f>
        <v>4</v>
      </c>
      <c r="F1754" s="40" t="n">
        <v>1</v>
      </c>
      <c r="G1754" s="22" t="n">
        <f aca="false">E1754-F1754</f>
        <v>3</v>
      </c>
      <c r="H1754" s="30" t="n">
        <v>44035</v>
      </c>
      <c r="I1754" s="33" t="n">
        <v>1</v>
      </c>
      <c r="J1754" s="30" t="n">
        <v>44041</v>
      </c>
      <c r="K1754" s="37" t="n">
        <f aca="false">G1754+I1754</f>
        <v>4</v>
      </c>
    </row>
    <row r="1755" customFormat="false" ht="13.8" hidden="false" customHeight="false" outlineLevel="0" collapsed="false">
      <c r="A1755" s="16" t="s">
        <v>252</v>
      </c>
      <c r="B1755" s="38" t="str">
        <f aca="false">VLOOKUP(A1755,'TAKIM LİSTESİ'!$B$2:$D$455,2,0)</f>
        <v>52 tarama ucu çelik</v>
      </c>
      <c r="C1755" s="16" t="s">
        <v>331</v>
      </c>
      <c r="D1755" s="38" t="s">
        <v>48</v>
      </c>
      <c r="E1755" s="16" t="n">
        <f aca="false">VLOOKUP(A1755,'TAKIM LİSTESİ'!$B$2:$D$455,3,0)</f>
        <v>130</v>
      </c>
      <c r="F1755" s="40" t="n">
        <v>6</v>
      </c>
      <c r="G1755" s="22" t="n">
        <f aca="false">E1755-F1755</f>
        <v>124</v>
      </c>
      <c r="H1755" s="30" t="n">
        <v>44035</v>
      </c>
      <c r="I1755" s="33" t="n">
        <v>1</v>
      </c>
      <c r="J1755" s="30" t="n">
        <v>44041</v>
      </c>
      <c r="K1755" s="37" t="n">
        <f aca="false">G1755+I1755</f>
        <v>125</v>
      </c>
    </row>
    <row r="1756" customFormat="false" ht="13.8" hidden="false" customHeight="false" outlineLevel="0" collapsed="false">
      <c r="A1756" s="16" t="s">
        <v>222</v>
      </c>
      <c r="B1756" s="38" t="str">
        <f aca="false">VLOOKUP(A1756,'TAKIM LİSTESİ'!$B$2:$D$455,2,0)</f>
        <v>Ø 16 çelik parmak freze</v>
      </c>
      <c r="C1756" s="16" t="s">
        <v>325</v>
      </c>
      <c r="D1756" s="38" t="s">
        <v>156</v>
      </c>
      <c r="E1756" s="16" t="n">
        <f aca="false">VLOOKUP(A1756,'TAKIM LİSTESİ'!$B$2:$D$455,3,0)</f>
        <v>8</v>
      </c>
      <c r="F1756" s="40" t="n">
        <v>1</v>
      </c>
      <c r="G1756" s="22" t="n">
        <f aca="false">E1756-F1756</f>
        <v>7</v>
      </c>
      <c r="H1756" s="30" t="n">
        <v>44035</v>
      </c>
      <c r="I1756" s="33" t="n">
        <v>1</v>
      </c>
      <c r="J1756" s="30" t="n">
        <v>44041</v>
      </c>
      <c r="K1756" s="37" t="n">
        <f aca="false">G1756+I1756</f>
        <v>8</v>
      </c>
    </row>
    <row r="1757" customFormat="false" ht="13.8" hidden="false" customHeight="false" outlineLevel="0" collapsed="false">
      <c r="A1757" s="16" t="s">
        <v>242</v>
      </c>
      <c r="B1757" s="38" t="str">
        <f aca="false">VLOOKUP(A1757,'TAKIM LİSTESİ'!$B$2:$D$455,2,0)</f>
        <v>Alm 32 ve 50 tarama ucu</v>
      </c>
      <c r="C1757" s="16" t="s">
        <v>331</v>
      </c>
      <c r="D1757" s="38" t="s">
        <v>48</v>
      </c>
      <c r="E1757" s="16" t="n">
        <f aca="false">VLOOKUP(A1757,'TAKIM LİSTESİ'!$B$2:$D$455,3,0)</f>
        <v>80</v>
      </c>
      <c r="F1757" s="40" t="n">
        <v>6</v>
      </c>
      <c r="G1757" s="22" t="n">
        <f aca="false">E1757-F1757</f>
        <v>74</v>
      </c>
      <c r="H1757" s="30" t="n">
        <v>44035</v>
      </c>
      <c r="I1757" s="33" t="n">
        <v>1</v>
      </c>
      <c r="J1757" s="30" t="n">
        <v>44041</v>
      </c>
      <c r="K1757" s="37" t="n">
        <f aca="false">G1757+I1757</f>
        <v>75</v>
      </c>
    </row>
    <row r="1758" customFormat="false" ht="13.8" hidden="false" customHeight="false" outlineLevel="0" collapsed="false">
      <c r="A1758" s="16" t="s">
        <v>56</v>
      </c>
      <c r="B1758" s="38" t="str">
        <f aca="false">VLOOKUP(A1758,'TAKIM LİSTESİ'!$B$2:$D$455,2,0)</f>
        <v>Ø 6.8 matkap</v>
      </c>
      <c r="C1758" s="16" t="s">
        <v>339</v>
      </c>
      <c r="D1758" s="38" t="s">
        <v>65</v>
      </c>
      <c r="E1758" s="16" t="n">
        <f aca="false">VLOOKUP(A1758,'TAKIM LİSTESİ'!$B$2:$D$455,3,0)</f>
        <v>17</v>
      </c>
      <c r="F1758" s="40" t="n">
        <v>1</v>
      </c>
      <c r="G1758" s="22" t="n">
        <f aca="false">E1758-F1758</f>
        <v>16</v>
      </c>
      <c r="H1758" s="30" t="n">
        <v>44036</v>
      </c>
      <c r="I1758" s="33" t="n">
        <v>1</v>
      </c>
      <c r="J1758" s="30" t="n">
        <v>44039</v>
      </c>
      <c r="K1758" s="37" t="n">
        <f aca="false">G1758+I1758</f>
        <v>17</v>
      </c>
    </row>
    <row r="1759" customFormat="false" ht="13.8" hidden="false" customHeight="false" outlineLevel="0" collapsed="false">
      <c r="A1759" s="16" t="s">
        <v>116</v>
      </c>
      <c r="B1759" s="38" t="str">
        <f aca="false">VLOOKUP(A1759,'TAKIM LİSTESİ'!$B$2:$D$455,2,0)</f>
        <v>Ø 4.0 matkap</v>
      </c>
      <c r="C1759" s="16" t="s">
        <v>339</v>
      </c>
      <c r="D1759" s="38" t="s">
        <v>65</v>
      </c>
      <c r="E1759" s="16" t="n">
        <f aca="false">VLOOKUP(A1759,'TAKIM LİSTESİ'!$B$2:$D$455,3,0)</f>
        <v>12</v>
      </c>
      <c r="F1759" s="40" t="n">
        <v>1</v>
      </c>
      <c r="G1759" s="22" t="n">
        <f aca="false">E1759-F1759</f>
        <v>11</v>
      </c>
      <c r="H1759" s="30" t="n">
        <v>44036</v>
      </c>
      <c r="I1759" s="33" t="n">
        <v>1</v>
      </c>
      <c r="J1759" s="30" t="n">
        <v>44039</v>
      </c>
      <c r="K1759" s="37" t="n">
        <f aca="false">G1759+I1759</f>
        <v>12</v>
      </c>
    </row>
    <row r="1760" customFormat="false" ht="13.8" hidden="false" customHeight="false" outlineLevel="0" collapsed="false">
      <c r="A1760" s="16" t="s">
        <v>340</v>
      </c>
      <c r="B1760" s="38" t="str">
        <f aca="false">VLOOKUP(A1760,'TAKIM LİSTESİ'!$B$2:$D$455,2,0)</f>
        <v>Ø 16 Rayba</v>
      </c>
      <c r="C1760" s="16" t="s">
        <v>326</v>
      </c>
      <c r="D1760" s="38" t="s">
        <v>61</v>
      </c>
      <c r="E1760" s="16" t="n">
        <f aca="false">VLOOKUP(A1760,'TAKIM LİSTESİ'!$B$2:$D$455,3,0)</f>
        <v>4</v>
      </c>
      <c r="F1760" s="40" t="n">
        <v>1</v>
      </c>
      <c r="G1760" s="22" t="n">
        <f aca="false">E1760-F1760</f>
        <v>3</v>
      </c>
      <c r="H1760" s="30" t="n">
        <v>44036</v>
      </c>
      <c r="I1760" s="33" t="n">
        <v>1</v>
      </c>
      <c r="J1760" s="30" t="n">
        <v>44039</v>
      </c>
      <c r="K1760" s="37" t="n">
        <f aca="false">G1760+I1760</f>
        <v>4</v>
      </c>
    </row>
    <row r="1761" customFormat="false" ht="13.8" hidden="false" customHeight="false" outlineLevel="0" collapsed="false">
      <c r="A1761" s="16" t="s">
        <v>174</v>
      </c>
      <c r="B1761" s="38" t="str">
        <f aca="false">VLOOKUP(A1761,'TAKIM LİSTESİ'!$B$2:$D$455,2,0)</f>
        <v>Ø 12 alm parmak freze</v>
      </c>
      <c r="C1761" s="16" t="s">
        <v>341</v>
      </c>
      <c r="D1761" s="38" t="s">
        <v>156</v>
      </c>
      <c r="E1761" s="16" t="n">
        <f aca="false">VLOOKUP(A1761,'TAKIM LİSTESİ'!$B$2:$D$455,3,0)</f>
        <v>22</v>
      </c>
      <c r="F1761" s="40" t="n">
        <v>1</v>
      </c>
      <c r="G1761" s="22" t="n">
        <f aca="false">E1761-F1761</f>
        <v>21</v>
      </c>
      <c r="H1761" s="30" t="n">
        <v>44039</v>
      </c>
      <c r="I1761" s="33" t="n">
        <v>1</v>
      </c>
      <c r="J1761" s="29" t="n">
        <v>44045</v>
      </c>
      <c r="K1761" s="37" t="n">
        <f aca="false">G1761+I1761</f>
        <v>22</v>
      </c>
    </row>
    <row r="1762" customFormat="false" ht="13.8" hidden="false" customHeight="false" outlineLevel="0" collapsed="false">
      <c r="A1762" s="16" t="s">
        <v>21</v>
      </c>
      <c r="B1762" s="38" t="str">
        <f aca="false">VLOOKUP(A1762,'TAKIM LİSTESİ'!$B$2:$D$455,2,0)</f>
        <v>Ø 32 tarama çelik</v>
      </c>
      <c r="C1762" s="16" t="s">
        <v>342</v>
      </c>
      <c r="D1762" s="38" t="s">
        <v>65</v>
      </c>
      <c r="E1762" s="16" t="n">
        <f aca="false">VLOOKUP(A1762,'TAKIM LİSTESİ'!$B$2:$D$455,3,0)</f>
        <v>5</v>
      </c>
      <c r="F1762" s="40" t="n">
        <v>1</v>
      </c>
      <c r="G1762" s="22" t="n">
        <f aca="false">E1762-F1762</f>
        <v>4</v>
      </c>
      <c r="H1762" s="30" t="n">
        <v>44039</v>
      </c>
      <c r="I1762" s="33" t="n">
        <v>1</v>
      </c>
      <c r="J1762" s="29" t="n">
        <v>44041</v>
      </c>
      <c r="K1762" s="37" t="n">
        <f aca="false">G1762+I1762</f>
        <v>5</v>
      </c>
    </row>
    <row r="1763" customFormat="false" ht="13.8" hidden="false" customHeight="false" outlineLevel="0" collapsed="false">
      <c r="A1763" s="16" t="s">
        <v>252</v>
      </c>
      <c r="B1763" s="38" t="str">
        <f aca="false">VLOOKUP(A1763,'TAKIM LİSTESİ'!$B$2:$D$455,2,0)</f>
        <v>52 tarama ucu çelik</v>
      </c>
      <c r="C1763" s="16" t="s">
        <v>342</v>
      </c>
      <c r="D1763" s="38" t="s">
        <v>65</v>
      </c>
      <c r="E1763" s="16" t="n">
        <f aca="false">VLOOKUP(A1763,'TAKIM LİSTESİ'!$B$2:$D$455,3,0)</f>
        <v>130</v>
      </c>
      <c r="F1763" s="40" t="n">
        <v>4</v>
      </c>
      <c r="G1763" s="22" t="n">
        <f aca="false">E1763-F1763</f>
        <v>126</v>
      </c>
      <c r="H1763" s="30" t="n">
        <v>44039</v>
      </c>
      <c r="I1763" s="33" t="n">
        <v>1</v>
      </c>
      <c r="J1763" s="29" t="n">
        <v>44045</v>
      </c>
      <c r="K1763" s="37" t="n">
        <f aca="false">G1763+I1763</f>
        <v>127</v>
      </c>
    </row>
    <row r="1764" customFormat="false" ht="13.8" hidden="false" customHeight="false" outlineLevel="0" collapsed="false">
      <c r="A1764" s="16" t="s">
        <v>67</v>
      </c>
      <c r="B1764" s="38" t="str">
        <f aca="false">VLOOKUP(A1764,'TAKIM LİSTESİ'!$B$2:$D$455,2,0)</f>
        <v>Ø 5.0 matkap</v>
      </c>
      <c r="C1764" s="16" t="s">
        <v>343</v>
      </c>
      <c r="D1764" s="38" t="s">
        <v>48</v>
      </c>
      <c r="E1764" s="16" t="n">
        <f aca="false">VLOOKUP(A1764,'TAKIM LİSTESİ'!$B$2:$D$455,3,0)</f>
        <v>20</v>
      </c>
      <c r="F1764" s="40" t="n">
        <v>1</v>
      </c>
      <c r="G1764" s="22" t="n">
        <f aca="false">E1764-F1764</f>
        <v>19</v>
      </c>
      <c r="H1764" s="30" t="n">
        <v>44039</v>
      </c>
      <c r="I1764" s="33" t="n">
        <v>1</v>
      </c>
      <c r="J1764" s="29" t="n">
        <v>44041</v>
      </c>
      <c r="K1764" s="37" t="n">
        <f aca="false">G1764+I1764</f>
        <v>20</v>
      </c>
    </row>
    <row r="1765" customFormat="false" ht="13.8" hidden="false" customHeight="false" outlineLevel="0" collapsed="false">
      <c r="A1765" s="16" t="s">
        <v>242</v>
      </c>
      <c r="B1765" s="38" t="str">
        <f aca="false">VLOOKUP(A1765,'TAKIM LİSTESİ'!$B$2:$D$455,2,0)</f>
        <v>Alm 32 ve 50 tarama ucu</v>
      </c>
      <c r="C1765" s="16" t="s">
        <v>342</v>
      </c>
      <c r="D1765" s="38" t="s">
        <v>65</v>
      </c>
      <c r="E1765" s="16" t="n">
        <f aca="false">VLOOKUP(A1765,'TAKIM LİSTESİ'!$B$2:$D$455,3,0)</f>
        <v>80</v>
      </c>
      <c r="F1765" s="40" t="n">
        <v>6</v>
      </c>
      <c r="G1765" s="22" t="n">
        <f aca="false">E1765-F1765</f>
        <v>74</v>
      </c>
      <c r="H1765" s="30" t="n">
        <v>44039</v>
      </c>
      <c r="I1765" s="33" t="n">
        <v>1</v>
      </c>
      <c r="J1765" s="29" t="n">
        <v>44041</v>
      </c>
      <c r="K1765" s="37" t="n">
        <f aca="false">G1765+I1765</f>
        <v>75</v>
      </c>
    </row>
    <row r="1766" customFormat="false" ht="13.8" hidden="false" customHeight="false" outlineLevel="0" collapsed="false">
      <c r="A1766" s="16" t="s">
        <v>62</v>
      </c>
      <c r="B1766" s="38" t="str">
        <f aca="false">VLOOKUP(A1766,'TAKIM LİSTESİ'!$B$2:$D$455,2,0)</f>
        <v>Ø 6 çelik parmak freze</v>
      </c>
      <c r="C1766" s="16" t="s">
        <v>342</v>
      </c>
      <c r="D1766" s="38" t="s">
        <v>65</v>
      </c>
      <c r="E1766" s="16" t="n">
        <f aca="false">VLOOKUP(A1766,'TAKIM LİSTESİ'!$B$2:$D$455,3,0)</f>
        <v>23</v>
      </c>
      <c r="F1766" s="40" t="n">
        <v>1</v>
      </c>
      <c r="G1766" s="22" t="n">
        <f aca="false">E1766-F1766</f>
        <v>22</v>
      </c>
      <c r="H1766" s="30" t="n">
        <v>44039</v>
      </c>
      <c r="I1766" s="33" t="n">
        <v>1</v>
      </c>
      <c r="J1766" s="29" t="n">
        <v>44041</v>
      </c>
      <c r="K1766" s="37" t="n">
        <f aca="false">G1766+I1766</f>
        <v>23</v>
      </c>
    </row>
    <row r="1767" customFormat="false" ht="13.8" hidden="false" customHeight="false" outlineLevel="0" collapsed="false">
      <c r="A1767" s="16" t="s">
        <v>26</v>
      </c>
      <c r="B1767" s="38" t="str">
        <f aca="false">VLOOKUP(A1767,'TAKIM LİSTESİ'!$B$2:$D$455,2,0)</f>
        <v>Ø 6 çelik küresel parmak freze</v>
      </c>
      <c r="C1767" s="16" t="s">
        <v>342</v>
      </c>
      <c r="D1767" s="38" t="s">
        <v>65</v>
      </c>
      <c r="E1767" s="16" t="n">
        <f aca="false">VLOOKUP(A1767,'TAKIM LİSTESİ'!$B$2:$D$455,3,0)</f>
        <v>13</v>
      </c>
      <c r="F1767" s="40" t="n">
        <v>1</v>
      </c>
      <c r="G1767" s="22" t="n">
        <f aca="false">E1767-F1767</f>
        <v>12</v>
      </c>
      <c r="H1767" s="30" t="n">
        <v>44039</v>
      </c>
      <c r="I1767" s="33" t="n">
        <v>1</v>
      </c>
      <c r="J1767" s="29" t="n">
        <v>44041</v>
      </c>
      <c r="K1767" s="37" t="n">
        <f aca="false">G1767+I1767</f>
        <v>13</v>
      </c>
    </row>
    <row r="1768" customFormat="false" ht="13.8" hidden="false" customHeight="false" outlineLevel="0" collapsed="false">
      <c r="A1768" s="16" t="s">
        <v>24</v>
      </c>
      <c r="B1768" s="38" t="str">
        <f aca="false">VLOOKUP(A1768,'TAKIM LİSTESİ'!$B$2:$D$455,2,0)</f>
        <v>Ø 8 çelik küre parmak freze</v>
      </c>
      <c r="C1768" s="16" t="s">
        <v>342</v>
      </c>
      <c r="D1768" s="38" t="s">
        <v>65</v>
      </c>
      <c r="E1768" s="16" t="n">
        <f aca="false">VLOOKUP(A1768,'TAKIM LİSTESİ'!$B$2:$D$455,3,0)</f>
        <v>20</v>
      </c>
      <c r="F1768" s="40" t="n">
        <v>1</v>
      </c>
      <c r="G1768" s="22" t="n">
        <f aca="false">E1768-F1768</f>
        <v>19</v>
      </c>
      <c r="H1768" s="30" t="n">
        <v>44039</v>
      </c>
      <c r="I1768" s="33" t="n">
        <v>1</v>
      </c>
      <c r="J1768" s="29" t="n">
        <v>44041</v>
      </c>
      <c r="K1768" s="37" t="n">
        <f aca="false">G1768+I1768</f>
        <v>20</v>
      </c>
    </row>
    <row r="1769" customFormat="false" ht="13.8" hidden="false" customHeight="false" outlineLevel="0" collapsed="false">
      <c r="A1769" s="16" t="s">
        <v>66</v>
      </c>
      <c r="B1769" s="38" t="str">
        <f aca="false">VLOOKUP(A1769,'TAKIM LİSTESİ'!$B$2:$D$455,2,0)</f>
        <v>Ø 10 alm uzun parmak freze</v>
      </c>
      <c r="C1769" s="16" t="s">
        <v>344</v>
      </c>
      <c r="D1769" s="38" t="s">
        <v>50</v>
      </c>
      <c r="E1769" s="16" t="n">
        <f aca="false">VLOOKUP(A1769,'TAKIM LİSTESİ'!$B$2:$D$455,3,0)</f>
        <v>6</v>
      </c>
      <c r="F1769" s="40" t="n">
        <v>1</v>
      </c>
      <c r="G1769" s="22" t="n">
        <f aca="false">E1769-F1769</f>
        <v>5</v>
      </c>
      <c r="H1769" s="30" t="n">
        <v>44039</v>
      </c>
      <c r="I1769" s="33" t="n">
        <v>1</v>
      </c>
      <c r="J1769" s="29" t="n">
        <v>44045</v>
      </c>
      <c r="K1769" s="37" t="n">
        <f aca="false">G1769+I1769</f>
        <v>6</v>
      </c>
    </row>
    <row r="1770" customFormat="false" ht="13.8" hidden="false" customHeight="false" outlineLevel="0" collapsed="false">
      <c r="A1770" s="16" t="s">
        <v>71</v>
      </c>
      <c r="B1770" s="38" t="str">
        <f aca="false">VLOOKUP(A1770,'TAKIM LİSTESİ'!$B$2:$D$455,2,0)</f>
        <v>Ø 10 alm parmak freze</v>
      </c>
      <c r="C1770" s="16" t="s">
        <v>344</v>
      </c>
      <c r="D1770" s="38" t="s">
        <v>50</v>
      </c>
      <c r="E1770" s="16" t="n">
        <f aca="false">VLOOKUP(A1770,'TAKIM LİSTESİ'!$B$2:$D$455,3,0)</f>
        <v>29</v>
      </c>
      <c r="F1770" s="40" t="n">
        <v>1</v>
      </c>
      <c r="G1770" s="22" t="n">
        <f aca="false">E1770-F1770</f>
        <v>28</v>
      </c>
      <c r="H1770" s="30" t="n">
        <v>44039</v>
      </c>
      <c r="I1770" s="33" t="n">
        <v>1</v>
      </c>
      <c r="J1770" s="29" t="n">
        <v>44045</v>
      </c>
      <c r="K1770" s="37" t="n">
        <f aca="false">G1770+I1770</f>
        <v>29</v>
      </c>
    </row>
    <row r="1771" customFormat="false" ht="13.8" hidden="false" customHeight="false" outlineLevel="0" collapsed="false">
      <c r="A1771" s="16" t="s">
        <v>345</v>
      </c>
      <c r="B1771" s="38" t="str">
        <f aca="false">VLOOKUP(A1771,'TAKIM LİSTESİ'!$B$2:$D$455,2,0)</f>
        <v>Ø 13.1 matkap ucu</v>
      </c>
      <c r="C1771" s="16" t="s">
        <v>344</v>
      </c>
      <c r="D1771" s="38" t="s">
        <v>50</v>
      </c>
      <c r="E1771" s="16" t="n">
        <f aca="false">VLOOKUP(A1771,'TAKIM LİSTESİ'!$B$2:$D$455,3,0)</f>
        <v>1</v>
      </c>
      <c r="F1771" s="40" t="n">
        <v>1</v>
      </c>
      <c r="G1771" s="22" t="n">
        <f aca="false">E1771-F1771</f>
        <v>0</v>
      </c>
      <c r="H1771" s="30" t="n">
        <v>44039</v>
      </c>
      <c r="I1771" s="33" t="n">
        <v>1</v>
      </c>
      <c r="J1771" s="29" t="n">
        <v>44045</v>
      </c>
      <c r="K1771" s="37" t="n">
        <f aca="false">G1771+I1771</f>
        <v>1</v>
      </c>
    </row>
    <row r="1772" customFormat="false" ht="13.8" hidden="false" customHeight="false" outlineLevel="0" collapsed="false">
      <c r="A1772" s="16" t="s">
        <v>93</v>
      </c>
      <c r="B1772" s="38" t="str">
        <f aca="false">VLOOKUP(A1772,'TAKIM LİSTESİ'!$B$2:$D$455,2,0)</f>
        <v>Ø 12 alm uzun parmak freze</v>
      </c>
      <c r="C1772" s="16" t="s">
        <v>344</v>
      </c>
      <c r="D1772" s="38" t="s">
        <v>50</v>
      </c>
      <c r="E1772" s="16" t="n">
        <f aca="false">VLOOKUP(A1772,'TAKIM LİSTESİ'!$B$2:$D$455,3,0)</f>
        <v>4</v>
      </c>
      <c r="F1772" s="40" t="n">
        <v>1</v>
      </c>
      <c r="G1772" s="22" t="n">
        <f aca="false">E1772-F1772</f>
        <v>3</v>
      </c>
      <c r="H1772" s="30" t="n">
        <v>44039</v>
      </c>
      <c r="I1772" s="33" t="n">
        <v>1</v>
      </c>
      <c r="J1772" s="29" t="n">
        <v>44045</v>
      </c>
      <c r="K1772" s="37" t="n">
        <f aca="false">G1772+I1772</f>
        <v>4</v>
      </c>
    </row>
    <row r="1773" customFormat="false" ht="13.8" hidden="false" customHeight="false" outlineLevel="0" collapsed="false">
      <c r="A1773" s="16" t="s">
        <v>200</v>
      </c>
      <c r="B1773" s="38" t="str">
        <f aca="false">VLOOKUP(A1773,'TAKIM LİSTESİ'!$B$2:$D$455,2,0)</f>
        <v>Ø 17.5 matkap ucu</v>
      </c>
      <c r="C1773" s="16" t="s">
        <v>342</v>
      </c>
      <c r="D1773" s="38" t="s">
        <v>65</v>
      </c>
      <c r="E1773" s="16" t="n">
        <f aca="false">VLOOKUP(A1773,'TAKIM LİSTESİ'!$B$2:$D$455,3,0)</f>
        <v>3</v>
      </c>
      <c r="F1773" s="40" t="n">
        <v>1</v>
      </c>
      <c r="G1773" s="22" t="n">
        <f aca="false">E1773-F1773</f>
        <v>2</v>
      </c>
      <c r="H1773" s="30" t="n">
        <v>44039</v>
      </c>
      <c r="I1773" s="33" t="n">
        <v>1</v>
      </c>
      <c r="J1773" s="29" t="n">
        <v>44041</v>
      </c>
      <c r="K1773" s="37" t="n">
        <f aca="false">G1773+I1773</f>
        <v>3</v>
      </c>
    </row>
    <row r="1774" customFormat="false" ht="13.8" hidden="false" customHeight="false" outlineLevel="0" collapsed="false">
      <c r="A1774" s="16" t="s">
        <v>30</v>
      </c>
      <c r="B1774" s="38" t="str">
        <f aca="false">VLOOKUP(A1774,'TAKIM LİSTESİ'!$B$2:$D$455,2,0)</f>
        <v>Ø 9.4 matkap</v>
      </c>
      <c r="C1774" s="16" t="s">
        <v>341</v>
      </c>
      <c r="D1774" s="38" t="s">
        <v>156</v>
      </c>
      <c r="E1774" s="16" t="n">
        <f aca="false">VLOOKUP(A1774,'TAKIM LİSTESİ'!$B$2:$D$455,3,0)</f>
        <v>4</v>
      </c>
      <c r="F1774" s="40" t="n">
        <v>1</v>
      </c>
      <c r="G1774" s="22" t="n">
        <f aca="false">E1774-F1774</f>
        <v>3</v>
      </c>
      <c r="H1774" s="30" t="n">
        <v>44039</v>
      </c>
      <c r="I1774" s="33" t="n">
        <v>1</v>
      </c>
      <c r="J1774" s="29" t="n">
        <v>44045</v>
      </c>
      <c r="K1774" s="37" t="n">
        <f aca="false">G1774+I1774</f>
        <v>4</v>
      </c>
    </row>
    <row r="1775" customFormat="false" ht="13.8" hidden="false" customHeight="false" outlineLevel="0" collapsed="false">
      <c r="A1775" s="16" t="s">
        <v>172</v>
      </c>
      <c r="B1775" s="38" t="str">
        <f aca="false">VLOOKUP(A1775,'TAKIM LİSTESİ'!$B$2:$D$455,2,0)</f>
        <v>Ø 8 çelik uzunparmak freze</v>
      </c>
      <c r="C1775" s="16" t="s">
        <v>341</v>
      </c>
      <c r="D1775" s="38" t="s">
        <v>156</v>
      </c>
      <c r="E1775" s="16" t="n">
        <f aca="false">VLOOKUP(A1775,'TAKIM LİSTESİ'!$B$2:$D$455,3,0)</f>
        <v>10</v>
      </c>
      <c r="F1775" s="40" t="n">
        <v>1</v>
      </c>
      <c r="G1775" s="22" t="n">
        <f aca="false">E1775-F1775</f>
        <v>9</v>
      </c>
      <c r="H1775" s="30" t="n">
        <v>44039</v>
      </c>
      <c r="I1775" s="33" t="n">
        <v>1</v>
      </c>
      <c r="J1775" s="29" t="n">
        <v>44045</v>
      </c>
      <c r="K1775" s="37" t="n">
        <f aca="false">G1775+I1775</f>
        <v>10</v>
      </c>
    </row>
    <row r="1776" customFormat="false" ht="13.8" hidden="false" customHeight="false" outlineLevel="0" collapsed="false">
      <c r="A1776" s="16" t="s">
        <v>222</v>
      </c>
      <c r="B1776" s="38" t="str">
        <f aca="false">VLOOKUP(A1776,'TAKIM LİSTESİ'!$B$2:$D$455,2,0)</f>
        <v>Ø 16 çelik parmak freze</v>
      </c>
      <c r="C1776" s="16" t="s">
        <v>346</v>
      </c>
      <c r="D1776" s="38" t="s">
        <v>87</v>
      </c>
      <c r="E1776" s="16" t="n">
        <f aca="false">VLOOKUP(A1776,'TAKIM LİSTESİ'!$B$2:$D$455,3,0)</f>
        <v>8</v>
      </c>
      <c r="F1776" s="40" t="n">
        <v>1</v>
      </c>
      <c r="G1776" s="22" t="n">
        <f aca="false">E1776-F1776</f>
        <v>7</v>
      </c>
      <c r="H1776" s="30" t="n">
        <v>44039</v>
      </c>
      <c r="I1776" s="33" t="n">
        <v>1</v>
      </c>
      <c r="J1776" s="29" t="n">
        <v>44045</v>
      </c>
      <c r="K1776" s="37" t="n">
        <f aca="false">G1776+I1776</f>
        <v>8</v>
      </c>
    </row>
    <row r="1777" customFormat="false" ht="13.8" hidden="false" customHeight="false" outlineLevel="0" collapsed="false">
      <c r="A1777" s="16" t="s">
        <v>227</v>
      </c>
      <c r="B1777" s="38" t="str">
        <f aca="false">VLOOKUP(A1777,'TAKIM LİSTESİ'!$B$2:$D$455,2,0)</f>
        <v>Ø 13.0 matkap ucu</v>
      </c>
      <c r="C1777" s="16" t="s">
        <v>346</v>
      </c>
      <c r="D1777" s="38" t="s">
        <v>87</v>
      </c>
      <c r="E1777" s="16" t="n">
        <f aca="false">VLOOKUP(A1777,'TAKIM LİSTESİ'!$B$2:$D$455,3,0)</f>
        <v>9</v>
      </c>
      <c r="F1777" s="40" t="n">
        <v>1</v>
      </c>
      <c r="G1777" s="22" t="n">
        <f aca="false">E1777-F1777</f>
        <v>8</v>
      </c>
      <c r="H1777" s="30" t="n">
        <v>44039</v>
      </c>
      <c r="I1777" s="33" t="n">
        <v>1</v>
      </c>
      <c r="J1777" s="29" t="n">
        <v>44045</v>
      </c>
      <c r="K1777" s="37" t="n">
        <f aca="false">G1777+I1777</f>
        <v>9</v>
      </c>
    </row>
    <row r="1778" customFormat="false" ht="13.8" hidden="false" customHeight="false" outlineLevel="0" collapsed="false">
      <c r="A1778" s="16" t="s">
        <v>85</v>
      </c>
      <c r="B1778" s="38" t="str">
        <f aca="false">VLOOKUP(A1778,'TAKIM LİSTESİ'!$B$2:$D$455,2,0)</f>
        <v>Ø 12 çelik parmak freze</v>
      </c>
      <c r="C1778" s="16" t="s">
        <v>347</v>
      </c>
      <c r="D1778" s="38" t="s">
        <v>48</v>
      </c>
      <c r="E1778" s="16" t="n">
        <f aca="false">VLOOKUP(A1778,'TAKIM LİSTESİ'!$B$2:$D$455,3,0)</f>
        <v>19</v>
      </c>
      <c r="F1778" s="40" t="n">
        <v>2</v>
      </c>
      <c r="G1778" s="22" t="n">
        <f aca="false">E1778-F1778</f>
        <v>17</v>
      </c>
      <c r="H1778" s="30" t="n">
        <v>44039</v>
      </c>
      <c r="I1778" s="33" t="n">
        <v>1</v>
      </c>
      <c r="J1778" s="29" t="n">
        <v>44045</v>
      </c>
      <c r="K1778" s="37" t="n">
        <f aca="false">G1778+I1778</f>
        <v>18</v>
      </c>
    </row>
    <row r="1779" customFormat="false" ht="13.8" hidden="false" customHeight="false" outlineLevel="0" collapsed="false">
      <c r="A1779" s="16" t="s">
        <v>222</v>
      </c>
      <c r="B1779" s="38" t="str">
        <f aca="false">VLOOKUP(A1779,'TAKIM LİSTESİ'!$B$2:$D$455,2,0)</f>
        <v>Ø 16 çelik parmak freze</v>
      </c>
      <c r="C1779" s="16" t="s">
        <v>347</v>
      </c>
      <c r="D1779" s="38" t="s">
        <v>48</v>
      </c>
      <c r="E1779" s="16" t="n">
        <f aca="false">VLOOKUP(A1779,'TAKIM LİSTESİ'!$B$2:$D$455,3,0)</f>
        <v>8</v>
      </c>
      <c r="F1779" s="40" t="n">
        <v>1</v>
      </c>
      <c r="G1779" s="22" t="n">
        <f aca="false">E1779-F1779</f>
        <v>7</v>
      </c>
      <c r="H1779" s="30" t="n">
        <v>44039</v>
      </c>
      <c r="I1779" s="33" t="n">
        <v>1</v>
      </c>
      <c r="J1779" s="29" t="n">
        <v>44045</v>
      </c>
      <c r="K1779" s="37" t="n">
        <f aca="false">G1779+I1779</f>
        <v>8</v>
      </c>
    </row>
    <row r="1780" customFormat="false" ht="13.8" hidden="false" customHeight="false" outlineLevel="0" collapsed="false">
      <c r="A1780" s="16" t="s">
        <v>222</v>
      </c>
      <c r="B1780" s="38" t="str">
        <f aca="false">VLOOKUP(A1780,'TAKIM LİSTESİ'!$B$2:$D$455,2,0)</f>
        <v>Ø 16 çelik parmak freze</v>
      </c>
      <c r="C1780" s="16" t="s">
        <v>348</v>
      </c>
      <c r="D1780" s="38" t="s">
        <v>61</v>
      </c>
      <c r="E1780" s="16" t="n">
        <f aca="false">VLOOKUP(A1780,'TAKIM LİSTESİ'!$B$2:$D$455,3,0)</f>
        <v>8</v>
      </c>
      <c r="F1780" s="40" t="n">
        <v>1</v>
      </c>
      <c r="G1780" s="22" t="n">
        <f aca="false">E1780-F1780</f>
        <v>7</v>
      </c>
      <c r="H1780" s="30" t="n">
        <v>44039</v>
      </c>
      <c r="I1780" s="33" t="n">
        <v>1</v>
      </c>
      <c r="J1780" s="29" t="n">
        <v>44045</v>
      </c>
      <c r="K1780" s="37" t="n">
        <f aca="false">G1780+I1780</f>
        <v>8</v>
      </c>
    </row>
    <row r="1781" customFormat="false" ht="13.8" hidden="false" customHeight="false" outlineLevel="0" collapsed="false">
      <c r="A1781" s="16" t="s">
        <v>201</v>
      </c>
      <c r="B1781" s="38" t="str">
        <f aca="false">VLOOKUP(A1781,'TAKIM LİSTESİ'!$B$2:$D$455,2,0)</f>
        <v>Ø 3 alm şaftlı parmak freze</v>
      </c>
      <c r="C1781" s="16" t="s">
        <v>348</v>
      </c>
      <c r="D1781" s="38" t="s">
        <v>61</v>
      </c>
      <c r="E1781" s="16" t="n">
        <f aca="false">VLOOKUP(A1781,'TAKIM LİSTESİ'!$B$2:$D$455,3,0)</f>
        <v>9</v>
      </c>
      <c r="F1781" s="40" t="n">
        <v>1</v>
      </c>
      <c r="G1781" s="22" t="n">
        <f aca="false">E1781-F1781</f>
        <v>8</v>
      </c>
      <c r="H1781" s="30" t="n">
        <v>44039</v>
      </c>
      <c r="I1781" s="33" t="n">
        <v>1</v>
      </c>
      <c r="J1781" s="29" t="n">
        <v>44045</v>
      </c>
      <c r="K1781" s="37" t="n">
        <f aca="false">G1781+I1781</f>
        <v>9</v>
      </c>
    </row>
    <row r="1782" customFormat="false" ht="13.8" hidden="false" customHeight="false" outlineLevel="0" collapsed="false">
      <c r="A1782" s="16" t="s">
        <v>56</v>
      </c>
      <c r="B1782" s="38" t="str">
        <f aca="false">VLOOKUP(A1782,'TAKIM LİSTESİ'!$B$2:$D$455,2,0)</f>
        <v>Ø 6.8 matkap</v>
      </c>
      <c r="C1782" s="16" t="s">
        <v>348</v>
      </c>
      <c r="D1782" s="38" t="s">
        <v>61</v>
      </c>
      <c r="E1782" s="16" t="n">
        <f aca="false">VLOOKUP(A1782,'TAKIM LİSTESİ'!$B$2:$D$455,3,0)</f>
        <v>17</v>
      </c>
      <c r="F1782" s="40" t="n">
        <v>1</v>
      </c>
      <c r="G1782" s="22" t="n">
        <f aca="false">E1782-F1782</f>
        <v>16</v>
      </c>
      <c r="H1782" s="30" t="n">
        <v>44039</v>
      </c>
      <c r="I1782" s="33" t="n">
        <v>1</v>
      </c>
      <c r="J1782" s="29" t="n">
        <v>44045</v>
      </c>
      <c r="K1782" s="37" t="n">
        <f aca="false">G1782+I1782</f>
        <v>17</v>
      </c>
    </row>
    <row r="1783" customFormat="false" ht="13.8" hidden="false" customHeight="false" outlineLevel="0" collapsed="false">
      <c r="A1783" s="16" t="s">
        <v>85</v>
      </c>
      <c r="B1783" s="38" t="str">
        <f aca="false">VLOOKUP(A1783,'TAKIM LİSTESİ'!$B$2:$D$455,2,0)</f>
        <v>Ø 12 çelik parmak freze</v>
      </c>
      <c r="C1783" s="16" t="s">
        <v>349</v>
      </c>
      <c r="D1783" s="38" t="s">
        <v>35</v>
      </c>
      <c r="E1783" s="16" t="n">
        <f aca="false">VLOOKUP(A1783,'TAKIM LİSTESİ'!$B$2:$D$455,3,0)</f>
        <v>19</v>
      </c>
      <c r="F1783" s="40" t="n">
        <v>1</v>
      </c>
      <c r="G1783" s="22" t="n">
        <f aca="false">E1783-F1783</f>
        <v>18</v>
      </c>
      <c r="H1783" s="30" t="n">
        <v>44039</v>
      </c>
      <c r="I1783" s="33" t="n">
        <v>1</v>
      </c>
      <c r="J1783" s="29" t="n">
        <v>44045</v>
      </c>
      <c r="K1783" s="37" t="n">
        <f aca="false">G1783+I1783</f>
        <v>19</v>
      </c>
    </row>
    <row r="1784" customFormat="false" ht="13.8" hidden="false" customHeight="false" outlineLevel="0" collapsed="false">
      <c r="A1784" s="16" t="s">
        <v>77</v>
      </c>
      <c r="B1784" s="38" t="str">
        <f aca="false">VLOOKUP(A1784,'TAKIM LİSTESİ'!$B$2:$D$455,2,0)</f>
        <v>Ø 14.0 matkap ucu</v>
      </c>
      <c r="C1784" s="16" t="s">
        <v>349</v>
      </c>
      <c r="D1784" s="38" t="s">
        <v>35</v>
      </c>
      <c r="E1784" s="16" t="n">
        <f aca="false">VLOOKUP(A1784,'TAKIM LİSTESİ'!$B$2:$D$455,3,0)</f>
        <v>7</v>
      </c>
      <c r="F1784" s="40" t="n">
        <v>1</v>
      </c>
      <c r="G1784" s="22" t="n">
        <f aca="false">E1784-F1784</f>
        <v>6</v>
      </c>
      <c r="H1784" s="30" t="n">
        <v>44039</v>
      </c>
      <c r="I1784" s="33" t="n">
        <v>1</v>
      </c>
      <c r="J1784" s="30" t="n">
        <v>44046</v>
      </c>
      <c r="K1784" s="37" t="n">
        <f aca="false">G1784+I1784</f>
        <v>7</v>
      </c>
    </row>
    <row r="1785" customFormat="false" ht="13.8" hidden="false" customHeight="false" outlineLevel="0" collapsed="false">
      <c r="A1785" s="16" t="s">
        <v>62</v>
      </c>
      <c r="B1785" s="38" t="str">
        <f aca="false">VLOOKUP(A1785,'TAKIM LİSTESİ'!$B$2:$D$455,2,0)</f>
        <v>Ø 6 çelik parmak freze</v>
      </c>
      <c r="C1785" s="16" t="s">
        <v>341</v>
      </c>
      <c r="D1785" s="38" t="s">
        <v>156</v>
      </c>
      <c r="E1785" s="16" t="n">
        <f aca="false">VLOOKUP(A1785,'TAKIM LİSTESİ'!$B$2:$D$455,3,0)</f>
        <v>23</v>
      </c>
      <c r="F1785" s="40" t="n">
        <v>1</v>
      </c>
      <c r="G1785" s="22" t="n">
        <f aca="false">E1785-F1785</f>
        <v>22</v>
      </c>
      <c r="H1785" s="30" t="n">
        <v>44039</v>
      </c>
      <c r="I1785" s="33" t="n">
        <v>1</v>
      </c>
      <c r="J1785" s="30" t="n">
        <v>44046</v>
      </c>
      <c r="K1785" s="37" t="n">
        <f aca="false">G1785+I1785</f>
        <v>23</v>
      </c>
    </row>
    <row r="1786" customFormat="false" ht="13.8" hidden="false" customHeight="false" outlineLevel="0" collapsed="false">
      <c r="A1786" s="16" t="s">
        <v>123</v>
      </c>
      <c r="B1786" s="38" t="str">
        <f aca="false">VLOOKUP(A1786,'TAKIM LİSTESİ'!$B$2:$D$455,2,0)</f>
        <v>Ø 9.8 matkap</v>
      </c>
      <c r="C1786" s="16" t="s">
        <v>350</v>
      </c>
      <c r="D1786" s="38" t="s">
        <v>23</v>
      </c>
      <c r="E1786" s="16" t="n">
        <f aca="false">VLOOKUP(A1786,'TAKIM LİSTESİ'!$B$2:$D$455,3,0)</f>
        <v>8</v>
      </c>
      <c r="F1786" s="40" t="n">
        <v>1</v>
      </c>
      <c r="G1786" s="22" t="n">
        <f aca="false">E1786-F1786</f>
        <v>7</v>
      </c>
      <c r="H1786" s="30" t="n">
        <v>44039</v>
      </c>
      <c r="I1786" s="33" t="n">
        <v>1</v>
      </c>
      <c r="J1786" s="30" t="n">
        <v>44046</v>
      </c>
      <c r="K1786" s="37" t="n">
        <f aca="false">G1786+I1786</f>
        <v>8</v>
      </c>
    </row>
    <row r="1787" customFormat="false" ht="13.8" hidden="false" customHeight="false" outlineLevel="0" collapsed="false">
      <c r="A1787" s="16" t="s">
        <v>146</v>
      </c>
      <c r="B1787" s="38" t="str">
        <f aca="false">VLOOKUP(A1787,'TAKIM LİSTESİ'!$B$2:$D$455,2,0)</f>
        <v>Ø 12 Rayba</v>
      </c>
      <c r="C1787" s="16" t="s">
        <v>350</v>
      </c>
      <c r="D1787" s="38" t="s">
        <v>23</v>
      </c>
      <c r="E1787" s="16" t="n">
        <f aca="false">VLOOKUP(A1787,'TAKIM LİSTESİ'!$B$2:$D$455,3,0)</f>
        <v>3</v>
      </c>
      <c r="F1787" s="40" t="n">
        <v>1</v>
      </c>
      <c r="G1787" s="22" t="n">
        <f aca="false">E1787-F1787</f>
        <v>2</v>
      </c>
      <c r="H1787" s="30" t="n">
        <v>44039</v>
      </c>
      <c r="I1787" s="33" t="n">
        <v>1</v>
      </c>
      <c r="J1787" s="30" t="n">
        <v>44046</v>
      </c>
      <c r="K1787" s="37" t="n">
        <f aca="false">G1787+I1787</f>
        <v>3</v>
      </c>
    </row>
    <row r="1788" customFormat="false" ht="13.8" hidden="false" customHeight="false" outlineLevel="0" collapsed="false">
      <c r="A1788" s="16" t="s">
        <v>252</v>
      </c>
      <c r="B1788" s="38" t="str">
        <f aca="false">VLOOKUP(A1788,'TAKIM LİSTESİ'!$B$2:$D$455,2,0)</f>
        <v>52 tarama ucu çelik</v>
      </c>
      <c r="C1788" s="16" t="s">
        <v>342</v>
      </c>
      <c r="D1788" s="38" t="s">
        <v>65</v>
      </c>
      <c r="E1788" s="16" t="n">
        <f aca="false">VLOOKUP(A1788,'TAKIM LİSTESİ'!$B$2:$D$455,3,0)</f>
        <v>130</v>
      </c>
      <c r="F1788" s="40" t="n">
        <v>3</v>
      </c>
      <c r="G1788" s="22" t="n">
        <f aca="false">E1788-F1788</f>
        <v>127</v>
      </c>
      <c r="H1788" s="30" t="n">
        <v>44039</v>
      </c>
      <c r="I1788" s="33" t="n">
        <v>1</v>
      </c>
      <c r="J1788" s="30" t="n">
        <v>44046</v>
      </c>
      <c r="K1788" s="37" t="n">
        <f aca="false">G1788+I1788</f>
        <v>128</v>
      </c>
    </row>
    <row r="1789" customFormat="false" ht="13.8" hidden="false" customHeight="false" outlineLevel="0" collapsed="false">
      <c r="A1789" s="16" t="s">
        <v>242</v>
      </c>
      <c r="B1789" s="38" t="str">
        <f aca="false">VLOOKUP(A1789,'TAKIM LİSTESİ'!$B$2:$D$455,2,0)</f>
        <v>Alm 32 ve 50 tarama ucu</v>
      </c>
      <c r="C1789" s="16" t="s">
        <v>342</v>
      </c>
      <c r="D1789" s="38" t="s">
        <v>65</v>
      </c>
      <c r="E1789" s="16" t="n">
        <f aca="false">VLOOKUP(A1789,'TAKIM LİSTESİ'!$B$2:$D$455,3,0)</f>
        <v>80</v>
      </c>
      <c r="F1789" s="40" t="n">
        <v>2</v>
      </c>
      <c r="G1789" s="22" t="n">
        <f aca="false">E1789-F1789</f>
        <v>78</v>
      </c>
      <c r="H1789" s="30" t="n">
        <v>44040</v>
      </c>
      <c r="I1789" s="33" t="n">
        <v>1</v>
      </c>
      <c r="J1789" s="30" t="n">
        <v>44046</v>
      </c>
      <c r="K1789" s="37" t="n">
        <f aca="false">G1789+I1789</f>
        <v>79</v>
      </c>
    </row>
    <row r="1790" customFormat="false" ht="13.8" hidden="false" customHeight="false" outlineLevel="0" collapsed="false">
      <c r="A1790" s="16" t="s">
        <v>252</v>
      </c>
      <c r="B1790" s="38" t="str">
        <f aca="false">VLOOKUP(A1790,'TAKIM LİSTESİ'!$B$2:$D$455,2,0)</f>
        <v>52 tarama ucu çelik</v>
      </c>
      <c r="C1790" s="16" t="s">
        <v>346</v>
      </c>
      <c r="D1790" s="38" t="s">
        <v>87</v>
      </c>
      <c r="E1790" s="16" t="n">
        <f aca="false">VLOOKUP(A1790,'TAKIM LİSTESİ'!$B$2:$D$455,3,0)</f>
        <v>130</v>
      </c>
      <c r="F1790" s="40" t="n">
        <v>2</v>
      </c>
      <c r="G1790" s="22" t="n">
        <f aca="false">E1790-F1790</f>
        <v>128</v>
      </c>
      <c r="H1790" s="30" t="n">
        <v>44040</v>
      </c>
      <c r="I1790" s="33" t="n">
        <v>1</v>
      </c>
      <c r="J1790" s="30" t="n">
        <v>44046</v>
      </c>
      <c r="K1790" s="37" t="n">
        <f aca="false">G1790+I1790</f>
        <v>129</v>
      </c>
    </row>
    <row r="1791" customFormat="false" ht="13.8" hidden="false" customHeight="false" outlineLevel="0" collapsed="false">
      <c r="A1791" s="16" t="s">
        <v>242</v>
      </c>
      <c r="B1791" s="38" t="str">
        <f aca="false">VLOOKUP(A1791,'TAKIM LİSTESİ'!$B$2:$D$455,2,0)</f>
        <v>Alm 32 ve 50 tarama ucu</v>
      </c>
      <c r="C1791" s="16" t="s">
        <v>346</v>
      </c>
      <c r="D1791" s="38" t="s">
        <v>87</v>
      </c>
      <c r="E1791" s="16" t="n">
        <f aca="false">VLOOKUP(A1791,'TAKIM LİSTESİ'!$B$2:$D$455,3,0)</f>
        <v>80</v>
      </c>
      <c r="F1791" s="40" t="n">
        <v>2</v>
      </c>
      <c r="G1791" s="22" t="n">
        <f aca="false">E1791-F1791</f>
        <v>78</v>
      </c>
      <c r="H1791" s="30" t="n">
        <v>44040</v>
      </c>
      <c r="I1791" s="33" t="n">
        <v>1</v>
      </c>
      <c r="J1791" s="30" t="n">
        <v>44046</v>
      </c>
      <c r="K1791" s="37" t="n">
        <f aca="false">G1791+I1791</f>
        <v>79</v>
      </c>
    </row>
    <row r="1792" customFormat="false" ht="13.8" hidden="false" customHeight="false" outlineLevel="0" collapsed="false">
      <c r="A1792" s="16" t="s">
        <v>252</v>
      </c>
      <c r="B1792" s="38" t="str">
        <f aca="false">VLOOKUP(A1792,'TAKIM LİSTESİ'!$B$2:$D$455,2,0)</f>
        <v>52 tarama ucu çelik</v>
      </c>
      <c r="C1792" s="16" t="s">
        <v>341</v>
      </c>
      <c r="D1792" s="38" t="s">
        <v>156</v>
      </c>
      <c r="E1792" s="16" t="n">
        <f aca="false">VLOOKUP(A1792,'TAKIM LİSTESİ'!$B$2:$D$455,3,0)</f>
        <v>130</v>
      </c>
      <c r="F1792" s="40" t="n">
        <v>3</v>
      </c>
      <c r="G1792" s="22" t="n">
        <f aca="false">E1792-F1792</f>
        <v>127</v>
      </c>
      <c r="H1792" s="30" t="n">
        <v>44040</v>
      </c>
      <c r="I1792" s="33" t="n">
        <v>1</v>
      </c>
      <c r="J1792" s="30" t="n">
        <v>44047</v>
      </c>
      <c r="K1792" s="37" t="n">
        <f aca="false">G1792+I1792</f>
        <v>128</v>
      </c>
    </row>
    <row r="1793" customFormat="false" ht="13.8" hidden="false" customHeight="false" outlineLevel="0" collapsed="false">
      <c r="A1793" s="16" t="s">
        <v>222</v>
      </c>
      <c r="B1793" s="38" t="str">
        <f aca="false">VLOOKUP(A1793,'TAKIM LİSTESİ'!$B$2:$D$455,2,0)</f>
        <v>Ø 16 çelik parmak freze</v>
      </c>
      <c r="C1793" s="16" t="s">
        <v>350</v>
      </c>
      <c r="D1793" s="38" t="s">
        <v>23</v>
      </c>
      <c r="E1793" s="16" t="n">
        <f aca="false">VLOOKUP(A1793,'TAKIM LİSTESİ'!$B$2:$D$455,3,0)</f>
        <v>8</v>
      </c>
      <c r="F1793" s="40" t="n">
        <v>1</v>
      </c>
      <c r="G1793" s="22" t="n">
        <f aca="false">E1793-F1793</f>
        <v>7</v>
      </c>
      <c r="H1793" s="30" t="n">
        <v>44040</v>
      </c>
      <c r="I1793" s="33" t="n">
        <v>1</v>
      </c>
      <c r="J1793" s="30" t="n">
        <v>44047</v>
      </c>
      <c r="K1793" s="37" t="n">
        <f aca="false">G1793+I1793</f>
        <v>8</v>
      </c>
    </row>
    <row r="1794" customFormat="false" ht="13.8" hidden="false" customHeight="false" outlineLevel="0" collapsed="false">
      <c r="A1794" s="16" t="s">
        <v>158</v>
      </c>
      <c r="B1794" s="38" t="str">
        <f aca="false">VLOOKUP(A1794,'TAKIM LİSTESİ'!$B$2:$D$455,2,0)</f>
        <v>Ø 12 çelik küre parmak freze</v>
      </c>
      <c r="C1794" s="16" t="s">
        <v>346</v>
      </c>
      <c r="D1794" s="38" t="s">
        <v>87</v>
      </c>
      <c r="E1794" s="16" t="n">
        <f aca="false">VLOOKUP(A1794,'TAKIM LİSTESİ'!$B$2:$D$455,3,0)</f>
        <v>28</v>
      </c>
      <c r="F1794" s="40" t="n">
        <v>1</v>
      </c>
      <c r="G1794" s="22" t="n">
        <f aca="false">E1794-F1794</f>
        <v>27</v>
      </c>
      <c r="H1794" s="30" t="n">
        <v>44040</v>
      </c>
      <c r="I1794" s="33" t="n">
        <v>1</v>
      </c>
      <c r="J1794" s="30" t="n">
        <v>44047</v>
      </c>
      <c r="K1794" s="37" t="n">
        <f aca="false">G1794+I1794</f>
        <v>28</v>
      </c>
    </row>
    <row r="1795" customFormat="false" ht="13.8" hidden="false" customHeight="false" outlineLevel="0" collapsed="false">
      <c r="A1795" s="16" t="s">
        <v>36</v>
      </c>
      <c r="B1795" s="38" t="str">
        <f aca="false">VLOOKUP(A1795,'TAKIM LİSTESİ'!$B$2:$D$455,2,0)</f>
        <v>Ø 5.8 matkap</v>
      </c>
      <c r="C1795" s="16" t="s">
        <v>351</v>
      </c>
      <c r="D1795" s="38" t="s">
        <v>156</v>
      </c>
      <c r="E1795" s="16" t="n">
        <f aca="false">VLOOKUP(A1795,'TAKIM LİSTESİ'!$B$2:$D$455,3,0)</f>
        <v>14</v>
      </c>
      <c r="F1795" s="40" t="n">
        <v>1</v>
      </c>
      <c r="G1795" s="22" t="n">
        <f aca="false">E1795-F1795</f>
        <v>13</v>
      </c>
      <c r="H1795" s="30" t="n">
        <v>44041</v>
      </c>
      <c r="I1795" s="33" t="n">
        <v>1</v>
      </c>
      <c r="J1795" s="30" t="n">
        <v>44047</v>
      </c>
      <c r="K1795" s="37" t="n">
        <f aca="false">G1795+I1795</f>
        <v>14</v>
      </c>
    </row>
    <row r="1796" customFormat="false" ht="13.8" hidden="false" customHeight="false" outlineLevel="0" collapsed="false">
      <c r="A1796" s="16" t="s">
        <v>63</v>
      </c>
      <c r="B1796" s="38" t="str">
        <f aca="false">VLOOKUP(A1796,'TAKIM LİSTESİ'!$B$2:$D$455,2,0)</f>
        <v>Ø 6 Rayba</v>
      </c>
      <c r="C1796" s="16" t="s">
        <v>351</v>
      </c>
      <c r="D1796" s="38" t="s">
        <v>156</v>
      </c>
      <c r="E1796" s="16" t="n">
        <f aca="false">VLOOKUP(A1796,'TAKIM LİSTESİ'!$B$2:$D$455,3,0)</f>
        <v>8</v>
      </c>
      <c r="F1796" s="40" t="n">
        <v>1</v>
      </c>
      <c r="G1796" s="22" t="n">
        <f aca="false">E1796-F1796</f>
        <v>7</v>
      </c>
      <c r="H1796" s="30" t="n">
        <v>44041</v>
      </c>
      <c r="I1796" s="33" t="n">
        <v>1</v>
      </c>
      <c r="J1796" s="30" t="n">
        <v>44047</v>
      </c>
      <c r="K1796" s="37" t="n">
        <f aca="false">G1796+I1796</f>
        <v>8</v>
      </c>
    </row>
    <row r="1797" customFormat="false" ht="13.8" hidden="false" customHeight="false" outlineLevel="0" collapsed="false">
      <c r="A1797" s="16" t="s">
        <v>67</v>
      </c>
      <c r="B1797" s="38" t="str">
        <f aca="false">VLOOKUP(A1797,'TAKIM LİSTESİ'!$B$2:$D$455,2,0)</f>
        <v>Ø 5.0 matkap</v>
      </c>
      <c r="C1797" s="16" t="s">
        <v>352</v>
      </c>
      <c r="D1797" s="38" t="s">
        <v>61</v>
      </c>
      <c r="E1797" s="16" t="n">
        <f aca="false">VLOOKUP(A1797,'TAKIM LİSTESİ'!$B$2:$D$455,3,0)</f>
        <v>20</v>
      </c>
      <c r="F1797" s="40" t="n">
        <v>1</v>
      </c>
      <c r="G1797" s="22" t="n">
        <f aca="false">E1797-F1797</f>
        <v>19</v>
      </c>
      <c r="H1797" s="30" t="n">
        <v>44041</v>
      </c>
      <c r="I1797" s="33" t="n">
        <v>1</v>
      </c>
      <c r="J1797" s="30" t="n">
        <v>44047</v>
      </c>
      <c r="K1797" s="37" t="n">
        <f aca="false">G1797+I1797</f>
        <v>20</v>
      </c>
    </row>
    <row r="1798" customFormat="false" ht="13.8" hidden="false" customHeight="false" outlineLevel="0" collapsed="false">
      <c r="A1798" s="16" t="s">
        <v>79</v>
      </c>
      <c r="B1798" s="38" t="str">
        <f aca="false">VLOOKUP(A1798,'TAKIM LİSTESİ'!$B$2:$D$455,2,0)</f>
        <v>Ø 4.6 matkap</v>
      </c>
      <c r="C1798" s="16" t="s">
        <v>352</v>
      </c>
      <c r="D1798" s="38" t="s">
        <v>61</v>
      </c>
      <c r="E1798" s="16" t="n">
        <f aca="false">VLOOKUP(A1798,'TAKIM LİSTESİ'!$B$2:$D$455,3,0)</f>
        <v>19</v>
      </c>
      <c r="F1798" s="40" t="n">
        <v>1</v>
      </c>
      <c r="G1798" s="22" t="n">
        <f aca="false">E1798-F1798</f>
        <v>18</v>
      </c>
      <c r="H1798" s="30" t="n">
        <v>44041</v>
      </c>
      <c r="I1798" s="33" t="n">
        <v>1</v>
      </c>
      <c r="J1798" s="30" t="n">
        <v>44047</v>
      </c>
      <c r="K1798" s="37" t="n">
        <f aca="false">G1798+I1798</f>
        <v>19</v>
      </c>
    </row>
    <row r="1799" customFormat="false" ht="13.8" hidden="false" customHeight="false" outlineLevel="0" collapsed="false">
      <c r="A1799" s="16" t="s">
        <v>78</v>
      </c>
      <c r="B1799" s="38" t="str">
        <f aca="false">VLOOKUP(A1799,'TAKIM LİSTESİ'!$B$2:$D$455,2,0)</f>
        <v>Ø 4.76 Rayba</v>
      </c>
      <c r="C1799" s="16" t="s">
        <v>352</v>
      </c>
      <c r="D1799" s="38" t="s">
        <v>61</v>
      </c>
      <c r="E1799" s="16" t="n">
        <f aca="false">VLOOKUP(A1799,'TAKIM LİSTESİ'!$B$2:$D$455,3,0)</f>
        <v>3</v>
      </c>
      <c r="F1799" s="40" t="n">
        <v>1</v>
      </c>
      <c r="G1799" s="22" t="n">
        <f aca="false">E1799-F1799</f>
        <v>2</v>
      </c>
      <c r="H1799" s="30" t="n">
        <v>44041</v>
      </c>
      <c r="I1799" s="33" t="n">
        <v>1</v>
      </c>
      <c r="J1799" s="30" t="n">
        <v>44047</v>
      </c>
      <c r="K1799" s="37" t="n">
        <f aca="false">G1799+I1799</f>
        <v>3</v>
      </c>
    </row>
    <row r="1800" customFormat="false" ht="13.8" hidden="false" customHeight="false" outlineLevel="0" collapsed="false">
      <c r="A1800" s="16" t="s">
        <v>150</v>
      </c>
      <c r="B1800" s="38" t="str">
        <f aca="false">VLOOKUP(A1800,'TAKIM LİSTESİ'!$B$2:$D$455,2,0)</f>
        <v>Ø 8 çelik parmak freze</v>
      </c>
      <c r="C1800" s="16" t="s">
        <v>353</v>
      </c>
      <c r="D1800" s="38" t="s">
        <v>50</v>
      </c>
      <c r="E1800" s="16" t="n">
        <f aca="false">VLOOKUP(A1800,'TAKIM LİSTESİ'!$B$2:$D$455,3,0)</f>
        <v>39</v>
      </c>
      <c r="F1800" s="40" t="n">
        <v>1</v>
      </c>
      <c r="G1800" s="22" t="n">
        <f aca="false">E1800-F1800</f>
        <v>38</v>
      </c>
      <c r="H1800" s="30" t="n">
        <v>44041</v>
      </c>
      <c r="I1800" s="33" t="n">
        <v>1</v>
      </c>
      <c r="J1800" s="30" t="n">
        <v>44047</v>
      </c>
      <c r="K1800" s="37" t="n">
        <f aca="false">G1800+I1800</f>
        <v>39</v>
      </c>
    </row>
    <row r="1801" customFormat="false" ht="13.8" hidden="false" customHeight="false" outlineLevel="0" collapsed="false">
      <c r="A1801" s="16" t="s">
        <v>25</v>
      </c>
      <c r="B1801" s="38" t="str">
        <f aca="false">VLOOKUP(A1801,'TAKIM LİSTESİ'!$B$2:$D$455,2,0)</f>
        <v>Ø 12çelik uzun parmak freze</v>
      </c>
      <c r="C1801" s="16" t="s">
        <v>353</v>
      </c>
      <c r="D1801" s="38" t="s">
        <v>50</v>
      </c>
      <c r="E1801" s="16" t="n">
        <f aca="false">VLOOKUP(A1801,'TAKIM LİSTESİ'!$B$2:$D$455,3,0)</f>
        <v>3</v>
      </c>
      <c r="F1801" s="40" t="n">
        <v>1</v>
      </c>
      <c r="G1801" s="22" t="n">
        <f aca="false">E1801-F1801</f>
        <v>2</v>
      </c>
      <c r="H1801" s="30" t="n">
        <v>44041</v>
      </c>
      <c r="I1801" s="33" t="n">
        <v>1</v>
      </c>
      <c r="J1801" s="30" t="n">
        <v>44047</v>
      </c>
      <c r="K1801" s="37" t="n">
        <f aca="false">G1801+I1801</f>
        <v>3</v>
      </c>
    </row>
    <row r="1802" customFormat="false" ht="13.8" hidden="false" customHeight="false" outlineLevel="0" collapsed="false">
      <c r="A1802" s="16" t="s">
        <v>59</v>
      </c>
      <c r="B1802" s="38" t="str">
        <f aca="false">VLOOKUP(A1802,'TAKIM LİSTESİ'!$B$2:$D$455,2,0)</f>
        <v>Ø 3.2 matkap</v>
      </c>
      <c r="C1802" s="16" t="s">
        <v>354</v>
      </c>
      <c r="D1802" s="38" t="s">
        <v>65</v>
      </c>
      <c r="E1802" s="16" t="n">
        <f aca="false">VLOOKUP(A1802,'TAKIM LİSTESİ'!$B$2:$D$455,3,0)</f>
        <v>6</v>
      </c>
      <c r="F1802" s="40" t="n">
        <v>1</v>
      </c>
      <c r="G1802" s="22" t="n">
        <f aca="false">E1802-F1802</f>
        <v>5</v>
      </c>
      <c r="H1802" s="30" t="n">
        <v>44041</v>
      </c>
      <c r="I1802" s="33" t="n">
        <v>1</v>
      </c>
      <c r="J1802" s="29" t="n">
        <v>44045</v>
      </c>
      <c r="K1802" s="37" t="n">
        <f aca="false">G1802+I1802</f>
        <v>6</v>
      </c>
    </row>
    <row r="1803" customFormat="false" ht="13.8" hidden="false" customHeight="false" outlineLevel="0" collapsed="false">
      <c r="A1803" s="16" t="s">
        <v>125</v>
      </c>
      <c r="B1803" s="38" t="str">
        <f aca="false">VLOOKUP(A1803,'TAKIM LİSTESİ'!$B$2:$D$455,2,0)</f>
        <v>Ø 6 .0matkap</v>
      </c>
      <c r="C1803" s="16" t="s">
        <v>354</v>
      </c>
      <c r="D1803" s="38" t="s">
        <v>65</v>
      </c>
      <c r="E1803" s="16" t="n">
        <f aca="false">VLOOKUP(A1803,'TAKIM LİSTESİ'!$B$2:$D$455,3,0)</f>
        <v>4</v>
      </c>
      <c r="F1803" s="40" t="n">
        <v>1</v>
      </c>
      <c r="G1803" s="22" t="n">
        <f aca="false">E1803-F1803</f>
        <v>3</v>
      </c>
      <c r="H1803" s="30" t="n">
        <v>44041</v>
      </c>
      <c r="I1803" s="33" t="n">
        <v>1</v>
      </c>
      <c r="J1803" s="30" t="n">
        <v>44047</v>
      </c>
      <c r="K1803" s="37" t="n">
        <f aca="false">G1803+I1803</f>
        <v>4</v>
      </c>
    </row>
    <row r="1804" customFormat="false" ht="13.8" hidden="false" customHeight="false" outlineLevel="0" collapsed="false">
      <c r="A1804" s="16" t="s">
        <v>62</v>
      </c>
      <c r="B1804" s="38" t="str">
        <f aca="false">VLOOKUP(A1804,'TAKIM LİSTESİ'!$B$2:$D$455,2,0)</f>
        <v>Ø 6 çelik parmak freze</v>
      </c>
      <c r="C1804" s="16" t="s">
        <v>353</v>
      </c>
      <c r="D1804" s="44" t="s">
        <v>50</v>
      </c>
      <c r="E1804" s="16" t="n">
        <f aca="false">VLOOKUP(A1804,'TAKIM LİSTESİ'!$B$2:$D$455,3,0)</f>
        <v>23</v>
      </c>
      <c r="F1804" s="40" t="n">
        <v>1</v>
      </c>
      <c r="G1804" s="22" t="n">
        <f aca="false">E1804-F1804</f>
        <v>22</v>
      </c>
      <c r="H1804" s="30" t="n">
        <v>44041</v>
      </c>
      <c r="I1804" s="33" t="n">
        <v>1</v>
      </c>
      <c r="J1804" s="30" t="n">
        <v>44047</v>
      </c>
      <c r="K1804" s="37" t="n">
        <f aca="false">G1804+I1804</f>
        <v>23</v>
      </c>
    </row>
    <row r="1805" customFormat="false" ht="13.8" hidden="false" customHeight="false" outlineLevel="0" collapsed="false">
      <c r="A1805" s="16" t="s">
        <v>24</v>
      </c>
      <c r="B1805" s="38" t="str">
        <f aca="false">VLOOKUP(A1805,'TAKIM LİSTESİ'!$B$2:$D$455,2,0)</f>
        <v>Ø 8 çelik küre parmak freze</v>
      </c>
      <c r="C1805" s="16" t="s">
        <v>353</v>
      </c>
      <c r="D1805" s="38" t="s">
        <v>50</v>
      </c>
      <c r="E1805" s="16" t="n">
        <f aca="false">VLOOKUP(A1805,'TAKIM LİSTESİ'!$B$2:$D$455,3,0)</f>
        <v>20</v>
      </c>
      <c r="F1805" s="40" t="n">
        <v>1</v>
      </c>
      <c r="G1805" s="22" t="n">
        <f aca="false">E1805-F1805</f>
        <v>19</v>
      </c>
      <c r="H1805" s="30" t="n">
        <v>44041</v>
      </c>
      <c r="I1805" s="33" t="n">
        <v>1</v>
      </c>
      <c r="J1805" s="30" t="n">
        <v>44047</v>
      </c>
      <c r="K1805" s="37" t="n">
        <f aca="false">G1805+I1805</f>
        <v>20</v>
      </c>
    </row>
    <row r="1806" customFormat="false" ht="13.8" hidden="false" customHeight="false" outlineLevel="0" collapsed="false">
      <c r="A1806" s="16" t="s">
        <v>146</v>
      </c>
      <c r="B1806" s="38" t="str">
        <f aca="false">VLOOKUP(A1806,'TAKIM LİSTESİ'!$B$2:$D$455,2,0)</f>
        <v>Ø 12 Rayba</v>
      </c>
      <c r="C1806" s="16" t="s">
        <v>352</v>
      </c>
      <c r="D1806" s="38" t="s">
        <v>61</v>
      </c>
      <c r="E1806" s="16" t="n">
        <f aca="false">VLOOKUP(A1806,'TAKIM LİSTESİ'!$B$2:$D$455,3,0)</f>
        <v>3</v>
      </c>
      <c r="F1806" s="40" t="n">
        <v>1</v>
      </c>
      <c r="G1806" s="22" t="n">
        <f aca="false">E1806-F1806</f>
        <v>2</v>
      </c>
      <c r="H1806" s="30" t="n">
        <v>44041</v>
      </c>
      <c r="I1806" s="33" t="n">
        <v>1</v>
      </c>
      <c r="J1806" s="30" t="n">
        <v>44047</v>
      </c>
      <c r="K1806" s="37" t="n">
        <f aca="false">G1806+I1806</f>
        <v>3</v>
      </c>
    </row>
    <row r="1807" customFormat="false" ht="13.8" hidden="false" customHeight="false" outlineLevel="0" collapsed="false">
      <c r="A1807" s="16" t="s">
        <v>327</v>
      </c>
      <c r="B1807" s="38" t="str">
        <f aca="false">VLOOKUP(A1807,'TAKIM LİSTESİ'!$B$2:$D$455,2,0)</f>
        <v>Ø 4.9 matkap</v>
      </c>
      <c r="C1807" s="16" t="s">
        <v>354</v>
      </c>
      <c r="D1807" s="38" t="s">
        <v>65</v>
      </c>
      <c r="E1807" s="16" t="n">
        <f aca="false">VLOOKUP(A1807,'TAKIM LİSTESİ'!$B$2:$D$455,3,0)</f>
        <v>18</v>
      </c>
      <c r="F1807" s="40" t="n">
        <v>1</v>
      </c>
      <c r="G1807" s="22" t="n">
        <f aca="false">E1807-F1807</f>
        <v>17</v>
      </c>
      <c r="H1807" s="30" t="n">
        <v>44041</v>
      </c>
      <c r="I1807" s="33" t="n">
        <v>1</v>
      </c>
      <c r="J1807" s="30" t="n">
        <v>44047</v>
      </c>
      <c r="K1807" s="37" t="n">
        <f aca="false">G1807+I1807</f>
        <v>18</v>
      </c>
    </row>
    <row r="1808" customFormat="false" ht="13.8" hidden="false" customHeight="false" outlineLevel="0" collapsed="false">
      <c r="A1808" s="16" t="s">
        <v>27</v>
      </c>
      <c r="B1808" s="38" t="str">
        <f aca="false">VLOOKUP(A1808,'TAKIM LİSTESİ'!$B$2:$D$455,2,0)</f>
        <v>Ø 6 alm parmak freze</v>
      </c>
      <c r="C1808" s="16" t="s">
        <v>355</v>
      </c>
      <c r="D1808" s="38" t="s">
        <v>23</v>
      </c>
      <c r="E1808" s="16" t="n">
        <f aca="false">VLOOKUP(A1808,'TAKIM LİSTESİ'!$B$2:$D$455,3,0)</f>
        <v>12</v>
      </c>
      <c r="F1808" s="40" t="n">
        <v>1</v>
      </c>
      <c r="G1808" s="22" t="n">
        <f aca="false">E1808-F1808</f>
        <v>11</v>
      </c>
      <c r="H1808" s="30" t="n">
        <v>44045</v>
      </c>
      <c r="I1808" s="33" t="n">
        <v>1</v>
      </c>
      <c r="J1808" s="29" t="n">
        <v>44048</v>
      </c>
      <c r="K1808" s="37" t="n">
        <f aca="false">G1808+I1808</f>
        <v>12</v>
      </c>
    </row>
    <row r="1809" customFormat="false" ht="13.8" hidden="false" customHeight="false" outlineLevel="0" collapsed="false">
      <c r="A1809" s="16" t="s">
        <v>235</v>
      </c>
      <c r="B1809" s="38" t="str">
        <f aca="false">VLOOKUP(A1809,'TAKIM LİSTESİ'!$B$2:$D$455,2,0)</f>
        <v>Ø 20 alm  parmak freze</v>
      </c>
      <c r="C1809" s="16" t="s">
        <v>355</v>
      </c>
      <c r="D1809" s="38" t="s">
        <v>35</v>
      </c>
      <c r="E1809" s="16" t="n">
        <f aca="false">VLOOKUP(A1809,'TAKIM LİSTESİ'!$B$2:$D$455,3,0)</f>
        <v>1</v>
      </c>
      <c r="F1809" s="40" t="n">
        <v>1</v>
      </c>
      <c r="G1809" s="22" t="n">
        <f aca="false">E1809-F1809</f>
        <v>0</v>
      </c>
      <c r="H1809" s="30" t="n">
        <v>44045</v>
      </c>
      <c r="I1809" s="33" t="n">
        <v>1</v>
      </c>
      <c r="J1809" s="29" t="n">
        <v>44048</v>
      </c>
      <c r="K1809" s="37" t="n">
        <f aca="false">G1809+I1809</f>
        <v>1</v>
      </c>
    </row>
    <row r="1810" customFormat="false" ht="13.8" hidden="false" customHeight="false" outlineLevel="0" collapsed="false">
      <c r="A1810" s="16" t="s">
        <v>203</v>
      </c>
      <c r="B1810" s="38" t="str">
        <f aca="false">VLOOKUP(A1810,'TAKIM LİSTESİ'!$B$2:$D$455,2,0)</f>
        <v>Ø 16 alm parmak freze</v>
      </c>
      <c r="C1810" s="16" t="s">
        <v>355</v>
      </c>
      <c r="D1810" s="38" t="s">
        <v>35</v>
      </c>
      <c r="E1810" s="16" t="n">
        <f aca="false">VLOOKUP(A1810,'TAKIM LİSTESİ'!$B$2:$D$455,3,0)</f>
        <v>5</v>
      </c>
      <c r="F1810" s="40" t="n">
        <v>1</v>
      </c>
      <c r="G1810" s="22" t="n">
        <f aca="false">E1810-F1810</f>
        <v>4</v>
      </c>
      <c r="H1810" s="30" t="n">
        <v>44045</v>
      </c>
      <c r="I1810" s="33" t="n">
        <v>1</v>
      </c>
      <c r="J1810" s="29" t="n">
        <v>44048</v>
      </c>
      <c r="K1810" s="37" t="n">
        <f aca="false">G1810+I1810</f>
        <v>5</v>
      </c>
    </row>
    <row r="1811" customFormat="false" ht="13.8" hidden="false" customHeight="false" outlineLevel="0" collapsed="false">
      <c r="A1811" s="16" t="s">
        <v>71</v>
      </c>
      <c r="B1811" s="38" t="str">
        <f aca="false">VLOOKUP(A1811,'TAKIM LİSTESİ'!$B$2:$D$455,2,0)</f>
        <v>Ø 10 alm parmak freze</v>
      </c>
      <c r="C1811" s="16" t="s">
        <v>355</v>
      </c>
      <c r="D1811" s="38" t="s">
        <v>35</v>
      </c>
      <c r="E1811" s="16" t="n">
        <f aca="false">VLOOKUP(A1811,'TAKIM LİSTESİ'!$B$2:$D$455,3,0)</f>
        <v>29</v>
      </c>
      <c r="F1811" s="40" t="n">
        <v>1</v>
      </c>
      <c r="G1811" s="22" t="n">
        <f aca="false">E1811-F1811</f>
        <v>28</v>
      </c>
      <c r="H1811" s="30" t="n">
        <v>44045</v>
      </c>
      <c r="I1811" s="33" t="n">
        <v>1</v>
      </c>
      <c r="J1811" s="29" t="n">
        <v>44048</v>
      </c>
      <c r="K1811" s="37" t="n">
        <f aca="false">G1811+I1811</f>
        <v>29</v>
      </c>
    </row>
    <row r="1812" customFormat="false" ht="13.8" hidden="false" customHeight="false" outlineLevel="0" collapsed="false">
      <c r="A1812" s="16" t="s">
        <v>18</v>
      </c>
      <c r="B1812" s="38" t="str">
        <f aca="false">VLOOKUP(A1812,'TAKIM LİSTESİ'!$B$2:$D$455,2,0)</f>
        <v>Ø 2.5 matkap</v>
      </c>
      <c r="C1812" s="16" t="s">
        <v>356</v>
      </c>
      <c r="D1812" s="38" t="s">
        <v>57</v>
      </c>
      <c r="E1812" s="16" t="n">
        <f aca="false">VLOOKUP(A1812,'TAKIM LİSTESİ'!$B$2:$D$455,3,0)</f>
        <v>12</v>
      </c>
      <c r="F1812" s="40" t="n">
        <v>1</v>
      </c>
      <c r="G1812" s="22" t="n">
        <f aca="false">E1812-F1812</f>
        <v>11</v>
      </c>
      <c r="H1812" s="30" t="n">
        <v>44045</v>
      </c>
      <c r="I1812" s="33" t="n">
        <v>1</v>
      </c>
      <c r="J1812" s="29" t="n">
        <v>44048</v>
      </c>
      <c r="K1812" s="37" t="n">
        <f aca="false">G1812+I1812</f>
        <v>12</v>
      </c>
    </row>
    <row r="1813" customFormat="false" ht="13.8" hidden="false" customHeight="false" outlineLevel="0" collapsed="false">
      <c r="A1813" s="16" t="s">
        <v>152</v>
      </c>
      <c r="B1813" s="38" t="str">
        <f aca="false">VLOOKUP(A1813,'TAKIM LİSTESİ'!$B$2:$D$455,2,0)</f>
        <v>Ø 10.4 matkap</v>
      </c>
      <c r="C1813" s="16" t="s">
        <v>356</v>
      </c>
      <c r="D1813" s="38" t="s">
        <v>57</v>
      </c>
      <c r="E1813" s="16" t="n">
        <f aca="false">VLOOKUP(A1813,'TAKIM LİSTESİ'!$B$2:$D$455,3,0)</f>
        <v>6</v>
      </c>
      <c r="F1813" s="40" t="n">
        <v>1</v>
      </c>
      <c r="G1813" s="22" t="n">
        <f aca="false">E1813-F1813</f>
        <v>5</v>
      </c>
      <c r="H1813" s="30" t="n">
        <v>44045</v>
      </c>
      <c r="I1813" s="33" t="n">
        <v>1</v>
      </c>
      <c r="J1813" s="29" t="n">
        <v>44048</v>
      </c>
      <c r="K1813" s="37" t="n">
        <f aca="false">G1813+I1813</f>
        <v>6</v>
      </c>
    </row>
    <row r="1814" customFormat="false" ht="13.8" hidden="false" customHeight="false" outlineLevel="0" collapsed="false">
      <c r="A1814" s="16" t="s">
        <v>38</v>
      </c>
      <c r="B1814" s="38" t="str">
        <f aca="false">VLOOKUP(A1814,'TAKIM LİSTESİ'!$B$2:$D$455,2,0)</f>
        <v>Ø 3.8matkap</v>
      </c>
      <c r="C1814" s="16" t="s">
        <v>357</v>
      </c>
      <c r="D1814" s="38" t="s">
        <v>65</v>
      </c>
      <c r="E1814" s="16" t="n">
        <f aca="false">VLOOKUP(A1814,'TAKIM LİSTESİ'!$B$2:$D$455,3,0)</f>
        <v>10</v>
      </c>
      <c r="F1814" s="40" t="n">
        <v>1</v>
      </c>
      <c r="G1814" s="22" t="n">
        <f aca="false">E1814-F1814</f>
        <v>9</v>
      </c>
      <c r="H1814" s="30" t="n">
        <v>44045</v>
      </c>
      <c r="I1814" s="33" t="n">
        <v>1</v>
      </c>
      <c r="J1814" s="29" t="n">
        <v>44045</v>
      </c>
      <c r="K1814" s="37" t="n">
        <f aca="false">G1814+I1814</f>
        <v>10</v>
      </c>
    </row>
    <row r="1815" customFormat="false" ht="13.8" hidden="false" customHeight="false" outlineLevel="0" collapsed="false">
      <c r="A1815" s="16" t="s">
        <v>67</v>
      </c>
      <c r="B1815" s="38" t="str">
        <f aca="false">VLOOKUP(A1815,'TAKIM LİSTESİ'!$B$2:$D$455,2,0)</f>
        <v>Ø 5.0 matkap</v>
      </c>
      <c r="C1815" s="16" t="s">
        <v>357</v>
      </c>
      <c r="D1815" s="38" t="s">
        <v>65</v>
      </c>
      <c r="E1815" s="16" t="n">
        <f aca="false">VLOOKUP(A1815,'TAKIM LİSTESİ'!$B$2:$D$455,3,0)</f>
        <v>20</v>
      </c>
      <c r="F1815" s="40" t="n">
        <v>1</v>
      </c>
      <c r="G1815" s="22" t="n">
        <f aca="false">E1815-F1815</f>
        <v>19</v>
      </c>
      <c r="H1815" s="30" t="n">
        <v>44045</v>
      </c>
      <c r="I1815" s="33" t="n">
        <v>1</v>
      </c>
      <c r="J1815" s="29" t="n">
        <v>44047</v>
      </c>
      <c r="K1815" s="37" t="n">
        <f aca="false">G1815+I1815</f>
        <v>20</v>
      </c>
    </row>
    <row r="1816" customFormat="false" ht="13.8" hidden="false" customHeight="false" outlineLevel="0" collapsed="false">
      <c r="A1816" s="16" t="s">
        <v>157</v>
      </c>
      <c r="B1816" s="38" t="str">
        <f aca="false">VLOOKUP(A1816,'TAKIM LİSTESİ'!$B$2:$D$455,2,0)</f>
        <v>Ø 1.0 parmak freze</v>
      </c>
      <c r="C1816" s="16" t="s">
        <v>357</v>
      </c>
      <c r="D1816" s="38" t="s">
        <v>65</v>
      </c>
      <c r="E1816" s="16" t="n">
        <f aca="false">VLOOKUP(A1816,'TAKIM LİSTESİ'!$B$2:$D$455,3,0)</f>
        <v>35</v>
      </c>
      <c r="F1816" s="40" t="n">
        <v>1</v>
      </c>
      <c r="G1816" s="22" t="n">
        <f aca="false">E1816-F1816</f>
        <v>34</v>
      </c>
      <c r="H1816" s="30" t="n">
        <v>44045</v>
      </c>
      <c r="I1816" s="33" t="n">
        <v>1</v>
      </c>
      <c r="J1816" s="29" t="n">
        <v>44048</v>
      </c>
      <c r="K1816" s="37" t="n">
        <f aca="false">G1816+I1816</f>
        <v>35</v>
      </c>
    </row>
    <row r="1817" customFormat="false" ht="13.8" hidden="false" customHeight="false" outlineLevel="0" collapsed="false">
      <c r="A1817" s="16" t="s">
        <v>203</v>
      </c>
      <c r="B1817" s="38" t="str">
        <f aca="false">VLOOKUP(A1817,'TAKIM LİSTESİ'!$B$2:$D$455,2,0)</f>
        <v>Ø 16 alm parmak freze</v>
      </c>
      <c r="C1817" s="16" t="s">
        <v>358</v>
      </c>
      <c r="D1817" s="38" t="s">
        <v>61</v>
      </c>
      <c r="E1817" s="16" t="n">
        <f aca="false">VLOOKUP(A1817,'TAKIM LİSTESİ'!$B$2:$D$455,3,0)</f>
        <v>5</v>
      </c>
      <c r="F1817" s="40" t="n">
        <v>1</v>
      </c>
      <c r="G1817" s="22" t="n">
        <f aca="false">E1817-F1817</f>
        <v>4</v>
      </c>
      <c r="H1817" s="30" t="n">
        <v>44045</v>
      </c>
      <c r="I1817" s="33" t="n">
        <v>1</v>
      </c>
      <c r="J1817" s="29" t="n">
        <v>44048</v>
      </c>
      <c r="K1817" s="37" t="n">
        <f aca="false">G1817+I1817</f>
        <v>5</v>
      </c>
    </row>
    <row r="1818" customFormat="false" ht="13.8" hidden="false" customHeight="false" outlineLevel="0" collapsed="false">
      <c r="A1818" s="16" t="s">
        <v>67</v>
      </c>
      <c r="B1818" s="38" t="str">
        <f aca="false">VLOOKUP(A1818,'TAKIM LİSTESİ'!$B$2:$D$455,2,0)</f>
        <v>Ø 5.0 matkap</v>
      </c>
      <c r="C1818" s="16" t="s">
        <v>358</v>
      </c>
      <c r="D1818" s="38" t="s">
        <v>61</v>
      </c>
      <c r="E1818" s="16" t="n">
        <f aca="false">VLOOKUP(A1818,'TAKIM LİSTESİ'!$B$2:$D$455,3,0)</f>
        <v>20</v>
      </c>
      <c r="F1818" s="40" t="n">
        <v>1</v>
      </c>
      <c r="G1818" s="22" t="n">
        <f aca="false">E1818-F1818</f>
        <v>19</v>
      </c>
      <c r="H1818" s="30" t="n">
        <v>44045</v>
      </c>
      <c r="I1818" s="33" t="n">
        <v>1</v>
      </c>
      <c r="J1818" s="29" t="n">
        <v>44048</v>
      </c>
      <c r="K1818" s="37" t="n">
        <f aca="false">G1818+I1818</f>
        <v>20</v>
      </c>
    </row>
    <row r="1819" customFormat="false" ht="13.8" hidden="false" customHeight="false" outlineLevel="0" collapsed="false">
      <c r="A1819" s="16" t="s">
        <v>144</v>
      </c>
      <c r="B1819" s="38" t="str">
        <f aca="false">VLOOKUP(A1819,'TAKIM LİSTESİ'!$B$2:$D$455,2,0)</f>
        <v>Ø 6.2matkap</v>
      </c>
      <c r="C1819" s="16" t="s">
        <v>358</v>
      </c>
      <c r="D1819" s="38" t="s">
        <v>61</v>
      </c>
      <c r="E1819" s="16" t="n">
        <f aca="false">VLOOKUP(A1819,'TAKIM LİSTESİ'!$B$2:$D$455,3,0)</f>
        <v>15</v>
      </c>
      <c r="F1819" s="40" t="n">
        <v>1</v>
      </c>
      <c r="G1819" s="22" t="n">
        <f aca="false">E1819-F1819</f>
        <v>14</v>
      </c>
      <c r="H1819" s="30" t="n">
        <v>44045</v>
      </c>
      <c r="I1819" s="33" t="n">
        <v>1</v>
      </c>
      <c r="J1819" s="29" t="n">
        <v>44048</v>
      </c>
      <c r="K1819" s="37" t="n">
        <f aca="false">G1819+I1819</f>
        <v>15</v>
      </c>
    </row>
    <row r="1820" customFormat="false" ht="13.8" hidden="false" customHeight="false" outlineLevel="0" collapsed="false">
      <c r="A1820" s="16" t="s">
        <v>34</v>
      </c>
      <c r="B1820" s="38" t="str">
        <f aca="false">VLOOKUP(A1820,'TAKIM LİSTESİ'!$B$2:$D$455,2,0)</f>
        <v>Ø 6.35 Rayba</v>
      </c>
      <c r="C1820" s="16" t="s">
        <v>358</v>
      </c>
      <c r="D1820" s="38" t="s">
        <v>61</v>
      </c>
      <c r="E1820" s="16" t="n">
        <f aca="false">VLOOKUP(A1820,'TAKIM LİSTESİ'!$B$2:$D$455,3,0)</f>
        <v>5</v>
      </c>
      <c r="F1820" s="40" t="n">
        <v>1</v>
      </c>
      <c r="G1820" s="22" t="n">
        <f aca="false">E1820-F1820</f>
        <v>4</v>
      </c>
      <c r="H1820" s="30" t="n">
        <v>44045</v>
      </c>
      <c r="I1820" s="33" t="n">
        <v>1</v>
      </c>
      <c r="J1820" s="29" t="n">
        <v>44048</v>
      </c>
      <c r="K1820" s="37" t="n">
        <f aca="false">G1820+I1820</f>
        <v>5</v>
      </c>
    </row>
    <row r="1821" customFormat="false" ht="13.8" hidden="false" customHeight="false" outlineLevel="0" collapsed="false">
      <c r="A1821" s="16" t="s">
        <v>59</v>
      </c>
      <c r="B1821" s="38" t="str">
        <f aca="false">VLOOKUP(A1821,'TAKIM LİSTESİ'!$B$2:$D$455,2,0)</f>
        <v>Ø 3.2 matkap</v>
      </c>
      <c r="C1821" s="16" t="s">
        <v>356</v>
      </c>
      <c r="D1821" s="38" t="s">
        <v>57</v>
      </c>
      <c r="E1821" s="16" t="n">
        <f aca="false">VLOOKUP(A1821,'TAKIM LİSTESİ'!$B$2:$D$455,3,0)</f>
        <v>6</v>
      </c>
      <c r="F1821" s="40" t="n">
        <v>1</v>
      </c>
      <c r="G1821" s="22" t="n">
        <f aca="false">E1821-F1821</f>
        <v>5</v>
      </c>
      <c r="H1821" s="30" t="n">
        <v>44045</v>
      </c>
      <c r="I1821" s="33" t="n">
        <v>1</v>
      </c>
      <c r="J1821" s="29" t="n">
        <v>44048</v>
      </c>
      <c r="K1821" s="37" t="n">
        <f aca="false">G1821+I1821</f>
        <v>6</v>
      </c>
    </row>
    <row r="1822" customFormat="false" ht="13.8" hidden="false" customHeight="false" outlineLevel="0" collapsed="false">
      <c r="A1822" s="16" t="s">
        <v>28</v>
      </c>
      <c r="B1822" s="38" t="str">
        <f aca="false">VLOOKUP(A1822,'TAKIM LİSTESİ'!$B$2:$D$455,2,0)</f>
        <v>Ø 12.2 matkap</v>
      </c>
      <c r="C1822" s="16" t="s">
        <v>356</v>
      </c>
      <c r="D1822" s="38" t="s">
        <v>57</v>
      </c>
      <c r="E1822" s="16" t="n">
        <f aca="false">VLOOKUP(A1822,'TAKIM LİSTESİ'!$B$2:$D$455,3,0)</f>
        <v>8</v>
      </c>
      <c r="F1822" s="40" t="n">
        <v>1</v>
      </c>
      <c r="G1822" s="22" t="n">
        <f aca="false">E1822-F1822</f>
        <v>7</v>
      </c>
      <c r="H1822" s="30" t="n">
        <v>44045</v>
      </c>
      <c r="I1822" s="33" t="n">
        <v>1</v>
      </c>
      <c r="J1822" s="29" t="n">
        <v>44048</v>
      </c>
      <c r="K1822" s="37" t="n">
        <f aca="false">G1822+I1822</f>
        <v>8</v>
      </c>
    </row>
    <row r="1823" customFormat="false" ht="13.8" hidden="false" customHeight="false" outlineLevel="0" collapsed="false">
      <c r="A1823" s="16" t="s">
        <v>59</v>
      </c>
      <c r="B1823" s="38" t="str">
        <f aca="false">VLOOKUP(A1823,'TAKIM LİSTESİ'!$B$2:$D$455,2,0)</f>
        <v>Ø 3.2 matkap</v>
      </c>
      <c r="C1823" s="16" t="s">
        <v>353</v>
      </c>
      <c r="D1823" s="38" t="s">
        <v>50</v>
      </c>
      <c r="E1823" s="16" t="n">
        <f aca="false">VLOOKUP(A1823,'TAKIM LİSTESİ'!$B$2:$D$455,3,0)</f>
        <v>6</v>
      </c>
      <c r="F1823" s="40" t="n">
        <v>1</v>
      </c>
      <c r="G1823" s="22" t="n">
        <f aca="false">E1823-F1823</f>
        <v>5</v>
      </c>
      <c r="H1823" s="30" t="n">
        <v>44045</v>
      </c>
      <c r="I1823" s="33" t="n">
        <v>1</v>
      </c>
      <c r="J1823" s="29" t="n">
        <v>44048</v>
      </c>
      <c r="K1823" s="37" t="n">
        <f aca="false">G1823+I1823</f>
        <v>6</v>
      </c>
    </row>
    <row r="1824" customFormat="false" ht="13.8" hidden="false" customHeight="false" outlineLevel="0" collapsed="false">
      <c r="A1824" s="16" t="s">
        <v>218</v>
      </c>
      <c r="B1824" s="38" t="str">
        <f aca="false">VLOOKUP(A1824,'TAKIM LİSTESİ'!$B$2:$D$455,2,0)</f>
        <v>Ø 11.5 matkap</v>
      </c>
      <c r="C1824" s="16" t="s">
        <v>353</v>
      </c>
      <c r="D1824" s="38" t="s">
        <v>50</v>
      </c>
      <c r="E1824" s="16" t="n">
        <f aca="false">VLOOKUP(A1824,'TAKIM LİSTESİ'!$B$2:$D$455,3,0)</f>
        <v>10</v>
      </c>
      <c r="F1824" s="40" t="n">
        <v>1</v>
      </c>
      <c r="G1824" s="22" t="n">
        <f aca="false">E1824-F1824</f>
        <v>9</v>
      </c>
      <c r="H1824" s="30" t="n">
        <v>44045</v>
      </c>
      <c r="I1824" s="33" t="n">
        <v>1</v>
      </c>
      <c r="J1824" s="29" t="n">
        <v>44048</v>
      </c>
      <c r="K1824" s="37" t="n">
        <f aca="false">G1824+I1824</f>
        <v>10</v>
      </c>
    </row>
    <row r="1825" customFormat="false" ht="13.8" hidden="false" customHeight="false" outlineLevel="0" collapsed="false">
      <c r="A1825" s="16" t="s">
        <v>67</v>
      </c>
      <c r="B1825" s="38" t="str">
        <f aca="false">VLOOKUP(A1825,'TAKIM LİSTESİ'!$B$2:$D$455,2,0)</f>
        <v>Ø 5.0 matkap</v>
      </c>
      <c r="C1825" s="16" t="s">
        <v>353</v>
      </c>
      <c r="D1825" s="38" t="s">
        <v>50</v>
      </c>
      <c r="E1825" s="16" t="n">
        <f aca="false">VLOOKUP(A1825,'TAKIM LİSTESİ'!$B$2:$D$455,3,0)</f>
        <v>20</v>
      </c>
      <c r="F1825" s="40" t="n">
        <v>1</v>
      </c>
      <c r="G1825" s="22" t="n">
        <f aca="false">E1825-F1825</f>
        <v>19</v>
      </c>
      <c r="H1825" s="30" t="n">
        <v>44045</v>
      </c>
      <c r="I1825" s="33" t="n">
        <v>1</v>
      </c>
      <c r="J1825" s="29" t="n">
        <v>44049</v>
      </c>
      <c r="K1825" s="37" t="n">
        <f aca="false">G1825+I1825</f>
        <v>20</v>
      </c>
    </row>
    <row r="1826" customFormat="false" ht="13.8" hidden="false" customHeight="false" outlineLevel="0" collapsed="false">
      <c r="A1826" s="16" t="s">
        <v>18</v>
      </c>
      <c r="B1826" s="38" t="str">
        <f aca="false">VLOOKUP(A1826,'TAKIM LİSTESİ'!$B$2:$D$455,2,0)</f>
        <v>Ø 2.5 matkap</v>
      </c>
      <c r="C1826" s="16" t="s">
        <v>359</v>
      </c>
      <c r="D1826" s="38" t="s">
        <v>48</v>
      </c>
      <c r="E1826" s="16" t="n">
        <f aca="false">VLOOKUP(A1826,'TAKIM LİSTESİ'!$B$2:$D$455,3,0)</f>
        <v>12</v>
      </c>
      <c r="F1826" s="40" t="n">
        <v>1</v>
      </c>
      <c r="G1826" s="22" t="n">
        <f aca="false">E1826-F1826</f>
        <v>11</v>
      </c>
      <c r="H1826" s="30" t="n">
        <v>44045</v>
      </c>
      <c r="I1826" s="33" t="n">
        <v>1</v>
      </c>
      <c r="J1826" s="29" t="n">
        <v>44049</v>
      </c>
      <c r="K1826" s="37" t="n">
        <f aca="false">G1826+I1826</f>
        <v>12</v>
      </c>
    </row>
    <row r="1827" customFormat="false" ht="13.8" hidden="false" customHeight="false" outlineLevel="0" collapsed="false">
      <c r="A1827" s="16" t="s">
        <v>41</v>
      </c>
      <c r="B1827" s="38" t="str">
        <f aca="false">VLOOKUP(A1827,'TAKIM LİSTESİ'!$B$2:$D$455,2,0)</f>
        <v>Ø 7.1 matkap</v>
      </c>
      <c r="C1827" s="16" t="s">
        <v>359</v>
      </c>
      <c r="D1827" s="38" t="s">
        <v>48</v>
      </c>
      <c r="E1827" s="16" t="n">
        <f aca="false">VLOOKUP(A1827,'TAKIM LİSTESİ'!$B$2:$D$455,3,0)</f>
        <v>11</v>
      </c>
      <c r="F1827" s="40" t="n">
        <v>1</v>
      </c>
      <c r="G1827" s="22" t="n">
        <f aca="false">E1827-F1827</f>
        <v>10</v>
      </c>
      <c r="H1827" s="30" t="n">
        <v>44045</v>
      </c>
      <c r="I1827" s="33" t="n">
        <v>1</v>
      </c>
      <c r="J1827" s="29" t="n">
        <v>44049</v>
      </c>
      <c r="K1827" s="37" t="n">
        <f aca="false">G1827+I1827</f>
        <v>11</v>
      </c>
    </row>
    <row r="1828" customFormat="false" ht="13.8" hidden="false" customHeight="false" outlineLevel="0" collapsed="false">
      <c r="A1828" s="16" t="s">
        <v>59</v>
      </c>
      <c r="B1828" s="38" t="str">
        <f aca="false">VLOOKUP(A1828,'TAKIM LİSTESİ'!$B$2:$D$455,2,0)</f>
        <v>Ø 3.2 matkap</v>
      </c>
      <c r="C1828" s="16" t="s">
        <v>359</v>
      </c>
      <c r="D1828" s="38" t="s">
        <v>48</v>
      </c>
      <c r="E1828" s="16" t="n">
        <f aca="false">VLOOKUP(A1828,'TAKIM LİSTESİ'!$B$2:$D$455,3,0)</f>
        <v>6</v>
      </c>
      <c r="F1828" s="40" t="n">
        <v>1</v>
      </c>
      <c r="G1828" s="22" t="n">
        <f aca="false">E1828-F1828</f>
        <v>5</v>
      </c>
      <c r="H1828" s="30" t="n">
        <v>44045</v>
      </c>
      <c r="I1828" s="33" t="n">
        <v>1</v>
      </c>
      <c r="J1828" s="29" t="n">
        <v>44049</v>
      </c>
      <c r="K1828" s="37" t="n">
        <f aca="false">G1828+I1828</f>
        <v>6</v>
      </c>
    </row>
    <row r="1829" customFormat="false" ht="13.8" hidden="false" customHeight="false" outlineLevel="0" collapsed="false">
      <c r="A1829" s="16" t="s">
        <v>27</v>
      </c>
      <c r="B1829" s="38" t="str">
        <f aca="false">VLOOKUP(A1829,'TAKIM LİSTESİ'!$B$2:$D$455,2,0)</f>
        <v>Ø 6 alm parmak freze</v>
      </c>
      <c r="C1829" s="16" t="s">
        <v>357</v>
      </c>
      <c r="D1829" s="38" t="s">
        <v>65</v>
      </c>
      <c r="E1829" s="16" t="n">
        <f aca="false">VLOOKUP(A1829,'TAKIM LİSTESİ'!$B$2:$D$455,3,0)</f>
        <v>12</v>
      </c>
      <c r="F1829" s="40" t="n">
        <v>1</v>
      </c>
      <c r="G1829" s="22" t="n">
        <f aca="false">E1829-F1829</f>
        <v>11</v>
      </c>
      <c r="H1829" s="30" t="n">
        <v>44045</v>
      </c>
      <c r="I1829" s="33" t="n">
        <v>1</v>
      </c>
      <c r="J1829" s="29" t="n">
        <v>44049</v>
      </c>
      <c r="K1829" s="37" t="n">
        <f aca="false">G1829+I1829</f>
        <v>12</v>
      </c>
    </row>
    <row r="1830" customFormat="false" ht="13.8" hidden="false" customHeight="false" outlineLevel="0" collapsed="false">
      <c r="A1830" s="16" t="s">
        <v>144</v>
      </c>
      <c r="B1830" s="38" t="str">
        <f aca="false">VLOOKUP(A1830,'TAKIM LİSTESİ'!$B$2:$D$455,2,0)</f>
        <v>Ø 6.2matkap</v>
      </c>
      <c r="C1830" s="16" t="s">
        <v>359</v>
      </c>
      <c r="D1830" s="38" t="s">
        <v>48</v>
      </c>
      <c r="E1830" s="16" t="n">
        <f aca="false">VLOOKUP(A1830,'TAKIM LİSTESİ'!$B$2:$D$455,3,0)</f>
        <v>15</v>
      </c>
      <c r="F1830" s="40" t="n">
        <v>1</v>
      </c>
      <c r="G1830" s="22" t="n">
        <f aca="false">E1830-F1830</f>
        <v>14</v>
      </c>
      <c r="H1830" s="30" t="n">
        <v>44045</v>
      </c>
      <c r="I1830" s="33" t="n">
        <v>1</v>
      </c>
      <c r="J1830" s="29" t="n">
        <v>44049</v>
      </c>
      <c r="K1830" s="37" t="n">
        <f aca="false">G1830+I1830</f>
        <v>15</v>
      </c>
    </row>
    <row r="1831" customFormat="false" ht="13.8" hidden="false" customHeight="false" outlineLevel="0" collapsed="false">
      <c r="A1831" s="16" t="s">
        <v>241</v>
      </c>
      <c r="B1831" s="38" t="str">
        <f aca="false">VLOOKUP(A1831,'TAKIM LİSTESİ'!$B$2:$D$455,2,0)</f>
        <v>Ø 7.6 matkap</v>
      </c>
      <c r="C1831" s="16" t="s">
        <v>360</v>
      </c>
      <c r="D1831" s="38" t="s">
        <v>65</v>
      </c>
      <c r="E1831" s="16" t="n">
        <f aca="false">VLOOKUP(A1831,'TAKIM LİSTESİ'!$B$2:$D$455,3,0)</f>
        <v>5</v>
      </c>
      <c r="F1831" s="40" t="n">
        <v>1</v>
      </c>
      <c r="G1831" s="22" t="n">
        <f aca="false">E1831-F1831</f>
        <v>4</v>
      </c>
      <c r="H1831" s="30" t="n">
        <v>44045</v>
      </c>
      <c r="I1831" s="33" t="n">
        <v>1</v>
      </c>
      <c r="J1831" s="29" t="n">
        <v>44049</v>
      </c>
      <c r="K1831" s="37" t="n">
        <f aca="false">G1831+I1831</f>
        <v>5</v>
      </c>
    </row>
    <row r="1832" customFormat="false" ht="13.8" hidden="false" customHeight="false" outlineLevel="0" collapsed="false">
      <c r="A1832" s="16" t="s">
        <v>22</v>
      </c>
      <c r="B1832" s="38" t="str">
        <f aca="false">VLOOKUP(A1832,'TAKIM LİSTESİ'!$B$2:$D$455,2,0)</f>
        <v>Ø 10 çelik parmak freze</v>
      </c>
      <c r="C1832" s="16" t="s">
        <v>353</v>
      </c>
      <c r="D1832" s="38" t="s">
        <v>50</v>
      </c>
      <c r="E1832" s="16" t="n">
        <f aca="false">VLOOKUP(A1832,'TAKIM LİSTESİ'!$B$2:$D$455,3,0)</f>
        <v>52</v>
      </c>
      <c r="F1832" s="40" t="n">
        <v>1</v>
      </c>
      <c r="G1832" s="22" t="n">
        <f aca="false">E1832-F1832</f>
        <v>51</v>
      </c>
      <c r="H1832" s="30" t="n">
        <v>44045</v>
      </c>
      <c r="I1832" s="33" t="n">
        <v>1</v>
      </c>
      <c r="J1832" s="29" t="n">
        <v>44049</v>
      </c>
      <c r="K1832" s="37" t="n">
        <f aca="false">G1832+I1832</f>
        <v>52</v>
      </c>
    </row>
    <row r="1833" customFormat="false" ht="13.8" hidden="false" customHeight="false" outlineLevel="0" collapsed="false">
      <c r="A1833" s="16" t="s">
        <v>15</v>
      </c>
      <c r="B1833" s="38" t="str">
        <f aca="false">VLOOKUP(A1833,'TAKIM LİSTESİ'!$B$2:$D$455,2,0)</f>
        <v>Ø 8 alm küre parmak freze</v>
      </c>
      <c r="C1833" s="16" t="s">
        <v>359</v>
      </c>
      <c r="D1833" s="38" t="s">
        <v>48</v>
      </c>
      <c r="E1833" s="16" t="n">
        <f aca="false">VLOOKUP(A1833,'TAKIM LİSTESİ'!$B$2:$D$455,3,0)</f>
        <v>7</v>
      </c>
      <c r="F1833" s="40" t="n">
        <v>1</v>
      </c>
      <c r="G1833" s="22" t="n">
        <f aca="false">E1833-F1833</f>
        <v>6</v>
      </c>
      <c r="H1833" s="30" t="n">
        <v>44045</v>
      </c>
      <c r="I1833" s="33" t="n">
        <v>1</v>
      </c>
      <c r="J1833" s="29" t="n">
        <v>44049</v>
      </c>
      <c r="K1833" s="37" t="n">
        <f aca="false">G1833+I1833</f>
        <v>7</v>
      </c>
    </row>
    <row r="1834" customFormat="false" ht="13.8" hidden="false" customHeight="false" outlineLevel="0" collapsed="false">
      <c r="A1834" s="16" t="s">
        <v>110</v>
      </c>
      <c r="B1834" s="38" t="str">
        <f aca="false">VLOOKUP(A1834,'TAKIM LİSTESİ'!$B$2:$D$455,2,0)</f>
        <v>Ø 2 matkap</v>
      </c>
      <c r="C1834" s="16" t="s">
        <v>353</v>
      </c>
      <c r="D1834" s="38" t="s">
        <v>50</v>
      </c>
      <c r="E1834" s="16" t="n">
        <f aca="false">VLOOKUP(A1834,'TAKIM LİSTESİ'!$B$2:$D$455,3,0)</f>
        <v>13</v>
      </c>
      <c r="F1834" s="40" t="n">
        <v>1</v>
      </c>
      <c r="G1834" s="22" t="n">
        <f aca="false">E1834-F1834</f>
        <v>12</v>
      </c>
      <c r="H1834" s="30" t="n">
        <v>44045</v>
      </c>
      <c r="I1834" s="33" t="n">
        <v>1</v>
      </c>
      <c r="J1834" s="30" t="n">
        <v>44053</v>
      </c>
      <c r="K1834" s="37" t="n">
        <f aca="false">G1834+I1834</f>
        <v>13</v>
      </c>
    </row>
    <row r="1835" customFormat="false" ht="13.8" hidden="false" customHeight="false" outlineLevel="0" collapsed="false">
      <c r="A1835" s="16" t="s">
        <v>192</v>
      </c>
      <c r="B1835" s="38" t="str">
        <f aca="false">VLOOKUP(A1835,'TAKIM LİSTESİ'!$B$2:$D$455,2,0)</f>
        <v>Ø 2.6 matkap</v>
      </c>
      <c r="C1835" s="16" t="s">
        <v>353</v>
      </c>
      <c r="D1835" s="38" t="s">
        <v>50</v>
      </c>
      <c r="E1835" s="16" t="n">
        <f aca="false">VLOOKUP(A1835,'TAKIM LİSTESİ'!$B$2:$D$455,3,0)</f>
        <v>11</v>
      </c>
      <c r="F1835" s="40" t="n">
        <v>1</v>
      </c>
      <c r="G1835" s="22" t="n">
        <f aca="false">E1835-F1835</f>
        <v>10</v>
      </c>
      <c r="H1835" s="30" t="n">
        <v>44045</v>
      </c>
      <c r="I1835" s="33" t="n">
        <v>1</v>
      </c>
      <c r="J1835" s="30" t="n">
        <v>44053</v>
      </c>
      <c r="K1835" s="37" t="n">
        <f aca="false">G1835+I1835</f>
        <v>11</v>
      </c>
    </row>
    <row r="1836" customFormat="false" ht="13.8" hidden="false" customHeight="false" outlineLevel="0" collapsed="false">
      <c r="A1836" s="16" t="s">
        <v>68</v>
      </c>
      <c r="B1836" s="38" t="str">
        <f aca="false">VLOOKUP(A1836,'TAKIM LİSTESİ'!$B$2:$D$455,2,0)</f>
        <v>Ø 7.0 matkap</v>
      </c>
      <c r="C1836" s="16" t="s">
        <v>353</v>
      </c>
      <c r="D1836" s="38" t="s">
        <v>50</v>
      </c>
      <c r="E1836" s="16" t="n">
        <f aca="false">VLOOKUP(A1836,'TAKIM LİSTESİ'!$B$2:$D$455,3,0)</f>
        <v>16</v>
      </c>
      <c r="F1836" s="40" t="n">
        <v>1</v>
      </c>
      <c r="G1836" s="22" t="n">
        <f aca="false">E1836-F1836</f>
        <v>15</v>
      </c>
      <c r="H1836" s="30" t="n">
        <v>44045</v>
      </c>
      <c r="I1836" s="33" t="n">
        <v>1</v>
      </c>
      <c r="J1836" s="30" t="n">
        <v>44053</v>
      </c>
      <c r="K1836" s="37" t="n">
        <f aca="false">G1836+I1836</f>
        <v>16</v>
      </c>
    </row>
    <row r="1837" customFormat="false" ht="13.8" hidden="false" customHeight="false" outlineLevel="0" collapsed="false">
      <c r="A1837" s="16" t="s">
        <v>127</v>
      </c>
      <c r="B1837" s="38" t="str">
        <f aca="false">VLOOKUP(A1837,'TAKIM LİSTESİ'!$B$2:$D$455,2,0)</f>
        <v>Ø 4 alm şaftlı parmak freze</v>
      </c>
      <c r="C1837" s="16" t="s">
        <v>361</v>
      </c>
      <c r="D1837" s="38" t="s">
        <v>57</v>
      </c>
      <c r="E1837" s="16" t="n">
        <f aca="false">VLOOKUP(A1837,'TAKIM LİSTESİ'!$B$2:$D$455,3,0)</f>
        <v>5</v>
      </c>
      <c r="F1837" s="40" t="n">
        <v>1</v>
      </c>
      <c r="G1837" s="22" t="n">
        <f aca="false">E1837-F1837</f>
        <v>4</v>
      </c>
      <c r="H1837" s="30" t="n">
        <v>44046</v>
      </c>
      <c r="I1837" s="33" t="n">
        <v>1</v>
      </c>
      <c r="J1837" s="29" t="n">
        <v>44049</v>
      </c>
      <c r="K1837" s="37" t="n">
        <f aca="false">G1837+I1837</f>
        <v>5</v>
      </c>
    </row>
    <row r="1838" customFormat="false" ht="13.8" hidden="false" customHeight="false" outlineLevel="0" collapsed="false">
      <c r="A1838" s="16" t="s">
        <v>321</v>
      </c>
      <c r="B1838" s="38" t="str">
        <f aca="false">VLOOKUP(A1838,'TAKIM LİSTESİ'!$B$2:$D$455,2,0)</f>
        <v>Ø 9.5 matkap</v>
      </c>
      <c r="C1838" s="16" t="s">
        <v>360</v>
      </c>
      <c r="D1838" s="38" t="s">
        <v>65</v>
      </c>
      <c r="E1838" s="16" t="n">
        <f aca="false">VLOOKUP(A1838,'TAKIM LİSTESİ'!$B$2:$D$455,3,0)</f>
        <v>14</v>
      </c>
      <c r="F1838" s="40" t="n">
        <v>1</v>
      </c>
      <c r="G1838" s="22" t="n">
        <f aca="false">E1838-F1838</f>
        <v>13</v>
      </c>
      <c r="H1838" s="30" t="n">
        <v>44046</v>
      </c>
      <c r="I1838" s="33" t="n">
        <v>1</v>
      </c>
      <c r="J1838" s="29" t="n">
        <v>44049</v>
      </c>
      <c r="K1838" s="37" t="n">
        <f aca="false">G1838+I1838</f>
        <v>14</v>
      </c>
    </row>
    <row r="1839" customFormat="false" ht="13.8" hidden="false" customHeight="false" outlineLevel="0" collapsed="false">
      <c r="A1839" s="16" t="s">
        <v>85</v>
      </c>
      <c r="B1839" s="38" t="str">
        <f aca="false">VLOOKUP(A1839,'TAKIM LİSTESİ'!$B$2:$D$455,2,0)</f>
        <v>Ø 12 çelik parmak freze</v>
      </c>
      <c r="C1839" s="16" t="s">
        <v>362</v>
      </c>
      <c r="D1839" s="38" t="s">
        <v>23</v>
      </c>
      <c r="E1839" s="16" t="n">
        <f aca="false">VLOOKUP(A1839,'TAKIM LİSTESİ'!$B$2:$D$455,3,0)</f>
        <v>19</v>
      </c>
      <c r="F1839" s="40" t="n">
        <v>1</v>
      </c>
      <c r="G1839" s="22" t="n">
        <f aca="false">E1839-F1839</f>
        <v>18</v>
      </c>
      <c r="H1839" s="30" t="n">
        <v>44046</v>
      </c>
      <c r="I1839" s="33" t="n">
        <v>1</v>
      </c>
      <c r="J1839" s="29" t="n">
        <v>44049</v>
      </c>
      <c r="K1839" s="37" t="n">
        <f aca="false">G1839+I1839</f>
        <v>19</v>
      </c>
    </row>
    <row r="1840" customFormat="false" ht="13.8" hidden="false" customHeight="false" outlineLevel="0" collapsed="false">
      <c r="A1840" s="16" t="s">
        <v>60</v>
      </c>
      <c r="B1840" s="38" t="str">
        <f aca="false">VLOOKUP(A1840,'TAKIM LİSTESİ'!$B$2:$D$455,2,0)</f>
        <v>Ø 5 çelik standart parmak freze</v>
      </c>
      <c r="C1840" s="16" t="s">
        <v>362</v>
      </c>
      <c r="D1840" s="38" t="s">
        <v>23</v>
      </c>
      <c r="E1840" s="16" t="n">
        <f aca="false">VLOOKUP(A1840,'TAKIM LİSTESİ'!$B$2:$D$455,3,0)</f>
        <v>42</v>
      </c>
      <c r="F1840" s="40" t="n">
        <v>1</v>
      </c>
      <c r="G1840" s="22" t="n">
        <f aca="false">E1840-F1840</f>
        <v>41</v>
      </c>
      <c r="H1840" s="30" t="n">
        <v>44046</v>
      </c>
      <c r="I1840" s="33" t="n">
        <v>1</v>
      </c>
      <c r="J1840" s="30" t="n">
        <v>44053</v>
      </c>
      <c r="K1840" s="37" t="n">
        <f aca="false">G1840+I1840</f>
        <v>42</v>
      </c>
    </row>
    <row r="1841" customFormat="false" ht="13.8" hidden="false" customHeight="false" outlineLevel="0" collapsed="false">
      <c r="A1841" s="16" t="s">
        <v>255</v>
      </c>
      <c r="B1841" s="38" t="str">
        <f aca="false">VLOOKUP(A1841,'TAKIM LİSTESİ'!$B$2:$D$455,2,0)</f>
        <v>APKT tarama çelik ucu</v>
      </c>
      <c r="C1841" s="16" t="s">
        <v>353</v>
      </c>
      <c r="D1841" s="38" t="s">
        <v>50</v>
      </c>
      <c r="E1841" s="16" t="n">
        <f aca="false">VLOOKUP(A1841,'TAKIM LİSTESİ'!$B$2:$D$455,3,0)</f>
        <v>400</v>
      </c>
      <c r="F1841" s="40" t="n">
        <v>2</v>
      </c>
      <c r="G1841" s="22" t="n">
        <f aca="false">E1841-F1841</f>
        <v>398</v>
      </c>
      <c r="H1841" s="30" t="n">
        <v>44046</v>
      </c>
      <c r="I1841" s="42"/>
      <c r="J1841" s="42"/>
      <c r="K1841" s="37" t="n">
        <f aca="false">G1841+I1841</f>
        <v>398</v>
      </c>
    </row>
    <row r="1842" customFormat="false" ht="13.8" hidden="false" customHeight="false" outlineLevel="0" collapsed="false">
      <c r="A1842" s="16" t="s">
        <v>140</v>
      </c>
      <c r="B1842" s="38" t="str">
        <f aca="false">VLOOKUP(A1842,'TAKIM LİSTESİ'!$B$2:$D$455,2,0)</f>
        <v>Ø 4 alm küre parmak freze</v>
      </c>
      <c r="C1842" s="16" t="s">
        <v>361</v>
      </c>
      <c r="D1842" s="38" t="s">
        <v>57</v>
      </c>
      <c r="E1842" s="16" t="n">
        <f aca="false">VLOOKUP(A1842,'TAKIM LİSTESİ'!$B$2:$D$455,3,0)</f>
        <v>18</v>
      </c>
      <c r="F1842" s="40" t="n">
        <v>1</v>
      </c>
      <c r="G1842" s="22" t="n">
        <f aca="false">E1842-F1842</f>
        <v>17</v>
      </c>
      <c r="H1842" s="30" t="n">
        <v>44046</v>
      </c>
      <c r="I1842" s="33" t="n">
        <v>1</v>
      </c>
      <c r="J1842" s="30" t="n">
        <v>44053</v>
      </c>
      <c r="K1842" s="37" t="n">
        <f aca="false">G1842+I1842</f>
        <v>18</v>
      </c>
    </row>
    <row r="1843" customFormat="false" ht="13.8" hidden="false" customHeight="false" outlineLevel="0" collapsed="false">
      <c r="A1843" s="16" t="s">
        <v>68</v>
      </c>
      <c r="B1843" s="38" t="str">
        <f aca="false">VLOOKUP(A1843,'TAKIM LİSTESİ'!$B$2:$D$455,2,0)</f>
        <v>Ø 7.0 matkap</v>
      </c>
      <c r="C1843" s="16" t="s">
        <v>363</v>
      </c>
      <c r="D1843" s="38" t="s">
        <v>65</v>
      </c>
      <c r="E1843" s="16" t="n">
        <f aca="false">VLOOKUP(A1843,'TAKIM LİSTESİ'!$B$2:$D$455,3,0)</f>
        <v>16</v>
      </c>
      <c r="F1843" s="40" t="n">
        <v>1</v>
      </c>
      <c r="G1843" s="22" t="n">
        <f aca="false">E1843-F1843</f>
        <v>15</v>
      </c>
      <c r="H1843" s="30" t="n">
        <v>44046</v>
      </c>
      <c r="I1843" s="33" t="n">
        <v>1</v>
      </c>
      <c r="J1843" s="29" t="n">
        <v>44047</v>
      </c>
      <c r="K1843" s="37" t="n">
        <f aca="false">G1843+I1843</f>
        <v>16</v>
      </c>
    </row>
    <row r="1844" customFormat="false" ht="13.8" hidden="false" customHeight="false" outlineLevel="0" collapsed="false">
      <c r="A1844" s="16" t="s">
        <v>84</v>
      </c>
      <c r="B1844" s="38" t="str">
        <f aca="false">VLOOKUP(A1844,'TAKIM LİSTESİ'!$B$2:$D$455,2,0)</f>
        <v>Ø 2 alm parmak freze</v>
      </c>
      <c r="C1844" s="16" t="s">
        <v>364</v>
      </c>
      <c r="D1844" s="38" t="s">
        <v>156</v>
      </c>
      <c r="E1844" s="16" t="n">
        <f aca="false">VLOOKUP(A1844,'TAKIM LİSTESİ'!$B$2:$D$455,3,0)</f>
        <v>10</v>
      </c>
      <c r="F1844" s="40" t="n">
        <v>1</v>
      </c>
      <c r="G1844" s="22" t="n">
        <f aca="false">E1844-F1844</f>
        <v>9</v>
      </c>
      <c r="H1844" s="30" t="n">
        <v>44046</v>
      </c>
      <c r="I1844" s="33" t="n">
        <v>1</v>
      </c>
      <c r="J1844" s="30" t="n">
        <v>44053</v>
      </c>
      <c r="K1844" s="37" t="n">
        <f aca="false">G1844+I1844</f>
        <v>10</v>
      </c>
    </row>
    <row r="1845" customFormat="false" ht="13.8" hidden="false" customHeight="false" outlineLevel="0" collapsed="false">
      <c r="A1845" s="16" t="s">
        <v>108</v>
      </c>
      <c r="B1845" s="38" t="str">
        <f aca="false">VLOOKUP(A1845,'TAKIM LİSTESİ'!$B$2:$D$455,2,0)</f>
        <v>Ø 12.5 matkap</v>
      </c>
      <c r="C1845" s="16" t="s">
        <v>364</v>
      </c>
      <c r="D1845" s="38" t="s">
        <v>156</v>
      </c>
      <c r="E1845" s="16" t="n">
        <f aca="false">VLOOKUP(A1845,'TAKIM LİSTESİ'!$B$2:$D$455,3,0)</f>
        <v>13</v>
      </c>
      <c r="F1845" s="40" t="n">
        <v>1</v>
      </c>
      <c r="G1845" s="22" t="n">
        <f aca="false">E1845-F1845</f>
        <v>12</v>
      </c>
      <c r="H1845" s="30" t="n">
        <v>44046</v>
      </c>
      <c r="I1845" s="33" t="n">
        <v>1</v>
      </c>
      <c r="J1845" s="30" t="n">
        <v>44053</v>
      </c>
      <c r="K1845" s="37" t="n">
        <f aca="false">G1845+I1845</f>
        <v>13</v>
      </c>
    </row>
    <row r="1846" customFormat="false" ht="13.8" hidden="false" customHeight="false" outlineLevel="0" collapsed="false">
      <c r="A1846" s="16" t="s">
        <v>170</v>
      </c>
      <c r="B1846" s="38" t="str">
        <f aca="false">VLOOKUP(A1846,'TAKIM LİSTESİ'!$B$2:$D$455,2,0)</f>
        <v>Ø 8 alm uzun parmak freze</v>
      </c>
      <c r="C1846" s="16" t="s">
        <v>364</v>
      </c>
      <c r="D1846" s="38" t="s">
        <v>156</v>
      </c>
      <c r="E1846" s="16" t="n">
        <f aca="false">VLOOKUP(A1846,'TAKIM LİSTESİ'!$B$2:$D$455,3,0)</f>
        <v>7</v>
      </c>
      <c r="F1846" s="40" t="n">
        <v>1</v>
      </c>
      <c r="G1846" s="22" t="n">
        <f aca="false">E1846-F1846</f>
        <v>6</v>
      </c>
      <c r="H1846" s="30" t="n">
        <v>44046</v>
      </c>
      <c r="I1846" s="33" t="n">
        <v>1</v>
      </c>
      <c r="J1846" s="30" t="n">
        <v>44053</v>
      </c>
      <c r="K1846" s="37" t="n">
        <f aca="false">G1846+I1846</f>
        <v>7</v>
      </c>
    </row>
    <row r="1847" customFormat="false" ht="13.8" hidden="false" customHeight="false" outlineLevel="0" collapsed="false">
      <c r="A1847" s="16" t="s">
        <v>15</v>
      </c>
      <c r="B1847" s="38" t="str">
        <f aca="false">VLOOKUP(A1847,'TAKIM LİSTESİ'!$B$2:$D$455,2,0)</f>
        <v>Ø 8 alm küre parmak freze</v>
      </c>
      <c r="C1847" s="16" t="s">
        <v>365</v>
      </c>
      <c r="D1847" s="38" t="s">
        <v>23</v>
      </c>
      <c r="E1847" s="16" t="n">
        <f aca="false">VLOOKUP(A1847,'TAKIM LİSTESİ'!$B$2:$D$455,3,0)</f>
        <v>7</v>
      </c>
      <c r="F1847" s="40" t="n">
        <v>1</v>
      </c>
      <c r="G1847" s="22" t="n">
        <f aca="false">E1847-F1847</f>
        <v>6</v>
      </c>
      <c r="H1847" s="30" t="n">
        <v>44046</v>
      </c>
      <c r="I1847" s="33" t="n">
        <v>1</v>
      </c>
      <c r="J1847" s="30" t="n">
        <v>44053</v>
      </c>
      <c r="K1847" s="37" t="n">
        <f aca="false">G1847+I1847</f>
        <v>7</v>
      </c>
    </row>
    <row r="1848" customFormat="false" ht="13.8" hidden="false" customHeight="false" outlineLevel="0" collapsed="false">
      <c r="A1848" s="16" t="s">
        <v>94</v>
      </c>
      <c r="B1848" s="38" t="str">
        <f aca="false">VLOOKUP(A1848,'TAKIM LİSTESİ'!$B$2:$D$455,2,0)</f>
        <v>Ø 10.5 matkap</v>
      </c>
      <c r="C1848" s="16" t="s">
        <v>363</v>
      </c>
      <c r="D1848" s="38" t="s">
        <v>65</v>
      </c>
      <c r="E1848" s="16" t="n">
        <f aca="false">VLOOKUP(A1848,'TAKIM LİSTESİ'!$B$2:$D$455,3,0)</f>
        <v>18</v>
      </c>
      <c r="F1848" s="40" t="n">
        <v>1</v>
      </c>
      <c r="G1848" s="22" t="n">
        <f aca="false">E1848-F1848</f>
        <v>17</v>
      </c>
      <c r="H1848" s="30" t="n">
        <v>44046</v>
      </c>
      <c r="I1848" s="33" t="n">
        <v>1</v>
      </c>
      <c r="J1848" s="29" t="n">
        <v>44047</v>
      </c>
      <c r="K1848" s="37" t="n">
        <f aca="false">G1848+I1848</f>
        <v>18</v>
      </c>
    </row>
    <row r="1849" customFormat="false" ht="13.8" hidden="false" customHeight="false" outlineLevel="0" collapsed="false">
      <c r="A1849" s="16" t="s">
        <v>366</v>
      </c>
      <c r="B1849" s="38" t="str">
        <f aca="false">VLOOKUP(A1849,'TAKIM LİSTESİ'!$B$2:$D$455,2,0)</f>
        <v>Ø  10 alm R1 parmak freze</v>
      </c>
      <c r="C1849" s="16" t="s">
        <v>367</v>
      </c>
      <c r="D1849" s="38" t="s">
        <v>100</v>
      </c>
      <c r="E1849" s="16" t="n">
        <f aca="false">VLOOKUP(A1849,'TAKIM LİSTESİ'!$B$2:$D$455,3,0)</f>
        <v>3</v>
      </c>
      <c r="F1849" s="40" t="n">
        <v>1</v>
      </c>
      <c r="G1849" s="22" t="n">
        <f aca="false">E1849-F1849</f>
        <v>2</v>
      </c>
      <c r="H1849" s="30" t="n">
        <v>44046</v>
      </c>
      <c r="I1849" s="33" t="n">
        <v>1</v>
      </c>
      <c r="J1849" s="30" t="n">
        <v>44053</v>
      </c>
      <c r="K1849" s="37" t="n">
        <f aca="false">G1849+I1849</f>
        <v>3</v>
      </c>
    </row>
    <row r="1850" customFormat="false" ht="13.8" hidden="false" customHeight="false" outlineLevel="0" collapsed="false">
      <c r="A1850" s="16" t="s">
        <v>79</v>
      </c>
      <c r="B1850" s="38" t="str">
        <f aca="false">VLOOKUP(A1850,'TAKIM LİSTESİ'!$B$2:$D$455,2,0)</f>
        <v>Ø 4.6 matkap</v>
      </c>
      <c r="C1850" s="16" t="s">
        <v>365</v>
      </c>
      <c r="D1850" s="38" t="s">
        <v>23</v>
      </c>
      <c r="E1850" s="16" t="n">
        <f aca="false">VLOOKUP(A1850,'TAKIM LİSTESİ'!$B$2:$D$455,3,0)</f>
        <v>19</v>
      </c>
      <c r="F1850" s="40" t="n">
        <v>1</v>
      </c>
      <c r="G1850" s="22" t="n">
        <f aca="false">E1850-F1850</f>
        <v>18</v>
      </c>
      <c r="H1850" s="30" t="n">
        <v>44046</v>
      </c>
      <c r="I1850" s="33" t="n">
        <v>1</v>
      </c>
      <c r="J1850" s="30" t="n">
        <v>44053</v>
      </c>
      <c r="K1850" s="37" t="n">
        <f aca="false">G1850+I1850</f>
        <v>19</v>
      </c>
    </row>
    <row r="1851" customFormat="false" ht="13.8" hidden="false" customHeight="false" outlineLevel="0" collapsed="false">
      <c r="A1851" s="16" t="s">
        <v>78</v>
      </c>
      <c r="B1851" s="38" t="str">
        <f aca="false">VLOOKUP(A1851,'TAKIM LİSTESİ'!$B$2:$D$455,2,0)</f>
        <v>Ø 4.76 Rayba</v>
      </c>
      <c r="C1851" s="16" t="s">
        <v>365</v>
      </c>
      <c r="D1851" s="38" t="s">
        <v>23</v>
      </c>
      <c r="E1851" s="16" t="n">
        <f aca="false">VLOOKUP(A1851,'TAKIM LİSTESİ'!$B$2:$D$455,3,0)</f>
        <v>3</v>
      </c>
      <c r="F1851" s="40" t="n">
        <v>1</v>
      </c>
      <c r="G1851" s="22" t="n">
        <f aca="false">E1851-F1851</f>
        <v>2</v>
      </c>
      <c r="H1851" s="30" t="n">
        <v>44046</v>
      </c>
      <c r="I1851" s="33" t="n">
        <v>1</v>
      </c>
      <c r="J1851" s="30" t="n">
        <v>44053</v>
      </c>
      <c r="K1851" s="37" t="n">
        <f aca="false">G1851+I1851</f>
        <v>3</v>
      </c>
    </row>
    <row r="1852" customFormat="false" ht="13.8" hidden="false" customHeight="false" outlineLevel="0" collapsed="false">
      <c r="A1852" s="16" t="s">
        <v>68</v>
      </c>
      <c r="B1852" s="38" t="str">
        <f aca="false">VLOOKUP(A1852,'TAKIM LİSTESİ'!$B$2:$D$455,2,0)</f>
        <v>Ø 7.0 matkap</v>
      </c>
      <c r="C1852" s="16" t="s">
        <v>368</v>
      </c>
      <c r="D1852" s="38" t="s">
        <v>48</v>
      </c>
      <c r="E1852" s="16" t="n">
        <f aca="false">VLOOKUP(A1852,'TAKIM LİSTESİ'!$B$2:$D$455,3,0)</f>
        <v>16</v>
      </c>
      <c r="F1852" s="40" t="n">
        <v>1</v>
      </c>
      <c r="G1852" s="22" t="n">
        <f aca="false">E1852-F1852</f>
        <v>15</v>
      </c>
      <c r="H1852" s="30" t="n">
        <v>44047</v>
      </c>
      <c r="I1852" s="33" t="n">
        <v>1</v>
      </c>
      <c r="J1852" s="30" t="n">
        <v>44053</v>
      </c>
      <c r="K1852" s="37" t="n">
        <f aca="false">G1852+I1852</f>
        <v>16</v>
      </c>
    </row>
    <row r="1853" customFormat="false" ht="13.8" hidden="false" customHeight="false" outlineLevel="0" collapsed="false">
      <c r="A1853" s="16" t="s">
        <v>154</v>
      </c>
      <c r="B1853" s="38" t="str">
        <f aca="false">VLOOKUP(A1853,'TAKIM LİSTESİ'!$B$2:$D$455,2,0)</f>
        <v>Ø 17.0 matkap ucu</v>
      </c>
      <c r="C1853" s="16" t="s">
        <v>369</v>
      </c>
      <c r="D1853" s="38" t="s">
        <v>57</v>
      </c>
      <c r="E1853" s="16" t="n">
        <f aca="false">VLOOKUP(A1853,'TAKIM LİSTESİ'!$B$2:$D$455,3,0)</f>
        <v>2</v>
      </c>
      <c r="F1853" s="40" t="n">
        <v>1</v>
      </c>
      <c r="G1853" s="22" t="n">
        <f aca="false">E1853-F1853</f>
        <v>1</v>
      </c>
      <c r="H1853" s="30" t="n">
        <v>44047</v>
      </c>
      <c r="I1853" s="33" t="n">
        <v>1</v>
      </c>
      <c r="J1853" s="30" t="n">
        <v>44053</v>
      </c>
      <c r="K1853" s="37" t="n">
        <f aca="false">G1853+I1853</f>
        <v>2</v>
      </c>
    </row>
    <row r="1854" customFormat="false" ht="13.8" hidden="false" customHeight="false" outlineLevel="0" collapsed="false">
      <c r="A1854" s="16" t="s">
        <v>123</v>
      </c>
      <c r="B1854" s="38" t="str">
        <f aca="false">VLOOKUP(A1854,'TAKIM LİSTESİ'!$B$2:$D$455,2,0)</f>
        <v>Ø 9.8 matkap</v>
      </c>
      <c r="C1854" s="16" t="s">
        <v>370</v>
      </c>
      <c r="D1854" s="38" t="s">
        <v>48</v>
      </c>
      <c r="E1854" s="16" t="n">
        <f aca="false">VLOOKUP(A1854,'TAKIM LİSTESİ'!$B$2:$D$455,3,0)</f>
        <v>8</v>
      </c>
      <c r="F1854" s="40" t="n">
        <v>1</v>
      </c>
      <c r="G1854" s="22" t="n">
        <f aca="false">E1854-F1854</f>
        <v>7</v>
      </c>
      <c r="H1854" s="30" t="n">
        <v>44047</v>
      </c>
      <c r="I1854" s="33" t="n">
        <v>1</v>
      </c>
      <c r="J1854" s="30" t="n">
        <v>44053</v>
      </c>
      <c r="K1854" s="37" t="n">
        <f aca="false">G1854+I1854</f>
        <v>8</v>
      </c>
    </row>
    <row r="1855" customFormat="false" ht="13.8" hidden="false" customHeight="false" outlineLevel="0" collapsed="false">
      <c r="A1855" s="16" t="s">
        <v>177</v>
      </c>
      <c r="B1855" s="38" t="str">
        <f aca="false">VLOOKUP(A1855,'TAKIM LİSTESİ'!$B$2:$D$455,2,0)</f>
        <v>Ø 9.52 Rayba</v>
      </c>
      <c r="C1855" s="16" t="s">
        <v>370</v>
      </c>
      <c r="D1855" s="38" t="s">
        <v>48</v>
      </c>
      <c r="E1855" s="16" t="n">
        <f aca="false">VLOOKUP(A1855,'TAKIM LİSTESİ'!$B$2:$D$455,3,0)</f>
        <v>5</v>
      </c>
      <c r="F1855" s="40" t="n">
        <v>1</v>
      </c>
      <c r="G1855" s="22" t="n">
        <f aca="false">E1855-F1855</f>
        <v>4</v>
      </c>
      <c r="H1855" s="30" t="n">
        <v>44047</v>
      </c>
      <c r="I1855" s="33" t="n">
        <v>1</v>
      </c>
      <c r="J1855" s="30" t="n">
        <v>44053</v>
      </c>
      <c r="K1855" s="37" t="n">
        <f aca="false">G1855+I1855</f>
        <v>5</v>
      </c>
    </row>
    <row r="1856" customFormat="false" ht="13.8" hidden="false" customHeight="false" outlineLevel="0" collapsed="false">
      <c r="A1856" s="16" t="s">
        <v>177</v>
      </c>
      <c r="B1856" s="38" t="str">
        <f aca="false">VLOOKUP(A1856,'TAKIM LİSTESİ'!$B$2:$D$455,2,0)</f>
        <v>Ø 9.52 Rayba</v>
      </c>
      <c r="C1856" s="16" t="s">
        <v>363</v>
      </c>
      <c r="D1856" s="38" t="s">
        <v>65</v>
      </c>
      <c r="E1856" s="16" t="n">
        <f aca="false">VLOOKUP(A1856,'TAKIM LİSTESİ'!$B$2:$D$455,3,0)</f>
        <v>5</v>
      </c>
      <c r="F1856" s="40" t="n">
        <v>1</v>
      </c>
      <c r="G1856" s="22" t="n">
        <f aca="false">E1856-F1856</f>
        <v>4</v>
      </c>
      <c r="H1856" s="30" t="n">
        <v>44047</v>
      </c>
      <c r="I1856" s="33" t="n">
        <v>1</v>
      </c>
      <c r="J1856" s="30" t="n">
        <v>44053</v>
      </c>
      <c r="K1856" s="37" t="n">
        <f aca="false">G1856+I1856</f>
        <v>5</v>
      </c>
    </row>
    <row r="1857" customFormat="false" ht="13.8" hidden="false" customHeight="false" outlineLevel="0" collapsed="false">
      <c r="A1857" s="16" t="s">
        <v>16</v>
      </c>
      <c r="B1857" s="38" t="str">
        <f aca="false">VLOOKUP(A1857,'TAKIM LİSTESİ'!$B$2:$D$455,2,0)</f>
        <v>Ø 10 alm küre parmak freze</v>
      </c>
      <c r="C1857" s="16" t="s">
        <v>364</v>
      </c>
      <c r="D1857" s="38" t="s">
        <v>156</v>
      </c>
      <c r="E1857" s="16" t="n">
        <f aca="false">VLOOKUP(A1857,'TAKIM LİSTESİ'!$B$2:$D$455,3,0)</f>
        <v>10</v>
      </c>
      <c r="F1857" s="40" t="n">
        <v>1</v>
      </c>
      <c r="G1857" s="22" t="n">
        <f aca="false">E1857-F1857</f>
        <v>9</v>
      </c>
      <c r="H1857" s="30" t="n">
        <v>44047</v>
      </c>
      <c r="I1857" s="33" t="n">
        <v>1</v>
      </c>
      <c r="J1857" s="30" t="n">
        <v>44053</v>
      </c>
      <c r="K1857" s="37" t="n">
        <f aca="false">G1857+I1857</f>
        <v>10</v>
      </c>
    </row>
    <row r="1858" customFormat="false" ht="13.8" hidden="false" customHeight="false" outlineLevel="0" collapsed="false">
      <c r="A1858" s="16" t="s">
        <v>123</v>
      </c>
      <c r="B1858" s="38" t="str">
        <f aca="false">VLOOKUP(A1858,'TAKIM LİSTESİ'!$B$2:$D$455,2,0)</f>
        <v>Ø 9.8 matkap</v>
      </c>
      <c r="C1858" s="16" t="s">
        <v>371</v>
      </c>
      <c r="D1858" s="38" t="s">
        <v>23</v>
      </c>
      <c r="E1858" s="16" t="n">
        <f aca="false">VLOOKUP(A1858,'TAKIM LİSTESİ'!$B$2:$D$455,3,0)</f>
        <v>8</v>
      </c>
      <c r="F1858" s="40" t="n">
        <v>1</v>
      </c>
      <c r="G1858" s="22" t="n">
        <f aca="false">E1858-F1858</f>
        <v>7</v>
      </c>
      <c r="H1858" s="30" t="n">
        <v>44047</v>
      </c>
      <c r="I1858" s="33" t="n">
        <v>1</v>
      </c>
      <c r="J1858" s="30" t="n">
        <v>44053</v>
      </c>
      <c r="K1858" s="37" t="n">
        <f aca="false">G1858+I1858</f>
        <v>8</v>
      </c>
    </row>
    <row r="1859" customFormat="false" ht="13.8" hidden="false" customHeight="false" outlineLevel="0" collapsed="false">
      <c r="A1859" s="16" t="s">
        <v>230</v>
      </c>
      <c r="B1859" s="38" t="str">
        <f aca="false">VLOOKUP(A1859,'TAKIM LİSTESİ'!$B$2:$D$455,2,0)</f>
        <v>Ø 10.8 matkap</v>
      </c>
      <c r="C1859" s="16" t="s">
        <v>371</v>
      </c>
      <c r="D1859" s="38" t="s">
        <v>23</v>
      </c>
      <c r="E1859" s="16" t="n">
        <f aca="false">VLOOKUP(A1859,'TAKIM LİSTESİ'!$B$2:$D$455,3,0)</f>
        <v>9</v>
      </c>
      <c r="F1859" s="40" t="n">
        <v>1</v>
      </c>
      <c r="G1859" s="22" t="n">
        <f aca="false">E1859-F1859</f>
        <v>8</v>
      </c>
      <c r="H1859" s="30" t="n">
        <v>44047</v>
      </c>
      <c r="I1859" s="33" t="n">
        <v>1</v>
      </c>
      <c r="J1859" s="30" t="n">
        <v>44053</v>
      </c>
      <c r="K1859" s="37" t="n">
        <f aca="false">G1859+I1859</f>
        <v>9</v>
      </c>
    </row>
    <row r="1860" customFormat="false" ht="13.8" hidden="false" customHeight="false" outlineLevel="0" collapsed="false">
      <c r="A1860" s="16" t="s">
        <v>177</v>
      </c>
      <c r="B1860" s="38" t="str">
        <f aca="false">VLOOKUP(A1860,'TAKIM LİSTESİ'!$B$2:$D$455,2,0)</f>
        <v>Ø 9.52 Rayba</v>
      </c>
      <c r="C1860" s="16" t="s">
        <v>371</v>
      </c>
      <c r="D1860" s="38" t="s">
        <v>23</v>
      </c>
      <c r="E1860" s="16" t="n">
        <f aca="false">VLOOKUP(A1860,'TAKIM LİSTESİ'!$B$2:$D$455,3,0)</f>
        <v>5</v>
      </c>
      <c r="F1860" s="40" t="n">
        <v>1</v>
      </c>
      <c r="G1860" s="22" t="n">
        <f aca="false">E1860-F1860</f>
        <v>4</v>
      </c>
      <c r="H1860" s="30" t="n">
        <v>44047</v>
      </c>
      <c r="I1860" s="33" t="n">
        <v>1</v>
      </c>
      <c r="J1860" s="30" t="n">
        <v>44053</v>
      </c>
      <c r="K1860" s="37" t="n">
        <f aca="false">G1860+I1860</f>
        <v>5</v>
      </c>
    </row>
    <row r="1861" customFormat="false" ht="13.8" hidden="false" customHeight="false" outlineLevel="0" collapsed="false">
      <c r="A1861" s="16" t="s">
        <v>63</v>
      </c>
      <c r="B1861" s="38" t="str">
        <f aca="false">VLOOKUP(A1861,'TAKIM LİSTESİ'!$B$2:$D$455,2,0)</f>
        <v>Ø 6 Rayba</v>
      </c>
      <c r="C1861" s="16" t="s">
        <v>371</v>
      </c>
      <c r="D1861" s="38" t="s">
        <v>23</v>
      </c>
      <c r="E1861" s="16" t="n">
        <f aca="false">VLOOKUP(A1861,'TAKIM LİSTESİ'!$B$2:$D$455,3,0)</f>
        <v>8</v>
      </c>
      <c r="F1861" s="40" t="n">
        <v>1</v>
      </c>
      <c r="G1861" s="22" t="n">
        <f aca="false">E1861-F1861</f>
        <v>7</v>
      </c>
      <c r="H1861" s="30" t="n">
        <v>44047</v>
      </c>
      <c r="I1861" s="33" t="n">
        <v>1</v>
      </c>
      <c r="J1861" s="30" t="n">
        <v>44053</v>
      </c>
      <c r="K1861" s="37" t="n">
        <f aca="false">G1861+I1861</f>
        <v>8</v>
      </c>
    </row>
    <row r="1862" customFormat="false" ht="13.8" hidden="false" customHeight="false" outlineLevel="0" collapsed="false">
      <c r="A1862" s="16" t="s">
        <v>86</v>
      </c>
      <c r="B1862" s="38" t="str">
        <f aca="false">VLOOKUP(A1862,'TAKIM LİSTESİ'!$B$2:$D$455,2,0)</f>
        <v>Ø 5.1 matkap</v>
      </c>
      <c r="C1862" s="16" t="s">
        <v>371</v>
      </c>
      <c r="D1862" s="38" t="s">
        <v>23</v>
      </c>
      <c r="E1862" s="16" t="n">
        <f aca="false">VLOOKUP(A1862,'TAKIM LİSTESİ'!$B$2:$D$455,3,0)</f>
        <v>7</v>
      </c>
      <c r="F1862" s="40" t="n">
        <v>1</v>
      </c>
      <c r="G1862" s="22" t="n">
        <f aca="false">E1862-F1862</f>
        <v>6</v>
      </c>
      <c r="H1862" s="30" t="n">
        <v>44047</v>
      </c>
      <c r="I1862" s="33" t="n">
        <v>1</v>
      </c>
      <c r="J1862" s="30" t="n">
        <v>44053</v>
      </c>
      <c r="K1862" s="37" t="n">
        <f aca="false">G1862+I1862</f>
        <v>7</v>
      </c>
    </row>
    <row r="1863" customFormat="false" ht="13.8" hidden="false" customHeight="false" outlineLevel="0" collapsed="false">
      <c r="A1863" s="16" t="s">
        <v>252</v>
      </c>
      <c r="B1863" s="38" t="str">
        <f aca="false">VLOOKUP(A1863,'TAKIM LİSTESİ'!$B$2:$D$455,2,0)</f>
        <v>52 tarama ucu çelik</v>
      </c>
      <c r="C1863" s="16" t="s">
        <v>312</v>
      </c>
      <c r="D1863" s="38" t="s">
        <v>87</v>
      </c>
      <c r="E1863" s="16" t="n">
        <f aca="false">VLOOKUP(A1863,'TAKIM LİSTESİ'!$B$2:$D$455,3,0)</f>
        <v>130</v>
      </c>
      <c r="F1863" s="40" t="n">
        <v>4</v>
      </c>
      <c r="G1863" s="22" t="n">
        <f aca="false">E1863-F1863</f>
        <v>126</v>
      </c>
      <c r="H1863" s="30" t="n">
        <v>44047</v>
      </c>
      <c r="I1863" s="33" t="n">
        <v>1</v>
      </c>
      <c r="J1863" s="29" t="n">
        <v>44049</v>
      </c>
      <c r="K1863" s="37" t="n">
        <f aca="false">G1863+I1863</f>
        <v>127</v>
      </c>
    </row>
    <row r="1864" customFormat="false" ht="13.8" hidden="false" customHeight="false" outlineLevel="0" collapsed="false">
      <c r="A1864" s="16" t="s">
        <v>203</v>
      </c>
      <c r="B1864" s="38" t="str">
        <f aca="false">VLOOKUP(A1864,'TAKIM LİSTESİ'!$B$2:$D$455,2,0)</f>
        <v>Ø 16 alm parmak freze</v>
      </c>
      <c r="C1864" s="16" t="s">
        <v>367</v>
      </c>
      <c r="D1864" s="38" t="s">
        <v>35</v>
      </c>
      <c r="E1864" s="16" t="n">
        <f aca="false">VLOOKUP(A1864,'TAKIM LİSTESİ'!$B$2:$D$455,3,0)</f>
        <v>5</v>
      </c>
      <c r="F1864" s="40" t="n">
        <v>1</v>
      </c>
      <c r="G1864" s="22" t="n">
        <f aca="false">E1864-F1864</f>
        <v>4</v>
      </c>
      <c r="H1864" s="30" t="n">
        <v>44047</v>
      </c>
      <c r="I1864" s="33" t="n">
        <v>1</v>
      </c>
      <c r="J1864" s="29" t="n">
        <v>44049</v>
      </c>
      <c r="K1864" s="37" t="n">
        <f aca="false">G1864+I1864</f>
        <v>5</v>
      </c>
    </row>
    <row r="1865" customFormat="false" ht="13.8" hidden="false" customHeight="false" outlineLevel="0" collapsed="false">
      <c r="A1865" s="16" t="s">
        <v>71</v>
      </c>
      <c r="B1865" s="38" t="str">
        <f aca="false">VLOOKUP(A1865,'TAKIM LİSTESİ'!$B$2:$D$455,2,0)</f>
        <v>Ø 10 alm parmak freze</v>
      </c>
      <c r="C1865" s="16" t="s">
        <v>367</v>
      </c>
      <c r="D1865" s="38" t="s">
        <v>35</v>
      </c>
      <c r="E1865" s="16" t="n">
        <f aca="false">VLOOKUP(A1865,'TAKIM LİSTESİ'!$B$2:$D$455,3,0)</f>
        <v>29</v>
      </c>
      <c r="F1865" s="40" t="n">
        <v>1</v>
      </c>
      <c r="G1865" s="22" t="n">
        <f aca="false">E1865-F1865</f>
        <v>28</v>
      </c>
      <c r="H1865" s="30" t="n">
        <v>44047</v>
      </c>
      <c r="I1865" s="33" t="n">
        <v>1</v>
      </c>
      <c r="J1865" s="29" t="n">
        <v>44049</v>
      </c>
      <c r="K1865" s="37" t="n">
        <f aca="false">G1865+I1865</f>
        <v>29</v>
      </c>
    </row>
    <row r="1866" customFormat="false" ht="13.8" hidden="false" customHeight="false" outlineLevel="0" collapsed="false">
      <c r="A1866" s="16" t="s">
        <v>27</v>
      </c>
      <c r="B1866" s="38" t="str">
        <f aca="false">VLOOKUP(A1866,'TAKIM LİSTESİ'!$B$2:$D$455,2,0)</f>
        <v>Ø 6 alm parmak freze</v>
      </c>
      <c r="C1866" s="16" t="s">
        <v>367</v>
      </c>
      <c r="D1866" s="38" t="s">
        <v>35</v>
      </c>
      <c r="E1866" s="16" t="n">
        <f aca="false">VLOOKUP(A1866,'TAKIM LİSTESİ'!$B$2:$D$455,3,0)</f>
        <v>12</v>
      </c>
      <c r="F1866" s="40" t="n">
        <v>1</v>
      </c>
      <c r="G1866" s="22" t="n">
        <f aca="false">E1866-F1866</f>
        <v>11</v>
      </c>
      <c r="H1866" s="30" t="n">
        <v>44047</v>
      </c>
      <c r="I1866" s="33" t="n">
        <v>1</v>
      </c>
      <c r="J1866" s="29" t="n">
        <v>44049</v>
      </c>
      <c r="K1866" s="37" t="n">
        <f aca="false">G1866+I1866</f>
        <v>12</v>
      </c>
    </row>
    <row r="1867" customFormat="false" ht="13.8" hidden="false" customHeight="false" outlineLevel="0" collapsed="false">
      <c r="A1867" s="16" t="s">
        <v>203</v>
      </c>
      <c r="B1867" s="38" t="str">
        <f aca="false">VLOOKUP(A1867,'TAKIM LİSTESİ'!$B$2:$D$455,2,0)</f>
        <v>Ø 16 alm parmak freze</v>
      </c>
      <c r="C1867" s="16" t="s">
        <v>372</v>
      </c>
      <c r="D1867" s="38" t="s">
        <v>61</v>
      </c>
      <c r="E1867" s="16" t="n">
        <f aca="false">VLOOKUP(A1867,'TAKIM LİSTESİ'!$B$2:$D$455,3,0)</f>
        <v>5</v>
      </c>
      <c r="F1867" s="40" t="n">
        <v>1</v>
      </c>
      <c r="G1867" s="22" t="n">
        <f aca="false">E1867-F1867</f>
        <v>4</v>
      </c>
      <c r="H1867" s="30" t="n">
        <v>44047</v>
      </c>
      <c r="I1867" s="33" t="n">
        <v>1</v>
      </c>
      <c r="J1867" s="29" t="n">
        <v>44049</v>
      </c>
      <c r="K1867" s="37" t="n">
        <f aca="false">G1867+I1867</f>
        <v>5</v>
      </c>
    </row>
    <row r="1868" customFormat="false" ht="13.8" hidden="false" customHeight="false" outlineLevel="0" collapsed="false">
      <c r="A1868" s="16" t="s">
        <v>174</v>
      </c>
      <c r="B1868" s="38" t="str">
        <f aca="false">VLOOKUP(A1868,'TAKIM LİSTESİ'!$B$2:$D$455,2,0)</f>
        <v>Ø 12 alm parmak freze</v>
      </c>
      <c r="C1868" s="16" t="s">
        <v>372</v>
      </c>
      <c r="D1868" s="38" t="s">
        <v>61</v>
      </c>
      <c r="E1868" s="16" t="n">
        <f aca="false">VLOOKUP(A1868,'TAKIM LİSTESİ'!$B$2:$D$455,3,0)</f>
        <v>22</v>
      </c>
      <c r="F1868" s="40" t="n">
        <v>1</v>
      </c>
      <c r="G1868" s="22" t="n">
        <f aca="false">E1868-F1868</f>
        <v>21</v>
      </c>
      <c r="H1868" s="30" t="n">
        <v>44047</v>
      </c>
      <c r="I1868" s="33" t="n">
        <v>1</v>
      </c>
      <c r="J1868" s="29" t="n">
        <v>44049</v>
      </c>
      <c r="K1868" s="37" t="n">
        <f aca="false">G1868+I1868</f>
        <v>22</v>
      </c>
    </row>
    <row r="1869" customFormat="false" ht="13.8" hidden="false" customHeight="false" outlineLevel="0" collapsed="false">
      <c r="A1869" s="16" t="s">
        <v>27</v>
      </c>
      <c r="B1869" s="38" t="str">
        <f aca="false">VLOOKUP(A1869,'TAKIM LİSTESİ'!$B$2:$D$455,2,0)</f>
        <v>Ø 6 alm parmak freze</v>
      </c>
      <c r="C1869" s="16" t="s">
        <v>372</v>
      </c>
      <c r="D1869" s="38" t="s">
        <v>61</v>
      </c>
      <c r="E1869" s="16" t="n">
        <f aca="false">VLOOKUP(A1869,'TAKIM LİSTESİ'!$B$2:$D$455,3,0)</f>
        <v>12</v>
      </c>
      <c r="F1869" s="40" t="n">
        <v>1</v>
      </c>
      <c r="G1869" s="22" t="n">
        <f aca="false">E1869-F1869</f>
        <v>11</v>
      </c>
      <c r="H1869" s="30" t="n">
        <v>44047</v>
      </c>
      <c r="I1869" s="33" t="n">
        <v>1</v>
      </c>
      <c r="J1869" s="29" t="n">
        <v>44049</v>
      </c>
      <c r="K1869" s="37" t="n">
        <f aca="false">G1869+I1869</f>
        <v>12</v>
      </c>
    </row>
    <row r="1870" customFormat="false" ht="13.8" hidden="false" customHeight="false" outlineLevel="0" collapsed="false">
      <c r="A1870" s="16" t="s">
        <v>67</v>
      </c>
      <c r="B1870" s="38" t="str">
        <f aca="false">VLOOKUP(A1870,'TAKIM LİSTESİ'!$B$2:$D$455,2,0)</f>
        <v>Ø 5.0 matkap</v>
      </c>
      <c r="C1870" s="16" t="s">
        <v>372</v>
      </c>
      <c r="D1870" s="38" t="s">
        <v>61</v>
      </c>
      <c r="E1870" s="16" t="n">
        <f aca="false">VLOOKUP(A1870,'TAKIM LİSTESİ'!$B$2:$D$455,3,0)</f>
        <v>20</v>
      </c>
      <c r="F1870" s="40" t="n">
        <v>1</v>
      </c>
      <c r="G1870" s="22" t="n">
        <f aca="false">E1870-F1870</f>
        <v>19</v>
      </c>
      <c r="H1870" s="30" t="n">
        <v>44047</v>
      </c>
      <c r="I1870" s="33" t="n">
        <v>1</v>
      </c>
      <c r="J1870" s="29" t="n">
        <v>44049</v>
      </c>
      <c r="K1870" s="37" t="n">
        <f aca="false">G1870+I1870</f>
        <v>20</v>
      </c>
    </row>
    <row r="1871" customFormat="false" ht="13.8" hidden="false" customHeight="false" outlineLevel="0" collapsed="false">
      <c r="A1871" s="16" t="s">
        <v>144</v>
      </c>
      <c r="B1871" s="38" t="str">
        <f aca="false">VLOOKUP(A1871,'TAKIM LİSTESİ'!$B$2:$D$455,2,0)</f>
        <v>Ø 6.2matkap</v>
      </c>
      <c r="C1871" s="16" t="s">
        <v>372</v>
      </c>
      <c r="D1871" s="38" t="s">
        <v>61</v>
      </c>
      <c r="E1871" s="16" t="n">
        <f aca="false">VLOOKUP(A1871,'TAKIM LİSTESİ'!$B$2:$D$455,3,0)</f>
        <v>15</v>
      </c>
      <c r="F1871" s="40" t="n">
        <v>1</v>
      </c>
      <c r="G1871" s="22" t="n">
        <f aca="false">E1871-F1871</f>
        <v>14</v>
      </c>
      <c r="H1871" s="30" t="n">
        <v>44047</v>
      </c>
      <c r="I1871" s="33" t="n">
        <v>1</v>
      </c>
      <c r="J1871" s="29" t="n">
        <v>44049</v>
      </c>
      <c r="K1871" s="37" t="n">
        <f aca="false">G1871+I1871</f>
        <v>15</v>
      </c>
    </row>
    <row r="1872" customFormat="false" ht="13.8" hidden="false" customHeight="false" outlineLevel="0" collapsed="false">
      <c r="A1872" s="16" t="s">
        <v>34</v>
      </c>
      <c r="B1872" s="38" t="str">
        <f aca="false">VLOOKUP(A1872,'TAKIM LİSTESİ'!$B$2:$D$455,2,0)</f>
        <v>Ø 6.35 Rayba</v>
      </c>
      <c r="C1872" s="16" t="s">
        <v>372</v>
      </c>
      <c r="D1872" s="38" t="s">
        <v>61</v>
      </c>
      <c r="E1872" s="16" t="n">
        <f aca="false">VLOOKUP(A1872,'TAKIM LİSTESİ'!$B$2:$D$455,3,0)</f>
        <v>5</v>
      </c>
      <c r="F1872" s="40" t="n">
        <v>1</v>
      </c>
      <c r="G1872" s="22" t="n">
        <f aca="false">E1872-F1872</f>
        <v>4</v>
      </c>
      <c r="H1872" s="30" t="n">
        <v>44047</v>
      </c>
      <c r="I1872" s="33" t="n">
        <v>1</v>
      </c>
      <c r="J1872" s="29" t="n">
        <v>44049</v>
      </c>
      <c r="K1872" s="37" t="n">
        <f aca="false">G1872+I1872</f>
        <v>5</v>
      </c>
    </row>
    <row r="1873" customFormat="false" ht="13.8" hidden="false" customHeight="false" outlineLevel="0" collapsed="false">
      <c r="A1873" s="16" t="s">
        <v>146</v>
      </c>
      <c r="B1873" s="38" t="str">
        <f aca="false">VLOOKUP(A1873,'TAKIM LİSTESİ'!$B$2:$D$455,2,0)</f>
        <v>Ø 12 Rayba</v>
      </c>
      <c r="C1873" s="16" t="s">
        <v>373</v>
      </c>
      <c r="D1873" s="38" t="s">
        <v>87</v>
      </c>
      <c r="E1873" s="16" t="n">
        <f aca="false">VLOOKUP(A1873,'TAKIM LİSTESİ'!$B$2:$D$455,3,0)</f>
        <v>3</v>
      </c>
      <c r="F1873" s="40" t="n">
        <v>1</v>
      </c>
      <c r="G1873" s="22" t="n">
        <f aca="false">E1873-F1873</f>
        <v>2</v>
      </c>
      <c r="H1873" s="30" t="n">
        <v>44047</v>
      </c>
      <c r="I1873" s="33" t="n">
        <v>1</v>
      </c>
      <c r="J1873" s="29" t="n">
        <v>44049</v>
      </c>
      <c r="K1873" s="37" t="n">
        <f aca="false">G1873+I1873</f>
        <v>3</v>
      </c>
    </row>
    <row r="1874" customFormat="false" ht="13.8" hidden="false" customHeight="false" outlineLevel="0" collapsed="false">
      <c r="A1874" s="16" t="s">
        <v>108</v>
      </c>
      <c r="B1874" s="38" t="str">
        <f aca="false">VLOOKUP(A1874,'TAKIM LİSTESİ'!$B$2:$D$455,2,0)</f>
        <v>Ø 12.5 matkap</v>
      </c>
      <c r="C1874" s="16" t="s">
        <v>373</v>
      </c>
      <c r="D1874" s="38" t="s">
        <v>87</v>
      </c>
      <c r="E1874" s="16" t="n">
        <f aca="false">VLOOKUP(A1874,'TAKIM LİSTESİ'!$B$2:$D$455,3,0)</f>
        <v>13</v>
      </c>
      <c r="F1874" s="40" t="n">
        <v>1</v>
      </c>
      <c r="G1874" s="22" t="n">
        <f aca="false">E1874-F1874</f>
        <v>12</v>
      </c>
      <c r="H1874" s="30" t="n">
        <v>44047</v>
      </c>
      <c r="I1874" s="33" t="n">
        <v>1</v>
      </c>
      <c r="J1874" s="29" t="n">
        <v>44049</v>
      </c>
      <c r="K1874" s="37" t="n">
        <f aca="false">G1874+I1874</f>
        <v>13</v>
      </c>
    </row>
    <row r="1875" customFormat="false" ht="13.8" hidden="false" customHeight="false" outlineLevel="0" collapsed="false">
      <c r="A1875" s="16" t="s">
        <v>215</v>
      </c>
      <c r="B1875" s="38" t="str">
        <f aca="false">VLOOKUP(A1875,'TAKIM LİSTESİ'!$B$2:$D$455,2,0)</f>
        <v>Ø 10.7 matkap</v>
      </c>
      <c r="C1875" s="16" t="s">
        <v>373</v>
      </c>
      <c r="D1875" s="38" t="s">
        <v>87</v>
      </c>
      <c r="E1875" s="16" t="n">
        <f aca="false">VLOOKUP(A1875,'TAKIM LİSTESİ'!$B$2:$D$455,3,0)</f>
        <v>0</v>
      </c>
      <c r="F1875" s="40" t="n">
        <v>1</v>
      </c>
      <c r="G1875" s="22" t="n">
        <f aca="false">E1875-F1875</f>
        <v>-1</v>
      </c>
      <c r="H1875" s="30" t="n">
        <v>44047</v>
      </c>
      <c r="I1875" s="33" t="n">
        <v>1</v>
      </c>
      <c r="J1875" s="29" t="n">
        <v>44049</v>
      </c>
      <c r="K1875" s="37" t="n">
        <f aca="false">G1875+I1875</f>
        <v>0</v>
      </c>
    </row>
    <row r="1876" customFormat="false" ht="13.8" hidden="false" customHeight="false" outlineLevel="0" collapsed="false">
      <c r="A1876" s="16" t="s">
        <v>144</v>
      </c>
      <c r="B1876" s="38" t="str">
        <f aca="false">VLOOKUP(A1876,'TAKIM LİSTESİ'!$B$2:$D$455,2,0)</f>
        <v>Ø 6.2matkap</v>
      </c>
      <c r="C1876" s="16" t="s">
        <v>373</v>
      </c>
      <c r="D1876" s="38" t="s">
        <v>87</v>
      </c>
      <c r="E1876" s="16" t="n">
        <f aca="false">VLOOKUP(A1876,'TAKIM LİSTESİ'!$B$2:$D$455,3,0)</f>
        <v>15</v>
      </c>
      <c r="F1876" s="40" t="n">
        <v>1</v>
      </c>
      <c r="G1876" s="22" t="n">
        <f aca="false">E1876-F1876</f>
        <v>14</v>
      </c>
      <c r="H1876" s="30" t="n">
        <v>44047</v>
      </c>
      <c r="I1876" s="33" t="n">
        <v>1</v>
      </c>
      <c r="J1876" s="29" t="n">
        <v>44049</v>
      </c>
      <c r="K1876" s="37" t="n">
        <f aca="false">G1876+I1876</f>
        <v>15</v>
      </c>
    </row>
    <row r="1877" customFormat="false" ht="13.8" hidden="false" customHeight="false" outlineLevel="0" collapsed="false">
      <c r="A1877" s="16" t="s">
        <v>34</v>
      </c>
      <c r="B1877" s="38" t="str">
        <f aca="false">VLOOKUP(A1877,'TAKIM LİSTESİ'!$B$2:$D$455,2,0)</f>
        <v>Ø 6.35 Rayba</v>
      </c>
      <c r="C1877" s="16" t="s">
        <v>373</v>
      </c>
      <c r="D1877" s="38" t="s">
        <v>87</v>
      </c>
      <c r="E1877" s="16" t="n">
        <f aca="false">VLOOKUP(A1877,'TAKIM LİSTESİ'!$B$2:$D$455,3,0)</f>
        <v>5</v>
      </c>
      <c r="F1877" s="40" t="n">
        <v>1</v>
      </c>
      <c r="G1877" s="22" t="n">
        <f aca="false">E1877-F1877</f>
        <v>4</v>
      </c>
      <c r="H1877" s="30" t="n">
        <v>44047</v>
      </c>
      <c r="I1877" s="33" t="n">
        <v>1</v>
      </c>
      <c r="J1877" s="29" t="n">
        <v>44049</v>
      </c>
      <c r="K1877" s="37" t="n">
        <f aca="false">G1877+I1877</f>
        <v>5</v>
      </c>
    </row>
    <row r="1878" customFormat="false" ht="13.8" hidden="false" customHeight="false" outlineLevel="0" collapsed="false">
      <c r="A1878" s="16" t="s">
        <v>51</v>
      </c>
      <c r="B1878" s="38" t="str">
        <f aca="false">VLOOKUP(A1878,'TAKIM LİSTESİ'!$B$2:$D$455,2,0)</f>
        <v>Ø 3 çelik standart parmak freze</v>
      </c>
      <c r="C1878" s="16" t="s">
        <v>374</v>
      </c>
      <c r="D1878" s="38" t="s">
        <v>23</v>
      </c>
      <c r="E1878" s="16" t="n">
        <f aca="false">VLOOKUP(A1878,'TAKIM LİSTESİ'!$B$2:$D$455,3,0)</f>
        <v>38</v>
      </c>
      <c r="F1878" s="40" t="n">
        <v>1</v>
      </c>
      <c r="G1878" s="22" t="n">
        <f aca="false">E1878-F1878</f>
        <v>37</v>
      </c>
      <c r="H1878" s="30" t="n">
        <v>44047</v>
      </c>
      <c r="I1878" s="33" t="n">
        <v>1</v>
      </c>
      <c r="J1878" s="29" t="n">
        <v>44049</v>
      </c>
      <c r="K1878" s="37" t="n">
        <f aca="false">G1878+I1878</f>
        <v>38</v>
      </c>
    </row>
    <row r="1879" customFormat="false" ht="13.8" hidden="false" customHeight="false" outlineLevel="0" collapsed="false">
      <c r="A1879" s="16" t="s">
        <v>38</v>
      </c>
      <c r="B1879" s="38" t="str">
        <f aca="false">VLOOKUP(A1879,'TAKIM LİSTESİ'!$B$2:$D$455,2,0)</f>
        <v>Ø 3.8matkap</v>
      </c>
      <c r="C1879" s="16" t="s">
        <v>374</v>
      </c>
      <c r="D1879" s="38" t="s">
        <v>23</v>
      </c>
      <c r="E1879" s="16" t="n">
        <f aca="false">VLOOKUP(A1879,'TAKIM LİSTESİ'!$B$2:$D$455,3,0)</f>
        <v>10</v>
      </c>
      <c r="F1879" s="40" t="n">
        <v>1</v>
      </c>
      <c r="G1879" s="22" t="n">
        <f aca="false">E1879-F1879</f>
        <v>9</v>
      </c>
      <c r="H1879" s="30" t="n">
        <v>44047</v>
      </c>
      <c r="I1879" s="33" t="n">
        <v>1</v>
      </c>
      <c r="J1879" s="29" t="n">
        <v>44049</v>
      </c>
      <c r="K1879" s="37" t="n">
        <f aca="false">G1879+I1879</f>
        <v>10</v>
      </c>
    </row>
    <row r="1880" customFormat="false" ht="13.8" hidden="false" customHeight="false" outlineLevel="0" collapsed="false">
      <c r="A1880" s="16" t="s">
        <v>130</v>
      </c>
      <c r="B1880" s="38" t="str">
        <f aca="false">VLOOKUP(A1880,'TAKIM LİSTESİ'!$B$2:$D$455,2,0)</f>
        <v>Ø 9.0 matkap</v>
      </c>
      <c r="C1880" s="16" t="s">
        <v>363</v>
      </c>
      <c r="D1880" s="38" t="s">
        <v>65</v>
      </c>
      <c r="E1880" s="16" t="n">
        <f aca="false">VLOOKUP(A1880,'TAKIM LİSTESİ'!$B$2:$D$455,3,0)</f>
        <v>13</v>
      </c>
      <c r="F1880" s="40" t="n">
        <v>1</v>
      </c>
      <c r="G1880" s="22" t="n">
        <f aca="false">E1880-F1880</f>
        <v>12</v>
      </c>
      <c r="H1880" s="30" t="n">
        <v>44048</v>
      </c>
      <c r="I1880" s="33" t="n">
        <v>1</v>
      </c>
      <c r="J1880" s="29" t="n">
        <v>44049</v>
      </c>
      <c r="K1880" s="37" t="n">
        <f aca="false">G1880+I1880</f>
        <v>13</v>
      </c>
    </row>
    <row r="1881" customFormat="false" ht="13.8" hidden="false" customHeight="false" outlineLevel="0" collapsed="false">
      <c r="A1881" s="16" t="s">
        <v>78</v>
      </c>
      <c r="B1881" s="38" t="str">
        <f aca="false">VLOOKUP(A1881,'TAKIM LİSTESİ'!$B$2:$D$455,2,0)</f>
        <v>Ø 4.76 Rayba</v>
      </c>
      <c r="C1881" s="16" t="s">
        <v>375</v>
      </c>
      <c r="D1881" s="38" t="s">
        <v>23</v>
      </c>
      <c r="E1881" s="16" t="n">
        <f aca="false">VLOOKUP(A1881,'TAKIM LİSTESİ'!$B$2:$D$455,3,0)</f>
        <v>3</v>
      </c>
      <c r="F1881" s="40" t="n">
        <v>1</v>
      </c>
      <c r="G1881" s="22" t="n">
        <f aca="false">E1881-F1881</f>
        <v>2</v>
      </c>
      <c r="H1881" s="30" t="n">
        <v>44048</v>
      </c>
      <c r="I1881" s="33" t="n">
        <v>1</v>
      </c>
      <c r="J1881" s="29" t="n">
        <v>44049</v>
      </c>
      <c r="K1881" s="37" t="n">
        <f aca="false">G1881+I1881</f>
        <v>3</v>
      </c>
    </row>
    <row r="1882" customFormat="false" ht="13.8" hidden="false" customHeight="false" outlineLevel="0" collapsed="false">
      <c r="A1882" s="16" t="s">
        <v>55</v>
      </c>
      <c r="B1882" s="38" t="str">
        <f aca="false">VLOOKUP(A1882,'TAKIM LİSTESİ'!$B$2:$D$455,2,0)</f>
        <v>Ø 4.8 matkap</v>
      </c>
      <c r="C1882" s="16" t="s">
        <v>375</v>
      </c>
      <c r="D1882" s="38" t="s">
        <v>23</v>
      </c>
      <c r="E1882" s="16" t="n">
        <f aca="false">VLOOKUP(A1882,'TAKIM LİSTESİ'!$B$2:$D$455,3,0)</f>
        <v>30</v>
      </c>
      <c r="F1882" s="40" t="n">
        <v>1</v>
      </c>
      <c r="G1882" s="22" t="n">
        <f aca="false">E1882-F1882</f>
        <v>29</v>
      </c>
      <c r="H1882" s="30" t="n">
        <v>44048</v>
      </c>
      <c r="I1882" s="33" t="n">
        <v>1</v>
      </c>
      <c r="J1882" s="30" t="n">
        <v>44051</v>
      </c>
      <c r="K1882" s="37" t="n">
        <f aca="false">G1882+I1882</f>
        <v>30</v>
      </c>
    </row>
    <row r="1883" customFormat="false" ht="13.8" hidden="false" customHeight="false" outlineLevel="0" collapsed="false">
      <c r="A1883" s="16" t="s">
        <v>67</v>
      </c>
      <c r="B1883" s="38" t="str">
        <f aca="false">VLOOKUP(A1883,'TAKIM LİSTESİ'!$B$2:$D$455,2,0)</f>
        <v>Ø 5.0 matkap</v>
      </c>
      <c r="C1883" s="16" t="s">
        <v>375</v>
      </c>
      <c r="D1883" s="38" t="s">
        <v>23</v>
      </c>
      <c r="E1883" s="16" t="n">
        <f aca="false">VLOOKUP(A1883,'TAKIM LİSTESİ'!$B$2:$D$455,3,0)</f>
        <v>20</v>
      </c>
      <c r="F1883" s="40" t="n">
        <v>1</v>
      </c>
      <c r="G1883" s="22" t="n">
        <f aca="false">E1883-F1883</f>
        <v>19</v>
      </c>
      <c r="H1883" s="30" t="n">
        <v>44048</v>
      </c>
      <c r="I1883" s="33" t="n">
        <v>1</v>
      </c>
      <c r="J1883" s="30" t="n">
        <v>44051</v>
      </c>
      <c r="K1883" s="37" t="n">
        <f aca="false">G1883+I1883</f>
        <v>20</v>
      </c>
    </row>
    <row r="1884" customFormat="false" ht="13.8" hidden="false" customHeight="false" outlineLevel="0" collapsed="false">
      <c r="A1884" s="16" t="s">
        <v>158</v>
      </c>
      <c r="B1884" s="38" t="str">
        <f aca="false">VLOOKUP(A1884,'TAKIM LİSTESİ'!$B$2:$D$455,2,0)</f>
        <v>Ø 12 çelik küre parmak freze</v>
      </c>
      <c r="C1884" s="16" t="s">
        <v>369</v>
      </c>
      <c r="D1884" s="38" t="s">
        <v>57</v>
      </c>
      <c r="E1884" s="16" t="n">
        <f aca="false">VLOOKUP(A1884,'TAKIM LİSTESİ'!$B$2:$D$455,3,0)</f>
        <v>28</v>
      </c>
      <c r="F1884" s="40" t="n">
        <v>1</v>
      </c>
      <c r="G1884" s="22" t="n">
        <f aca="false">E1884-F1884</f>
        <v>27</v>
      </c>
      <c r="H1884" s="30" t="n">
        <v>44048</v>
      </c>
      <c r="I1884" s="33" t="n">
        <v>1</v>
      </c>
      <c r="J1884" s="30" t="n">
        <v>44051</v>
      </c>
      <c r="K1884" s="37" t="n">
        <f aca="false">G1884+I1884</f>
        <v>28</v>
      </c>
    </row>
    <row r="1885" customFormat="false" ht="13.8" hidden="false" customHeight="false" outlineLevel="0" collapsed="false">
      <c r="A1885" s="16" t="s">
        <v>174</v>
      </c>
      <c r="B1885" s="38" t="str">
        <f aca="false">VLOOKUP(A1885,'TAKIM LİSTESİ'!$B$2:$D$455,2,0)</f>
        <v>Ø 12 alm parmak freze</v>
      </c>
      <c r="C1885" s="16" t="s">
        <v>376</v>
      </c>
      <c r="D1885" s="38" t="s">
        <v>61</v>
      </c>
      <c r="E1885" s="16" t="n">
        <f aca="false">VLOOKUP(A1885,'TAKIM LİSTESİ'!$B$2:$D$455,3,0)</f>
        <v>22</v>
      </c>
      <c r="F1885" s="40" t="n">
        <v>1</v>
      </c>
      <c r="G1885" s="22" t="n">
        <f aca="false">E1885-F1885</f>
        <v>21</v>
      </c>
      <c r="H1885" s="30" t="n">
        <v>44049</v>
      </c>
      <c r="I1885" s="33" t="n">
        <v>1</v>
      </c>
      <c r="J1885" s="30" t="n">
        <v>44051</v>
      </c>
      <c r="K1885" s="37" t="n">
        <f aca="false">G1885+I1885</f>
        <v>22</v>
      </c>
    </row>
    <row r="1886" customFormat="false" ht="13.8" hidden="false" customHeight="false" outlineLevel="0" collapsed="false">
      <c r="A1886" s="16" t="s">
        <v>93</v>
      </c>
      <c r="B1886" s="38" t="str">
        <f aca="false">VLOOKUP(A1886,'TAKIM LİSTESİ'!$B$2:$D$455,2,0)</f>
        <v>Ø 12 alm uzun parmak freze</v>
      </c>
      <c r="C1886" s="16" t="s">
        <v>376</v>
      </c>
      <c r="D1886" s="38" t="s">
        <v>61</v>
      </c>
      <c r="E1886" s="16" t="n">
        <f aca="false">VLOOKUP(A1886,'TAKIM LİSTESİ'!$B$2:$D$455,3,0)</f>
        <v>4</v>
      </c>
      <c r="F1886" s="40" t="n">
        <v>1</v>
      </c>
      <c r="G1886" s="22" t="n">
        <f aca="false">E1886-F1886</f>
        <v>3</v>
      </c>
      <c r="H1886" s="30" t="n">
        <v>44049</v>
      </c>
      <c r="I1886" s="33" t="n">
        <v>1</v>
      </c>
      <c r="J1886" s="30" t="n">
        <v>44051</v>
      </c>
      <c r="K1886" s="37" t="n">
        <f aca="false">G1886+I1886</f>
        <v>4</v>
      </c>
    </row>
    <row r="1887" customFormat="false" ht="13.8" hidden="false" customHeight="false" outlineLevel="0" collapsed="false">
      <c r="A1887" s="16" t="s">
        <v>144</v>
      </c>
      <c r="B1887" s="38" t="str">
        <f aca="false">VLOOKUP(A1887,'TAKIM LİSTESİ'!$B$2:$D$455,2,0)</f>
        <v>Ø 6.2matkap</v>
      </c>
      <c r="C1887" s="16" t="s">
        <v>376</v>
      </c>
      <c r="D1887" s="38" t="s">
        <v>61</v>
      </c>
      <c r="E1887" s="16" t="n">
        <f aca="false">VLOOKUP(A1887,'TAKIM LİSTESİ'!$B$2:$D$455,3,0)</f>
        <v>15</v>
      </c>
      <c r="F1887" s="40" t="n">
        <v>1</v>
      </c>
      <c r="G1887" s="22" t="n">
        <f aca="false">E1887-F1887</f>
        <v>14</v>
      </c>
      <c r="H1887" s="30" t="n">
        <v>44049</v>
      </c>
      <c r="I1887" s="33" t="n">
        <v>1</v>
      </c>
      <c r="J1887" s="30" t="n">
        <v>44051</v>
      </c>
      <c r="K1887" s="37" t="n">
        <f aca="false">G1887+I1887</f>
        <v>15</v>
      </c>
    </row>
    <row r="1888" customFormat="false" ht="13.8" hidden="false" customHeight="false" outlineLevel="0" collapsed="false">
      <c r="A1888" s="16" t="s">
        <v>34</v>
      </c>
      <c r="B1888" s="38" t="str">
        <f aca="false">VLOOKUP(A1888,'TAKIM LİSTESİ'!$B$2:$D$455,2,0)</f>
        <v>Ø 6.35 Rayba</v>
      </c>
      <c r="C1888" s="16" t="s">
        <v>376</v>
      </c>
      <c r="D1888" s="38" t="s">
        <v>61</v>
      </c>
      <c r="E1888" s="16" t="n">
        <f aca="false">VLOOKUP(A1888,'TAKIM LİSTESİ'!$B$2:$D$455,3,0)</f>
        <v>5</v>
      </c>
      <c r="F1888" s="40" t="n">
        <v>1</v>
      </c>
      <c r="G1888" s="22" t="n">
        <f aca="false">E1888-F1888</f>
        <v>4</v>
      </c>
      <c r="H1888" s="30" t="n">
        <v>44049</v>
      </c>
      <c r="I1888" s="33" t="n">
        <v>1</v>
      </c>
      <c r="J1888" s="30" t="n">
        <v>44051</v>
      </c>
      <c r="K1888" s="37" t="n">
        <f aca="false">G1888+I1888</f>
        <v>5</v>
      </c>
    </row>
    <row r="1889" customFormat="false" ht="13.8" hidden="false" customHeight="false" outlineLevel="0" collapsed="false">
      <c r="A1889" s="16" t="s">
        <v>138</v>
      </c>
      <c r="B1889" s="38" t="str">
        <f aca="false">VLOOKUP(A1889,'TAKIM LİSTESİ'!$B$2:$D$455,2,0)</f>
        <v>Ø 10.0 matkap</v>
      </c>
      <c r="C1889" s="16" t="s">
        <v>377</v>
      </c>
      <c r="D1889" s="38" t="s">
        <v>23</v>
      </c>
      <c r="E1889" s="16" t="n">
        <f aca="false">VLOOKUP(A1889,'TAKIM LİSTESİ'!$B$2:$D$455,3,0)</f>
        <v>13</v>
      </c>
      <c r="F1889" s="40" t="n">
        <v>1</v>
      </c>
      <c r="G1889" s="22" t="n">
        <f aca="false">E1889-F1889</f>
        <v>12</v>
      </c>
      <c r="H1889" s="30" t="n">
        <v>44049</v>
      </c>
      <c r="I1889" s="33" t="n">
        <v>1</v>
      </c>
      <c r="J1889" s="30" t="n">
        <v>44051</v>
      </c>
      <c r="K1889" s="37" t="n">
        <f aca="false">G1889+I1889</f>
        <v>13</v>
      </c>
    </row>
    <row r="1890" customFormat="false" ht="13.8" hidden="false" customHeight="false" outlineLevel="0" collapsed="false">
      <c r="A1890" s="16" t="s">
        <v>227</v>
      </c>
      <c r="B1890" s="38" t="str">
        <f aca="false">VLOOKUP(A1890,'TAKIM LİSTESİ'!$B$2:$D$455,2,0)</f>
        <v>Ø 13.0 matkap ucu</v>
      </c>
      <c r="C1890" s="16" t="s">
        <v>377</v>
      </c>
      <c r="D1890" s="38" t="s">
        <v>23</v>
      </c>
      <c r="E1890" s="16" t="n">
        <f aca="false">VLOOKUP(A1890,'TAKIM LİSTESİ'!$B$2:$D$455,3,0)</f>
        <v>9</v>
      </c>
      <c r="F1890" s="40" t="n">
        <v>1</v>
      </c>
      <c r="G1890" s="22" t="n">
        <f aca="false">E1890-F1890</f>
        <v>8</v>
      </c>
      <c r="H1890" s="30" t="n">
        <v>44049</v>
      </c>
      <c r="I1890" s="33" t="n">
        <v>1</v>
      </c>
      <c r="J1890" s="30" t="n">
        <v>44051</v>
      </c>
      <c r="K1890" s="37" t="n">
        <f aca="false">G1890+I1890</f>
        <v>9</v>
      </c>
    </row>
    <row r="1891" customFormat="false" ht="13.8" hidden="false" customHeight="false" outlineLevel="0" collapsed="false">
      <c r="A1891" s="16" t="s">
        <v>133</v>
      </c>
      <c r="B1891" s="38" t="str">
        <f aca="false">VLOOKUP(A1891,'TAKIM LİSTESİ'!$B$2:$D$455,2,0)</f>
        <v>Ø 3.3 matkap</v>
      </c>
      <c r="C1891" s="16" t="s">
        <v>377</v>
      </c>
      <c r="D1891" s="38" t="s">
        <v>23</v>
      </c>
      <c r="E1891" s="16" t="n">
        <f aca="false">VLOOKUP(A1891,'TAKIM LİSTESİ'!$B$2:$D$455,3,0)</f>
        <v>13</v>
      </c>
      <c r="F1891" s="40" t="n">
        <v>1</v>
      </c>
      <c r="G1891" s="22" t="n">
        <f aca="false">E1891-F1891</f>
        <v>12</v>
      </c>
      <c r="H1891" s="30" t="n">
        <v>44049</v>
      </c>
      <c r="I1891" s="33" t="n">
        <v>1</v>
      </c>
      <c r="J1891" s="30" t="n">
        <v>44051</v>
      </c>
      <c r="K1891" s="37" t="n">
        <f aca="false">G1891+I1891</f>
        <v>13</v>
      </c>
    </row>
    <row r="1892" customFormat="false" ht="13.8" hidden="false" customHeight="false" outlineLevel="0" collapsed="false">
      <c r="A1892" s="16" t="s">
        <v>71</v>
      </c>
      <c r="B1892" s="38" t="str">
        <f aca="false">VLOOKUP(A1892,'TAKIM LİSTESİ'!$B$2:$D$455,2,0)</f>
        <v>Ø 10 alm parmak freze</v>
      </c>
      <c r="C1892" s="16" t="s">
        <v>377</v>
      </c>
      <c r="D1892" s="38" t="s">
        <v>23</v>
      </c>
      <c r="E1892" s="16" t="n">
        <f aca="false">VLOOKUP(A1892,'TAKIM LİSTESİ'!$B$2:$D$455,3,0)</f>
        <v>29</v>
      </c>
      <c r="F1892" s="40" t="n">
        <v>1</v>
      </c>
      <c r="G1892" s="22" t="n">
        <f aca="false">E1892-F1892</f>
        <v>28</v>
      </c>
      <c r="H1892" s="30" t="n">
        <v>44049</v>
      </c>
      <c r="I1892" s="33" t="n">
        <v>1</v>
      </c>
      <c r="J1892" s="30" t="n">
        <v>44051</v>
      </c>
      <c r="K1892" s="37" t="n">
        <f aca="false">G1892+I1892</f>
        <v>29</v>
      </c>
    </row>
    <row r="1893" customFormat="false" ht="13.8" hidden="false" customHeight="false" outlineLevel="0" collapsed="false">
      <c r="A1893" s="16" t="s">
        <v>174</v>
      </c>
      <c r="B1893" s="38" t="str">
        <f aca="false">VLOOKUP(A1893,'TAKIM LİSTESİ'!$B$2:$D$455,2,0)</f>
        <v>Ø 12 alm parmak freze</v>
      </c>
      <c r="C1893" s="16" t="s">
        <v>378</v>
      </c>
      <c r="D1893" s="38" t="s">
        <v>61</v>
      </c>
      <c r="E1893" s="16" t="n">
        <f aca="false">VLOOKUP(A1893,'TAKIM LİSTESİ'!$B$2:$D$455,3,0)</f>
        <v>22</v>
      </c>
      <c r="F1893" s="40" t="n">
        <v>1</v>
      </c>
      <c r="G1893" s="22" t="n">
        <f aca="false">E1893-F1893</f>
        <v>21</v>
      </c>
      <c r="H1893" s="30" t="n">
        <v>44049</v>
      </c>
      <c r="I1893" s="33" t="n">
        <v>1</v>
      </c>
      <c r="J1893" s="30" t="n">
        <v>44051</v>
      </c>
      <c r="K1893" s="37" t="n">
        <f aca="false">G1893+I1893</f>
        <v>22</v>
      </c>
    </row>
    <row r="1894" customFormat="false" ht="13.8" hidden="false" customHeight="false" outlineLevel="0" collapsed="false">
      <c r="A1894" s="16" t="s">
        <v>203</v>
      </c>
      <c r="B1894" s="38" t="str">
        <f aca="false">VLOOKUP(A1894,'TAKIM LİSTESİ'!$B$2:$D$455,2,0)</f>
        <v>Ø 16 alm parmak freze</v>
      </c>
      <c r="C1894" s="16" t="s">
        <v>378</v>
      </c>
      <c r="D1894" s="38" t="s">
        <v>61</v>
      </c>
      <c r="E1894" s="16" t="n">
        <f aca="false">VLOOKUP(A1894,'TAKIM LİSTESİ'!$B$2:$D$455,3,0)</f>
        <v>5</v>
      </c>
      <c r="F1894" s="40" t="n">
        <v>1</v>
      </c>
      <c r="G1894" s="22" t="n">
        <f aca="false">E1894-F1894</f>
        <v>4</v>
      </c>
      <c r="H1894" s="30" t="n">
        <v>44049</v>
      </c>
      <c r="I1894" s="33" t="n">
        <v>1</v>
      </c>
      <c r="J1894" s="30" t="n">
        <v>44051</v>
      </c>
      <c r="K1894" s="37" t="n">
        <f aca="false">G1894+I1894</f>
        <v>5</v>
      </c>
    </row>
    <row r="1895" customFormat="false" ht="13.8" hidden="false" customHeight="false" outlineLevel="0" collapsed="false">
      <c r="A1895" s="16" t="s">
        <v>27</v>
      </c>
      <c r="B1895" s="38" t="str">
        <f aca="false">VLOOKUP(A1895,'TAKIM LİSTESİ'!$B$2:$D$455,2,0)</f>
        <v>Ø 6 alm parmak freze</v>
      </c>
      <c r="C1895" s="16" t="s">
        <v>378</v>
      </c>
      <c r="D1895" s="38" t="s">
        <v>61</v>
      </c>
      <c r="E1895" s="16" t="n">
        <f aca="false">VLOOKUP(A1895,'TAKIM LİSTESİ'!$B$2:$D$455,3,0)</f>
        <v>12</v>
      </c>
      <c r="F1895" s="40" t="n">
        <v>1</v>
      </c>
      <c r="G1895" s="22" t="n">
        <f aca="false">E1895-F1895</f>
        <v>11</v>
      </c>
      <c r="H1895" s="30" t="n">
        <v>44049</v>
      </c>
      <c r="I1895" s="33" t="n">
        <v>1</v>
      </c>
      <c r="J1895" s="30" t="n">
        <v>44051</v>
      </c>
      <c r="K1895" s="37" t="n">
        <f aca="false">G1895+I1895</f>
        <v>12</v>
      </c>
    </row>
    <row r="1896" customFormat="false" ht="13.8" hidden="false" customHeight="false" outlineLevel="0" collapsed="false">
      <c r="A1896" s="16" t="s">
        <v>144</v>
      </c>
      <c r="B1896" s="38" t="str">
        <f aca="false">VLOOKUP(A1896,'TAKIM LİSTESİ'!$B$2:$D$455,2,0)</f>
        <v>Ø 6.2matkap</v>
      </c>
      <c r="C1896" s="16" t="s">
        <v>378</v>
      </c>
      <c r="D1896" s="38" t="s">
        <v>61</v>
      </c>
      <c r="E1896" s="16" t="n">
        <f aca="false">VLOOKUP(A1896,'TAKIM LİSTESİ'!$B$2:$D$455,3,0)</f>
        <v>15</v>
      </c>
      <c r="F1896" s="40" t="n">
        <v>1</v>
      </c>
      <c r="G1896" s="22" t="n">
        <f aca="false">E1896-F1896</f>
        <v>14</v>
      </c>
      <c r="H1896" s="30" t="n">
        <v>44049</v>
      </c>
      <c r="I1896" s="33" t="n">
        <v>1</v>
      </c>
      <c r="J1896" s="30" t="n">
        <v>44051</v>
      </c>
      <c r="K1896" s="37" t="n">
        <f aca="false">G1896+I1896</f>
        <v>15</v>
      </c>
    </row>
    <row r="1897" customFormat="false" ht="13.8" hidden="false" customHeight="false" outlineLevel="0" collapsed="false">
      <c r="A1897" s="16" t="s">
        <v>131</v>
      </c>
      <c r="B1897" s="38" t="str">
        <f aca="false">VLOOKUP(A1897,'TAKIM LİSTESİ'!$B$2:$D$455,2,0)</f>
        <v>Ø 4.2 matkap</v>
      </c>
      <c r="C1897" s="16" t="s">
        <v>378</v>
      </c>
      <c r="D1897" s="38" t="s">
        <v>61</v>
      </c>
      <c r="E1897" s="16" t="n">
        <f aca="false">VLOOKUP(A1897,'TAKIM LİSTESİ'!$B$2:$D$455,3,0)</f>
        <v>14</v>
      </c>
      <c r="F1897" s="40" t="n">
        <v>1</v>
      </c>
      <c r="G1897" s="22" t="n">
        <f aca="false">E1897-F1897</f>
        <v>13</v>
      </c>
      <c r="H1897" s="30" t="n">
        <v>44049</v>
      </c>
      <c r="I1897" s="33" t="n">
        <v>1</v>
      </c>
      <c r="J1897" s="30" t="n">
        <v>44051</v>
      </c>
      <c r="K1897" s="37" t="n">
        <f aca="false">G1897+I1897</f>
        <v>14</v>
      </c>
    </row>
    <row r="1898" customFormat="false" ht="13.8" hidden="false" customHeight="false" outlineLevel="0" collapsed="false">
      <c r="A1898" s="16" t="s">
        <v>34</v>
      </c>
      <c r="B1898" s="38" t="str">
        <f aca="false">VLOOKUP(A1898,'TAKIM LİSTESİ'!$B$2:$D$455,2,0)</f>
        <v>Ø 6.35 Rayba</v>
      </c>
      <c r="C1898" s="16" t="s">
        <v>378</v>
      </c>
      <c r="D1898" s="38" t="s">
        <v>61</v>
      </c>
      <c r="E1898" s="16" t="n">
        <f aca="false">VLOOKUP(A1898,'TAKIM LİSTESİ'!$B$2:$D$455,3,0)</f>
        <v>5</v>
      </c>
      <c r="F1898" s="40" t="n">
        <v>1</v>
      </c>
      <c r="G1898" s="22" t="n">
        <f aca="false">E1898-F1898</f>
        <v>4</v>
      </c>
      <c r="H1898" s="30" t="n">
        <v>44049</v>
      </c>
      <c r="I1898" s="33" t="n">
        <v>1</v>
      </c>
      <c r="J1898" s="30" t="n">
        <v>44051</v>
      </c>
      <c r="K1898" s="37" t="n">
        <f aca="false">G1898+I1898</f>
        <v>5</v>
      </c>
    </row>
    <row r="1899" customFormat="false" ht="13.8" hidden="false" customHeight="false" outlineLevel="0" collapsed="false">
      <c r="A1899" s="16" t="s">
        <v>217</v>
      </c>
      <c r="B1899" s="38" t="str">
        <f aca="false">VLOOKUP(A1899,'TAKIM LİSTESİ'!$B$2:$D$455,2,0)</f>
        <v>Ø 16 alm uzun parmak freze</v>
      </c>
      <c r="C1899" s="16" t="s">
        <v>364</v>
      </c>
      <c r="D1899" s="38" t="s">
        <v>156</v>
      </c>
      <c r="E1899" s="16" t="n">
        <f aca="false">VLOOKUP(A1899,'TAKIM LİSTESİ'!$B$2:$D$455,3,0)</f>
        <v>4</v>
      </c>
      <c r="F1899" s="40" t="n">
        <v>1</v>
      </c>
      <c r="G1899" s="22" t="n">
        <f aca="false">E1899-F1899</f>
        <v>3</v>
      </c>
      <c r="H1899" s="30" t="n">
        <v>44049</v>
      </c>
      <c r="I1899" s="33" t="n">
        <v>1</v>
      </c>
      <c r="J1899" s="30" t="n">
        <v>44051</v>
      </c>
      <c r="K1899" s="37" t="n">
        <f aca="false">G1899+I1899</f>
        <v>4</v>
      </c>
    </row>
    <row r="1900" customFormat="false" ht="13.8" hidden="false" customHeight="false" outlineLevel="0" collapsed="false">
      <c r="A1900" s="16" t="s">
        <v>203</v>
      </c>
      <c r="B1900" s="38" t="str">
        <f aca="false">VLOOKUP(A1900,'TAKIM LİSTESİ'!$B$2:$D$455,2,0)</f>
        <v>Ø 16 alm parmak freze</v>
      </c>
      <c r="C1900" s="16" t="s">
        <v>364</v>
      </c>
      <c r="D1900" s="38" t="s">
        <v>156</v>
      </c>
      <c r="E1900" s="16" t="n">
        <f aca="false">VLOOKUP(A1900,'TAKIM LİSTESİ'!$B$2:$D$455,3,0)</f>
        <v>5</v>
      </c>
      <c r="F1900" s="40" t="n">
        <v>1</v>
      </c>
      <c r="G1900" s="22" t="n">
        <f aca="false">E1900-F1900</f>
        <v>4</v>
      </c>
      <c r="H1900" s="30" t="n">
        <v>44049</v>
      </c>
      <c r="I1900" s="33" t="n">
        <v>1</v>
      </c>
      <c r="J1900" s="30" t="n">
        <v>44051</v>
      </c>
      <c r="K1900" s="37" t="n">
        <f aca="false">G1900+I1900</f>
        <v>5</v>
      </c>
    </row>
    <row r="1901" customFormat="false" ht="13.8" hidden="false" customHeight="false" outlineLevel="0" collapsed="false">
      <c r="A1901" s="16" t="s">
        <v>158</v>
      </c>
      <c r="B1901" s="38" t="str">
        <f aca="false">VLOOKUP(A1901,'TAKIM LİSTESİ'!$B$2:$D$455,2,0)</f>
        <v>Ø 12 çelik küre parmak freze</v>
      </c>
      <c r="C1901" s="16" t="s">
        <v>379</v>
      </c>
      <c r="D1901" s="38" t="s">
        <v>57</v>
      </c>
      <c r="E1901" s="16" t="n">
        <f aca="false">VLOOKUP(A1901,'TAKIM LİSTESİ'!$B$2:$D$455,3,0)</f>
        <v>28</v>
      </c>
      <c r="F1901" s="40" t="n">
        <v>2</v>
      </c>
      <c r="G1901" s="22" t="n">
        <f aca="false">E1901-F1901</f>
        <v>26</v>
      </c>
      <c r="H1901" s="30" t="n">
        <v>44049</v>
      </c>
      <c r="I1901" s="33" t="n">
        <v>1</v>
      </c>
      <c r="J1901" s="30" t="n">
        <v>44053</v>
      </c>
      <c r="K1901" s="37" t="n">
        <f aca="false">G1901+I1901</f>
        <v>27</v>
      </c>
    </row>
    <row r="1902" customFormat="false" ht="13.8" hidden="false" customHeight="false" outlineLevel="0" collapsed="false">
      <c r="A1902" s="16" t="s">
        <v>207</v>
      </c>
      <c r="B1902" s="38" t="str">
        <f aca="false">VLOOKUP(A1902,'TAKIM LİSTESİ'!$B$2:$D$455,2,0)</f>
        <v>Ø 4.1 matkap</v>
      </c>
      <c r="C1902" s="16" t="s">
        <v>380</v>
      </c>
      <c r="D1902" s="38" t="s">
        <v>65</v>
      </c>
      <c r="E1902" s="16" t="n">
        <f aca="false">VLOOKUP(A1902,'TAKIM LİSTESİ'!$B$2:$D$455,3,0)</f>
        <v>6</v>
      </c>
      <c r="F1902" s="40" t="n">
        <v>1</v>
      </c>
      <c r="G1902" s="22" t="n">
        <f aca="false">E1902-F1902</f>
        <v>5</v>
      </c>
      <c r="H1902" s="30" t="n">
        <v>44049</v>
      </c>
      <c r="I1902" s="33" t="n">
        <v>1</v>
      </c>
      <c r="J1902" s="30" t="n">
        <v>44053</v>
      </c>
      <c r="K1902" s="37" t="n">
        <f aca="false">G1902+I1902</f>
        <v>6</v>
      </c>
    </row>
    <row r="1903" customFormat="false" ht="13.8" hidden="false" customHeight="false" outlineLevel="0" collapsed="false">
      <c r="A1903" s="16" t="s">
        <v>131</v>
      </c>
      <c r="B1903" s="38" t="str">
        <f aca="false">VLOOKUP(A1903,'TAKIM LİSTESİ'!$B$2:$D$455,2,0)</f>
        <v>Ø 4.2 matkap</v>
      </c>
      <c r="C1903" s="16" t="s">
        <v>378</v>
      </c>
      <c r="D1903" s="38" t="s">
        <v>61</v>
      </c>
      <c r="E1903" s="16" t="n">
        <f aca="false">VLOOKUP(A1903,'TAKIM LİSTESİ'!$B$2:$D$455,3,0)</f>
        <v>14</v>
      </c>
      <c r="F1903" s="40" t="n">
        <v>1</v>
      </c>
      <c r="G1903" s="22" t="n">
        <f aca="false">E1903-F1903</f>
        <v>13</v>
      </c>
      <c r="H1903" s="30" t="n">
        <v>44049</v>
      </c>
      <c r="I1903" s="33" t="n">
        <v>1</v>
      </c>
      <c r="J1903" s="30" t="n">
        <v>44053</v>
      </c>
      <c r="K1903" s="37" t="n">
        <f aca="false">G1903+I1903</f>
        <v>14</v>
      </c>
    </row>
    <row r="1904" customFormat="false" ht="13.8" hidden="false" customHeight="false" outlineLevel="0" collapsed="false">
      <c r="A1904" s="16" t="s">
        <v>71</v>
      </c>
      <c r="B1904" s="38" t="str">
        <f aca="false">VLOOKUP(A1904,'TAKIM LİSTESİ'!$B$2:$D$455,2,0)</f>
        <v>Ø 10 alm parmak freze</v>
      </c>
      <c r="C1904" s="16" t="s">
        <v>381</v>
      </c>
      <c r="D1904" s="38" t="s">
        <v>48</v>
      </c>
      <c r="E1904" s="16" t="n">
        <f aca="false">VLOOKUP(A1904,'TAKIM LİSTESİ'!$B$2:$D$455,3,0)</f>
        <v>29</v>
      </c>
      <c r="F1904" s="40" t="n">
        <v>1</v>
      </c>
      <c r="G1904" s="22" t="n">
        <f aca="false">E1904-F1904</f>
        <v>28</v>
      </c>
      <c r="H1904" s="30" t="n">
        <v>44049</v>
      </c>
      <c r="I1904" s="33" t="n">
        <v>1</v>
      </c>
      <c r="J1904" s="30" t="n">
        <v>44053</v>
      </c>
      <c r="K1904" s="37" t="n">
        <f aca="false">G1904+I1904</f>
        <v>29</v>
      </c>
    </row>
    <row r="1905" customFormat="false" ht="13.8" hidden="false" customHeight="false" outlineLevel="0" collapsed="false">
      <c r="A1905" s="16" t="s">
        <v>79</v>
      </c>
      <c r="B1905" s="38" t="str">
        <f aca="false">VLOOKUP(A1905,'TAKIM LİSTESİ'!$B$2:$D$455,2,0)</f>
        <v>Ø 4.6 matkap</v>
      </c>
      <c r="C1905" s="16" t="s">
        <v>378</v>
      </c>
      <c r="D1905" s="38" t="s">
        <v>61</v>
      </c>
      <c r="E1905" s="16" t="n">
        <f aca="false">VLOOKUP(A1905,'TAKIM LİSTESİ'!$B$2:$D$455,3,0)</f>
        <v>19</v>
      </c>
      <c r="F1905" s="40" t="n">
        <v>1</v>
      </c>
      <c r="G1905" s="22" t="n">
        <f aca="false">E1905-F1905</f>
        <v>18</v>
      </c>
      <c r="H1905" s="30" t="n">
        <v>44049</v>
      </c>
      <c r="I1905" s="33" t="n">
        <v>1</v>
      </c>
      <c r="J1905" s="30" t="n">
        <v>44053</v>
      </c>
      <c r="K1905" s="37" t="n">
        <f aca="false">G1905+I1905</f>
        <v>19</v>
      </c>
    </row>
    <row r="1906" customFormat="false" ht="13.8" hidden="false" customHeight="false" outlineLevel="0" collapsed="false">
      <c r="A1906" s="16" t="s">
        <v>59</v>
      </c>
      <c r="B1906" s="38" t="str">
        <f aca="false">VLOOKUP(A1906,'TAKIM LİSTESİ'!$B$2:$D$455,2,0)</f>
        <v>Ø 3.2 matkap</v>
      </c>
      <c r="C1906" s="16" t="s">
        <v>378</v>
      </c>
      <c r="D1906" s="38" t="s">
        <v>61</v>
      </c>
      <c r="E1906" s="16" t="n">
        <f aca="false">VLOOKUP(A1906,'TAKIM LİSTESİ'!$B$2:$D$455,3,0)</f>
        <v>6</v>
      </c>
      <c r="F1906" s="40" t="n">
        <v>1</v>
      </c>
      <c r="G1906" s="22" t="n">
        <f aca="false">E1906-F1906</f>
        <v>5</v>
      </c>
      <c r="H1906" s="30" t="n">
        <v>44049</v>
      </c>
      <c r="I1906" s="33" t="n">
        <v>1</v>
      </c>
      <c r="J1906" s="30" t="n">
        <v>44053</v>
      </c>
      <c r="K1906" s="37" t="n">
        <f aca="false">G1906+I1906</f>
        <v>6</v>
      </c>
    </row>
    <row r="1907" customFormat="false" ht="13.8" hidden="false" customHeight="false" outlineLevel="0" collapsed="false">
      <c r="A1907" s="16" t="s">
        <v>252</v>
      </c>
      <c r="B1907" s="38" t="str">
        <f aca="false">VLOOKUP(A1907,'TAKIM LİSTESİ'!$B$2:$D$455,2,0)</f>
        <v>52 tarama ucu çelik</v>
      </c>
      <c r="C1907" s="16" t="s">
        <v>379</v>
      </c>
      <c r="D1907" s="38" t="s">
        <v>57</v>
      </c>
      <c r="E1907" s="16" t="n">
        <f aca="false">VLOOKUP(A1907,'TAKIM LİSTESİ'!$B$2:$D$455,3,0)</f>
        <v>130</v>
      </c>
      <c r="F1907" s="40" t="n">
        <v>4</v>
      </c>
      <c r="G1907" s="22" t="n">
        <f aca="false">E1907-F1907</f>
        <v>126</v>
      </c>
      <c r="H1907" s="30" t="n">
        <v>44049</v>
      </c>
      <c r="I1907" s="33" t="n">
        <v>1</v>
      </c>
      <c r="J1907" s="30" t="n">
        <v>44053</v>
      </c>
      <c r="K1907" s="37" t="n">
        <f aca="false">G1907+I1907</f>
        <v>127</v>
      </c>
    </row>
    <row r="1908" customFormat="false" ht="13.8" hidden="false" customHeight="false" outlineLevel="0" collapsed="false">
      <c r="A1908" s="16" t="s">
        <v>38</v>
      </c>
      <c r="B1908" s="38" t="str">
        <f aca="false">VLOOKUP(A1908,'TAKIM LİSTESİ'!$B$2:$D$455,2,0)</f>
        <v>Ø 3.8matkap</v>
      </c>
      <c r="C1908" s="16" t="s">
        <v>382</v>
      </c>
      <c r="D1908" s="38" t="s">
        <v>65</v>
      </c>
      <c r="E1908" s="16" t="n">
        <f aca="false">VLOOKUP(A1908,'TAKIM LİSTESİ'!$B$2:$D$455,3,0)</f>
        <v>10</v>
      </c>
      <c r="F1908" s="40" t="n">
        <v>1</v>
      </c>
      <c r="G1908" s="22" t="n">
        <f aca="false">E1908-F1908</f>
        <v>9</v>
      </c>
      <c r="H1908" s="30" t="n">
        <v>44049</v>
      </c>
      <c r="I1908" s="33" t="n">
        <v>1</v>
      </c>
      <c r="J1908" s="30" t="n">
        <v>44053</v>
      </c>
      <c r="K1908" s="37" t="n">
        <f aca="false">G1908+I1908</f>
        <v>10</v>
      </c>
    </row>
    <row r="1909" customFormat="false" ht="13.8" hidden="false" customHeight="false" outlineLevel="0" collapsed="false">
      <c r="A1909" s="16" t="s">
        <v>20</v>
      </c>
      <c r="B1909" s="38" t="str">
        <f aca="false">VLOOKUP(A1909,'TAKIM LİSTESİ'!$B$2:$D$455,2,0)</f>
        <v>Ø 4 Rayba</v>
      </c>
      <c r="C1909" s="16" t="s">
        <v>382</v>
      </c>
      <c r="D1909" s="38" t="s">
        <v>65</v>
      </c>
      <c r="E1909" s="16" t="n">
        <f aca="false">VLOOKUP(A1909,'TAKIM LİSTESİ'!$B$2:$D$455,3,0)</f>
        <v>13</v>
      </c>
      <c r="F1909" s="40" t="n">
        <v>1</v>
      </c>
      <c r="G1909" s="22" t="n">
        <f aca="false">E1909-F1909</f>
        <v>12</v>
      </c>
      <c r="H1909" s="30" t="n">
        <v>44049</v>
      </c>
      <c r="I1909" s="33" t="n">
        <v>1</v>
      </c>
      <c r="J1909" s="30" t="n">
        <v>44053</v>
      </c>
      <c r="K1909" s="37" t="n">
        <f aca="false">G1909+I1909</f>
        <v>13</v>
      </c>
    </row>
    <row r="1910" customFormat="false" ht="13.8" hidden="false" customHeight="false" outlineLevel="0" collapsed="false">
      <c r="A1910" s="16" t="s">
        <v>203</v>
      </c>
      <c r="B1910" s="38" t="str">
        <f aca="false">VLOOKUP(A1910,'TAKIM LİSTESİ'!$B$2:$D$455,2,0)</f>
        <v>Ø 16 alm parmak freze</v>
      </c>
      <c r="C1910" s="16" t="s">
        <v>378</v>
      </c>
      <c r="D1910" s="38" t="s">
        <v>61</v>
      </c>
      <c r="E1910" s="16" t="n">
        <f aca="false">VLOOKUP(A1910,'TAKIM LİSTESİ'!$B$2:$D$455,3,0)</f>
        <v>5</v>
      </c>
      <c r="F1910" s="40" t="n">
        <v>1</v>
      </c>
      <c r="G1910" s="22" t="n">
        <f aca="false">E1910-F1910</f>
        <v>4</v>
      </c>
      <c r="H1910" s="30" t="n">
        <v>44050</v>
      </c>
      <c r="I1910" s="33" t="n">
        <v>1</v>
      </c>
      <c r="J1910" s="30" t="n">
        <v>44053</v>
      </c>
      <c r="K1910" s="37" t="n">
        <f aca="false">G1910+I1910</f>
        <v>5</v>
      </c>
    </row>
    <row r="1911" customFormat="false" ht="13.8" hidden="false" customHeight="false" outlineLevel="0" collapsed="false">
      <c r="A1911" s="16" t="s">
        <v>174</v>
      </c>
      <c r="B1911" s="38" t="str">
        <f aca="false">VLOOKUP(A1911,'TAKIM LİSTESİ'!$B$2:$D$455,2,0)</f>
        <v>Ø 12 alm parmak freze</v>
      </c>
      <c r="C1911" s="16" t="s">
        <v>378</v>
      </c>
      <c r="D1911" s="38" t="s">
        <v>61</v>
      </c>
      <c r="E1911" s="16" t="n">
        <f aca="false">VLOOKUP(A1911,'TAKIM LİSTESİ'!$B$2:$D$455,3,0)</f>
        <v>22</v>
      </c>
      <c r="F1911" s="40" t="n">
        <v>1</v>
      </c>
      <c r="G1911" s="22" t="n">
        <f aca="false">E1911-F1911</f>
        <v>21</v>
      </c>
      <c r="H1911" s="30" t="n">
        <v>44050</v>
      </c>
      <c r="I1911" s="33" t="n">
        <v>1</v>
      </c>
      <c r="J1911" s="30" t="n">
        <v>44053</v>
      </c>
      <c r="K1911" s="37" t="n">
        <f aca="false">G1911+I1911</f>
        <v>22</v>
      </c>
    </row>
    <row r="1912" customFormat="false" ht="13.8" hidden="false" customHeight="false" outlineLevel="0" collapsed="false">
      <c r="A1912" s="16" t="s">
        <v>27</v>
      </c>
      <c r="B1912" s="38" t="str">
        <f aca="false">VLOOKUP(A1912,'TAKIM LİSTESİ'!$B$2:$D$455,2,0)</f>
        <v>Ø 6 alm parmak freze</v>
      </c>
      <c r="C1912" s="16" t="s">
        <v>378</v>
      </c>
      <c r="D1912" s="38" t="s">
        <v>61</v>
      </c>
      <c r="E1912" s="16" t="n">
        <f aca="false">VLOOKUP(A1912,'TAKIM LİSTESİ'!$B$2:$D$455,3,0)</f>
        <v>12</v>
      </c>
      <c r="F1912" s="40" t="n">
        <v>1</v>
      </c>
      <c r="G1912" s="22" t="n">
        <f aca="false">E1912-F1912</f>
        <v>11</v>
      </c>
      <c r="H1912" s="30" t="n">
        <v>44050</v>
      </c>
      <c r="I1912" s="33" t="n">
        <v>1</v>
      </c>
      <c r="J1912" s="30" t="n">
        <v>44053</v>
      </c>
      <c r="K1912" s="37" t="n">
        <f aca="false">G1912+I1912</f>
        <v>12</v>
      </c>
    </row>
    <row r="1913" customFormat="false" ht="13.8" hidden="false" customHeight="false" outlineLevel="0" collapsed="false">
      <c r="A1913" s="16" t="s">
        <v>144</v>
      </c>
      <c r="B1913" s="38" t="str">
        <f aca="false">VLOOKUP(A1913,'TAKIM LİSTESİ'!$B$2:$D$455,2,0)</f>
        <v>Ø 6.2matkap</v>
      </c>
      <c r="C1913" s="16" t="s">
        <v>378</v>
      </c>
      <c r="D1913" s="38" t="s">
        <v>61</v>
      </c>
      <c r="E1913" s="16" t="n">
        <f aca="false">VLOOKUP(A1913,'TAKIM LİSTESİ'!$B$2:$D$455,3,0)</f>
        <v>15</v>
      </c>
      <c r="F1913" s="40" t="n">
        <v>1</v>
      </c>
      <c r="G1913" s="22" t="n">
        <f aca="false">E1913-F1913</f>
        <v>14</v>
      </c>
      <c r="H1913" s="30" t="n">
        <v>44050</v>
      </c>
      <c r="I1913" s="33" t="n">
        <v>1</v>
      </c>
      <c r="J1913" s="30" t="n">
        <v>44053</v>
      </c>
      <c r="K1913" s="37" t="n">
        <f aca="false">G1913+I1913</f>
        <v>15</v>
      </c>
    </row>
    <row r="1914" customFormat="false" ht="13.8" hidden="false" customHeight="false" outlineLevel="0" collapsed="false">
      <c r="A1914" s="16" t="s">
        <v>79</v>
      </c>
      <c r="B1914" s="38" t="str">
        <f aca="false">VLOOKUP(A1914,'TAKIM LİSTESİ'!$B$2:$D$455,2,0)</f>
        <v>Ø 4.6 matkap</v>
      </c>
      <c r="C1914" s="16" t="s">
        <v>378</v>
      </c>
      <c r="D1914" s="38" t="s">
        <v>61</v>
      </c>
      <c r="E1914" s="16" t="n">
        <f aca="false">VLOOKUP(A1914,'TAKIM LİSTESİ'!$B$2:$D$455,3,0)</f>
        <v>19</v>
      </c>
      <c r="F1914" s="40" t="n">
        <v>1</v>
      </c>
      <c r="G1914" s="22" t="n">
        <f aca="false">E1914-F1914</f>
        <v>18</v>
      </c>
      <c r="H1914" s="30" t="n">
        <v>44050</v>
      </c>
      <c r="I1914" s="33" t="n">
        <v>1</v>
      </c>
      <c r="J1914" s="30" t="n">
        <v>44053</v>
      </c>
      <c r="K1914" s="37" t="n">
        <f aca="false">G1914+I1914</f>
        <v>19</v>
      </c>
    </row>
    <row r="1915" customFormat="false" ht="13.8" hidden="false" customHeight="false" outlineLevel="0" collapsed="false">
      <c r="A1915" s="16" t="s">
        <v>59</v>
      </c>
      <c r="B1915" s="38" t="str">
        <f aca="false">VLOOKUP(A1915,'TAKIM LİSTESİ'!$B$2:$D$455,2,0)</f>
        <v>Ø 3.2 matkap</v>
      </c>
      <c r="C1915" s="16" t="s">
        <v>378</v>
      </c>
      <c r="D1915" s="38" t="s">
        <v>61</v>
      </c>
      <c r="E1915" s="16" t="n">
        <f aca="false">VLOOKUP(A1915,'TAKIM LİSTESİ'!$B$2:$D$455,3,0)</f>
        <v>6</v>
      </c>
      <c r="F1915" s="40" t="n">
        <v>1</v>
      </c>
      <c r="G1915" s="22" t="n">
        <f aca="false">E1915-F1915</f>
        <v>5</v>
      </c>
      <c r="H1915" s="30" t="n">
        <v>44050</v>
      </c>
      <c r="I1915" s="33" t="n">
        <v>1</v>
      </c>
      <c r="J1915" s="30" t="n">
        <v>44053</v>
      </c>
      <c r="K1915" s="37" t="n">
        <f aca="false">G1915+I1915</f>
        <v>6</v>
      </c>
    </row>
    <row r="1916" customFormat="false" ht="13.8" hidden="false" customHeight="false" outlineLevel="0" collapsed="false">
      <c r="A1916" s="16" t="s">
        <v>34</v>
      </c>
      <c r="B1916" s="38" t="str">
        <f aca="false">VLOOKUP(A1916,'TAKIM LİSTESİ'!$B$2:$D$455,2,0)</f>
        <v>Ø 6.35 Rayba</v>
      </c>
      <c r="C1916" s="16" t="s">
        <v>378</v>
      </c>
      <c r="D1916" s="38" t="s">
        <v>61</v>
      </c>
      <c r="E1916" s="16" t="n">
        <f aca="false">VLOOKUP(A1916,'TAKIM LİSTESİ'!$B$2:$D$455,3,0)</f>
        <v>5</v>
      </c>
      <c r="F1916" s="40" t="n">
        <v>1</v>
      </c>
      <c r="G1916" s="22" t="n">
        <f aca="false">E1916-F1916</f>
        <v>4</v>
      </c>
      <c r="H1916" s="30" t="n">
        <v>44050</v>
      </c>
      <c r="I1916" s="33" t="n">
        <v>1</v>
      </c>
      <c r="J1916" s="30" t="n">
        <v>44054</v>
      </c>
      <c r="K1916" s="37" t="n">
        <f aca="false">G1916+I1916</f>
        <v>5</v>
      </c>
    </row>
    <row r="1917" customFormat="false" ht="13.8" hidden="false" customHeight="false" outlineLevel="0" collapsed="false">
      <c r="A1917" s="16" t="s">
        <v>255</v>
      </c>
      <c r="B1917" s="38" t="str">
        <f aca="false">VLOOKUP(A1917,'TAKIM LİSTESİ'!$B$2:$D$455,2,0)</f>
        <v>APKT tarama çelik ucu</v>
      </c>
      <c r="C1917" s="16" t="s">
        <v>382</v>
      </c>
      <c r="D1917" s="38" t="s">
        <v>65</v>
      </c>
      <c r="E1917" s="16" t="n">
        <f aca="false">VLOOKUP(A1917,'TAKIM LİSTESİ'!$B$2:$D$455,3,0)</f>
        <v>400</v>
      </c>
      <c r="F1917" s="40" t="n">
        <v>4</v>
      </c>
      <c r="G1917" s="22" t="n">
        <f aca="false">E1917-F1917</f>
        <v>396</v>
      </c>
      <c r="H1917" s="30" t="n">
        <v>44050</v>
      </c>
      <c r="I1917" s="33" t="n">
        <v>1</v>
      </c>
      <c r="J1917" s="30" t="n">
        <v>44055</v>
      </c>
      <c r="K1917" s="37" t="n">
        <f aca="false">G1917+I1917</f>
        <v>397</v>
      </c>
    </row>
    <row r="1918" customFormat="false" ht="13.8" hidden="false" customHeight="false" outlineLevel="0" collapsed="false">
      <c r="A1918" s="16" t="s">
        <v>255</v>
      </c>
      <c r="B1918" s="38" t="str">
        <f aca="false">VLOOKUP(A1918,'TAKIM LİSTESİ'!$B$2:$D$455,2,0)</f>
        <v>APKT tarama çelik ucu</v>
      </c>
      <c r="C1918" s="16" t="s">
        <v>379</v>
      </c>
      <c r="D1918" s="38" t="s">
        <v>57</v>
      </c>
      <c r="E1918" s="16" t="n">
        <f aca="false">VLOOKUP(A1918,'TAKIM LİSTESİ'!$B$2:$D$455,3,0)</f>
        <v>400</v>
      </c>
      <c r="F1918" s="40" t="n">
        <v>4</v>
      </c>
      <c r="G1918" s="22" t="n">
        <f aca="false">E1918-F1918</f>
        <v>396</v>
      </c>
      <c r="H1918" s="30" t="n">
        <v>44050</v>
      </c>
      <c r="I1918" s="33" t="n">
        <v>1</v>
      </c>
      <c r="J1918" s="30" t="n">
        <v>44055</v>
      </c>
      <c r="K1918" s="37" t="n">
        <f aca="false">G1918+I1918</f>
        <v>397</v>
      </c>
    </row>
    <row r="1919" customFormat="false" ht="13.8" hidden="false" customHeight="false" outlineLevel="0" collapsed="false">
      <c r="A1919" s="16" t="s">
        <v>27</v>
      </c>
      <c r="B1919" s="38" t="str">
        <f aca="false">VLOOKUP(A1919,'TAKIM LİSTESİ'!$B$2:$D$455,2,0)</f>
        <v>Ø 6 alm parmak freze</v>
      </c>
      <c r="C1919" s="16" t="s">
        <v>374</v>
      </c>
      <c r="D1919" s="38" t="s">
        <v>23</v>
      </c>
      <c r="E1919" s="16" t="n">
        <f aca="false">VLOOKUP(A1919,'TAKIM LİSTESİ'!$B$2:$D$455,3,0)</f>
        <v>12</v>
      </c>
      <c r="F1919" s="40" t="n">
        <v>1</v>
      </c>
      <c r="G1919" s="22" t="n">
        <f aca="false">E1919-F1919</f>
        <v>11</v>
      </c>
      <c r="H1919" s="30" t="n">
        <v>44050</v>
      </c>
      <c r="I1919" s="33" t="n">
        <v>1</v>
      </c>
      <c r="J1919" s="30" t="n">
        <v>44055</v>
      </c>
      <c r="K1919" s="37" t="n">
        <f aca="false">G1919+I1919</f>
        <v>12</v>
      </c>
    </row>
    <row r="1920" customFormat="false" ht="13.8" hidden="false" customHeight="false" outlineLevel="0" collapsed="false">
      <c r="A1920" s="16" t="s">
        <v>300</v>
      </c>
      <c r="B1920" s="38" t="str">
        <f aca="false">VLOOKUP(A1920,'TAKIM LİSTESİ'!$B$2:$D$455,2,0)</f>
        <v>Ø 32 tarama alm</v>
      </c>
      <c r="C1920" s="16" t="s">
        <v>383</v>
      </c>
      <c r="D1920" s="38" t="s">
        <v>23</v>
      </c>
      <c r="E1920" s="16" t="n">
        <f aca="false">VLOOKUP(A1920,'TAKIM LİSTESİ'!$B$2:$D$455,3,0)</f>
        <v>3</v>
      </c>
      <c r="F1920" s="40" t="n">
        <v>1</v>
      </c>
      <c r="G1920" s="22" t="n">
        <f aca="false">E1920-F1920</f>
        <v>2</v>
      </c>
      <c r="H1920" s="30" t="n">
        <v>44050</v>
      </c>
      <c r="I1920" s="33" t="n">
        <v>1</v>
      </c>
      <c r="J1920" s="30" t="n">
        <v>44055</v>
      </c>
      <c r="K1920" s="37" t="n">
        <f aca="false">G1920+I1920</f>
        <v>3</v>
      </c>
    </row>
    <row r="1921" customFormat="false" ht="13.8" hidden="false" customHeight="false" outlineLevel="0" collapsed="false">
      <c r="A1921" s="16" t="s">
        <v>27</v>
      </c>
      <c r="B1921" s="38" t="str">
        <f aca="false">VLOOKUP(A1921,'TAKIM LİSTESİ'!$B$2:$D$455,2,0)</f>
        <v>Ø 6 alm parmak freze</v>
      </c>
      <c r="C1921" s="16" t="s">
        <v>383</v>
      </c>
      <c r="D1921" s="38" t="s">
        <v>23</v>
      </c>
      <c r="E1921" s="16" t="n">
        <f aca="false">VLOOKUP(A1921,'TAKIM LİSTESİ'!$B$2:$D$455,3,0)</f>
        <v>12</v>
      </c>
      <c r="F1921" s="40" t="n">
        <v>1</v>
      </c>
      <c r="G1921" s="22" t="n">
        <f aca="false">E1921-F1921</f>
        <v>11</v>
      </c>
      <c r="H1921" s="30" t="n">
        <v>44050</v>
      </c>
      <c r="I1921" s="33" t="n">
        <v>1</v>
      </c>
      <c r="J1921" s="30" t="n">
        <v>44055</v>
      </c>
      <c r="K1921" s="37" t="n">
        <f aca="false">G1921+I1921</f>
        <v>12</v>
      </c>
    </row>
    <row r="1922" customFormat="false" ht="13.8" hidden="false" customHeight="false" outlineLevel="0" collapsed="false">
      <c r="A1922" s="16" t="s">
        <v>148</v>
      </c>
      <c r="B1922" s="38" t="str">
        <f aca="false">VLOOKUP(A1922,'TAKIM LİSTESİ'!$B$2:$D$455,2,0)</f>
        <v>Ø 5 alm standart parmak freze</v>
      </c>
      <c r="C1922" s="16" t="s">
        <v>383</v>
      </c>
      <c r="D1922" s="38" t="s">
        <v>23</v>
      </c>
      <c r="E1922" s="16" t="n">
        <f aca="false">VLOOKUP(A1922,'TAKIM LİSTESİ'!$B$2:$D$455,3,0)</f>
        <v>24</v>
      </c>
      <c r="F1922" s="40" t="n">
        <v>1</v>
      </c>
      <c r="G1922" s="22" t="n">
        <f aca="false">E1922-F1922</f>
        <v>23</v>
      </c>
      <c r="H1922" s="30" t="n">
        <v>44050</v>
      </c>
      <c r="I1922" s="33" t="n">
        <v>1</v>
      </c>
      <c r="J1922" s="30" t="n">
        <v>44055</v>
      </c>
      <c r="K1922" s="37" t="n">
        <f aca="false">G1922+I1922</f>
        <v>24</v>
      </c>
    </row>
    <row r="1923" customFormat="false" ht="13.8" hidden="false" customHeight="false" outlineLevel="0" collapsed="false">
      <c r="A1923" s="16" t="s">
        <v>68</v>
      </c>
      <c r="B1923" s="38" t="str">
        <f aca="false">VLOOKUP(A1923,'TAKIM LİSTESİ'!$B$2:$D$455,2,0)</f>
        <v>Ø 7.0 matkap</v>
      </c>
      <c r="C1923" s="16" t="s">
        <v>383</v>
      </c>
      <c r="D1923" s="38" t="s">
        <v>23</v>
      </c>
      <c r="E1923" s="16" t="n">
        <f aca="false">VLOOKUP(A1923,'TAKIM LİSTESİ'!$B$2:$D$455,3,0)</f>
        <v>16</v>
      </c>
      <c r="F1923" s="40" t="n">
        <v>1</v>
      </c>
      <c r="G1923" s="22" t="n">
        <f aca="false">E1923-F1923</f>
        <v>15</v>
      </c>
      <c r="H1923" s="30" t="n">
        <v>44050</v>
      </c>
      <c r="I1923" s="33" t="n">
        <v>1</v>
      </c>
      <c r="J1923" s="30" t="n">
        <v>44055</v>
      </c>
      <c r="K1923" s="37" t="n">
        <f aca="false">G1923+I1923</f>
        <v>16</v>
      </c>
    </row>
    <row r="1924" customFormat="false" ht="13.8" hidden="false" customHeight="false" outlineLevel="0" collapsed="false">
      <c r="A1924" s="16" t="s">
        <v>78</v>
      </c>
      <c r="B1924" s="38" t="str">
        <f aca="false">VLOOKUP(A1924,'TAKIM LİSTESİ'!$B$2:$D$455,2,0)</f>
        <v>Ø 4.76 Rayba</v>
      </c>
      <c r="C1924" s="16" t="s">
        <v>383</v>
      </c>
      <c r="D1924" s="38" t="s">
        <v>23</v>
      </c>
      <c r="E1924" s="16" t="n">
        <f aca="false">VLOOKUP(A1924,'TAKIM LİSTESİ'!$B$2:$D$455,3,0)</f>
        <v>3</v>
      </c>
      <c r="F1924" s="40" t="n">
        <v>1</v>
      </c>
      <c r="G1924" s="22" t="n">
        <f aca="false">E1924-F1924</f>
        <v>2</v>
      </c>
      <c r="H1924" s="30" t="n">
        <v>44050</v>
      </c>
      <c r="I1924" s="33" t="n">
        <v>1</v>
      </c>
      <c r="J1924" s="30" t="n">
        <v>44055</v>
      </c>
      <c r="K1924" s="37" t="n">
        <f aca="false">G1924+I1924</f>
        <v>3</v>
      </c>
    </row>
    <row r="1925" customFormat="false" ht="13.8" hidden="false" customHeight="false" outlineLevel="0" collapsed="false">
      <c r="A1925" s="16" t="s">
        <v>79</v>
      </c>
      <c r="B1925" s="38" t="str">
        <f aca="false">VLOOKUP(A1925,'TAKIM LİSTESİ'!$B$2:$D$455,2,0)</f>
        <v>Ø 4.6 matkap</v>
      </c>
      <c r="C1925" s="16" t="s">
        <v>383</v>
      </c>
      <c r="D1925" s="38" t="s">
        <v>23</v>
      </c>
      <c r="E1925" s="16" t="n">
        <f aca="false">VLOOKUP(A1925,'TAKIM LİSTESİ'!$B$2:$D$455,3,0)</f>
        <v>19</v>
      </c>
      <c r="F1925" s="40" t="n">
        <v>1</v>
      </c>
      <c r="G1925" s="22" t="n">
        <f aca="false">E1925-F1925</f>
        <v>18</v>
      </c>
      <c r="H1925" s="30" t="n">
        <v>44050</v>
      </c>
      <c r="I1925" s="33" t="n">
        <v>1</v>
      </c>
      <c r="J1925" s="30" t="n">
        <v>44055</v>
      </c>
      <c r="K1925" s="37" t="n">
        <f aca="false">G1925+I1925</f>
        <v>19</v>
      </c>
    </row>
    <row r="1926" customFormat="false" ht="13.8" hidden="false" customHeight="false" outlineLevel="0" collapsed="false">
      <c r="A1926" s="16" t="s">
        <v>300</v>
      </c>
      <c r="B1926" s="38" t="str">
        <f aca="false">VLOOKUP(A1926,'TAKIM LİSTESİ'!$B$2:$D$455,2,0)</f>
        <v>Ø 32 tarama alm</v>
      </c>
      <c r="C1926" s="16" t="s">
        <v>384</v>
      </c>
      <c r="D1926" s="38" t="s">
        <v>23</v>
      </c>
      <c r="E1926" s="16" t="n">
        <f aca="false">VLOOKUP(A1926,'TAKIM LİSTESİ'!$B$2:$D$455,3,0)</f>
        <v>3</v>
      </c>
      <c r="F1926" s="40" t="n">
        <v>1</v>
      </c>
      <c r="G1926" s="22" t="n">
        <f aca="false">E1926-F1926</f>
        <v>2</v>
      </c>
      <c r="H1926" s="30" t="n">
        <v>44050</v>
      </c>
      <c r="I1926" s="33" t="n">
        <v>1</v>
      </c>
      <c r="J1926" s="30" t="n">
        <v>44055</v>
      </c>
      <c r="K1926" s="37" t="n">
        <f aca="false">G1926+I1926</f>
        <v>3</v>
      </c>
    </row>
    <row r="1927" customFormat="false" ht="13.8" hidden="false" customHeight="false" outlineLevel="0" collapsed="false">
      <c r="A1927" s="16" t="s">
        <v>79</v>
      </c>
      <c r="B1927" s="38" t="str">
        <f aca="false">VLOOKUP(A1927,'TAKIM LİSTESİ'!$B$2:$D$455,2,0)</f>
        <v>Ø 4.6 matkap</v>
      </c>
      <c r="C1927" s="16" t="s">
        <v>384</v>
      </c>
      <c r="D1927" s="38" t="s">
        <v>23</v>
      </c>
      <c r="E1927" s="16" t="n">
        <f aca="false">VLOOKUP(A1927,'TAKIM LİSTESİ'!$B$2:$D$455,3,0)</f>
        <v>19</v>
      </c>
      <c r="F1927" s="40" t="n">
        <v>1</v>
      </c>
      <c r="G1927" s="22" t="n">
        <f aca="false">E1927-F1927</f>
        <v>18</v>
      </c>
      <c r="H1927" s="30" t="n">
        <v>44050</v>
      </c>
      <c r="I1927" s="33" t="n">
        <v>1</v>
      </c>
      <c r="J1927" s="30" t="n">
        <v>44055</v>
      </c>
      <c r="K1927" s="37" t="n">
        <f aca="false">G1927+I1927</f>
        <v>19</v>
      </c>
    </row>
    <row r="1928" customFormat="false" ht="13.8" hidden="false" customHeight="false" outlineLevel="0" collapsed="false">
      <c r="A1928" s="16" t="s">
        <v>78</v>
      </c>
      <c r="B1928" s="38" t="str">
        <f aca="false">VLOOKUP(A1928,'TAKIM LİSTESİ'!$B$2:$D$455,2,0)</f>
        <v>Ø 4.76 Rayba</v>
      </c>
      <c r="C1928" s="16" t="s">
        <v>384</v>
      </c>
      <c r="D1928" s="38" t="s">
        <v>23</v>
      </c>
      <c r="E1928" s="16" t="n">
        <f aca="false">VLOOKUP(A1928,'TAKIM LİSTESİ'!$B$2:$D$455,3,0)</f>
        <v>3</v>
      </c>
      <c r="F1928" s="40" t="n">
        <v>1</v>
      </c>
      <c r="G1928" s="22" t="n">
        <f aca="false">E1928-F1928</f>
        <v>2</v>
      </c>
      <c r="H1928" s="30" t="n">
        <v>44050</v>
      </c>
      <c r="I1928" s="33" t="n">
        <v>1</v>
      </c>
      <c r="J1928" s="30" t="n">
        <v>44055</v>
      </c>
      <c r="K1928" s="37" t="n">
        <f aca="false">G1928+I1928</f>
        <v>3</v>
      </c>
    </row>
    <row r="1929" customFormat="false" ht="13.8" hidden="false" customHeight="false" outlineLevel="0" collapsed="false">
      <c r="A1929" s="16" t="s">
        <v>68</v>
      </c>
      <c r="B1929" s="38" t="str">
        <f aca="false">VLOOKUP(A1929,'TAKIM LİSTESİ'!$B$2:$D$455,2,0)</f>
        <v>Ø 7.0 matkap</v>
      </c>
      <c r="C1929" s="16" t="s">
        <v>384</v>
      </c>
      <c r="D1929" s="38" t="s">
        <v>23</v>
      </c>
      <c r="E1929" s="16" t="n">
        <f aca="false">VLOOKUP(A1929,'TAKIM LİSTESİ'!$B$2:$D$455,3,0)</f>
        <v>16</v>
      </c>
      <c r="F1929" s="40" t="n">
        <v>1</v>
      </c>
      <c r="G1929" s="22" t="n">
        <f aca="false">E1929-F1929</f>
        <v>15</v>
      </c>
      <c r="H1929" s="30" t="n">
        <v>44050</v>
      </c>
      <c r="I1929" s="33" t="n">
        <v>1</v>
      </c>
      <c r="J1929" s="30" t="n">
        <v>44055</v>
      </c>
      <c r="K1929" s="37" t="n">
        <f aca="false">G1929+I1929</f>
        <v>16</v>
      </c>
    </row>
    <row r="1930" customFormat="false" ht="13.8" hidden="false" customHeight="false" outlineLevel="0" collapsed="false">
      <c r="A1930" s="16" t="s">
        <v>148</v>
      </c>
      <c r="B1930" s="38" t="str">
        <f aca="false">VLOOKUP(A1930,'TAKIM LİSTESİ'!$B$2:$D$455,2,0)</f>
        <v>Ø 5 alm standart parmak freze</v>
      </c>
      <c r="C1930" s="16" t="s">
        <v>384</v>
      </c>
      <c r="D1930" s="38" t="s">
        <v>23</v>
      </c>
      <c r="E1930" s="16" t="n">
        <f aca="false">VLOOKUP(A1930,'TAKIM LİSTESİ'!$B$2:$D$455,3,0)</f>
        <v>24</v>
      </c>
      <c r="F1930" s="40" t="n">
        <v>1</v>
      </c>
      <c r="G1930" s="22" t="n">
        <f aca="false">E1930-F1930</f>
        <v>23</v>
      </c>
      <c r="H1930" s="30" t="n">
        <v>44050</v>
      </c>
      <c r="I1930" s="33" t="n">
        <v>1</v>
      </c>
      <c r="J1930" s="30" t="n">
        <v>44055</v>
      </c>
      <c r="K1930" s="37" t="n">
        <f aca="false">G1930+I1930</f>
        <v>24</v>
      </c>
    </row>
    <row r="1931" customFormat="false" ht="13.8" hidden="false" customHeight="false" outlineLevel="0" collapsed="false">
      <c r="A1931" s="16" t="s">
        <v>27</v>
      </c>
      <c r="B1931" s="38" t="str">
        <f aca="false">VLOOKUP(A1931,'TAKIM LİSTESİ'!$B$2:$D$455,2,0)</f>
        <v>Ø 6 alm parmak freze</v>
      </c>
      <c r="C1931" s="16" t="s">
        <v>384</v>
      </c>
      <c r="D1931" s="38" t="s">
        <v>23</v>
      </c>
      <c r="E1931" s="16" t="n">
        <f aca="false">VLOOKUP(A1931,'TAKIM LİSTESİ'!$B$2:$D$455,3,0)</f>
        <v>12</v>
      </c>
      <c r="F1931" s="40" t="n">
        <v>1</v>
      </c>
      <c r="G1931" s="22" t="n">
        <f aca="false">E1931-F1931</f>
        <v>11</v>
      </c>
      <c r="H1931" s="30" t="n">
        <v>44050</v>
      </c>
      <c r="I1931" s="33" t="n">
        <v>1</v>
      </c>
      <c r="J1931" s="30" t="n">
        <v>44055</v>
      </c>
      <c r="K1931" s="37" t="n">
        <f aca="false">G1931+I1931</f>
        <v>12</v>
      </c>
    </row>
    <row r="1932" customFormat="false" ht="13.8" hidden="false" customHeight="false" outlineLevel="0" collapsed="false">
      <c r="A1932" s="16" t="s">
        <v>242</v>
      </c>
      <c r="B1932" s="38" t="str">
        <f aca="false">VLOOKUP(A1932,'TAKIM LİSTESİ'!$B$2:$D$455,2,0)</f>
        <v>Alm 32 ve 50 tarama ucu</v>
      </c>
      <c r="C1932" s="16" t="s">
        <v>382</v>
      </c>
      <c r="D1932" s="38" t="s">
        <v>65</v>
      </c>
      <c r="E1932" s="16" t="n">
        <f aca="false">VLOOKUP(A1932,'TAKIM LİSTESİ'!$B$2:$D$455,3,0)</f>
        <v>80</v>
      </c>
      <c r="F1932" s="40" t="n">
        <v>2</v>
      </c>
      <c r="G1932" s="22" t="n">
        <f aca="false">E1932-F1932</f>
        <v>78</v>
      </c>
      <c r="H1932" s="30" t="n">
        <v>44050</v>
      </c>
      <c r="I1932" s="33" t="n">
        <v>1</v>
      </c>
      <c r="J1932" s="30" t="n">
        <v>44055</v>
      </c>
      <c r="K1932" s="37" t="n">
        <f aca="false">G1932+I1932</f>
        <v>79</v>
      </c>
    </row>
    <row r="1933" customFormat="false" ht="13.8" hidden="false" customHeight="false" outlineLevel="0" collapsed="false">
      <c r="A1933" s="16" t="s">
        <v>93</v>
      </c>
      <c r="B1933" s="38" t="str">
        <f aca="false">VLOOKUP(A1933,'TAKIM LİSTESİ'!$B$2:$D$455,2,0)</f>
        <v>Ø 12 alm uzun parmak freze</v>
      </c>
      <c r="C1933" s="16" t="s">
        <v>355</v>
      </c>
      <c r="D1933" s="38" t="s">
        <v>35</v>
      </c>
      <c r="E1933" s="16" t="n">
        <f aca="false">VLOOKUP(A1933,'TAKIM LİSTESİ'!$B$2:$D$455,3,0)</f>
        <v>4</v>
      </c>
      <c r="F1933" s="40" t="n">
        <v>1</v>
      </c>
      <c r="G1933" s="22" t="n">
        <f aca="false">E1933-F1933</f>
        <v>3</v>
      </c>
      <c r="H1933" s="30" t="n">
        <v>44050</v>
      </c>
      <c r="I1933" s="33" t="n">
        <v>1</v>
      </c>
      <c r="J1933" s="30" t="n">
        <v>44055</v>
      </c>
      <c r="K1933" s="37" t="n">
        <f aca="false">G1933+I1933</f>
        <v>4</v>
      </c>
    </row>
    <row r="1934" customFormat="false" ht="13.8" hidden="false" customHeight="false" outlineLevel="0" collapsed="false">
      <c r="A1934" s="16" t="s">
        <v>42</v>
      </c>
      <c r="B1934" s="38" t="str">
        <f aca="false">VLOOKUP(A1934,'TAKIM LİSTESİ'!$B$2:$D$455,2,0)</f>
        <v>Ø 11.0 matkap</v>
      </c>
      <c r="C1934" s="16" t="s">
        <v>385</v>
      </c>
      <c r="D1934" s="38" t="s">
        <v>61</v>
      </c>
      <c r="E1934" s="16" t="n">
        <f aca="false">VLOOKUP(A1934,'TAKIM LİSTESİ'!$B$2:$D$455,3,0)</f>
        <v>8</v>
      </c>
      <c r="F1934" s="40" t="n">
        <v>1</v>
      </c>
      <c r="G1934" s="22" t="n">
        <f aca="false">E1934-F1934</f>
        <v>7</v>
      </c>
      <c r="H1934" s="30" t="n">
        <v>44050</v>
      </c>
      <c r="I1934" s="33" t="n">
        <v>1</v>
      </c>
      <c r="J1934" s="30" t="n">
        <v>44055</v>
      </c>
      <c r="K1934" s="37" t="n">
        <f aca="false">G1934+I1934</f>
        <v>8</v>
      </c>
    </row>
    <row r="1935" customFormat="false" ht="13.8" hidden="false" customHeight="false" outlineLevel="0" collapsed="false">
      <c r="A1935" s="16" t="s">
        <v>85</v>
      </c>
      <c r="B1935" s="38" t="str">
        <f aca="false">VLOOKUP(A1935,'TAKIM LİSTESİ'!$B$2:$D$455,2,0)</f>
        <v>Ø 12 çelik parmak freze</v>
      </c>
      <c r="C1935" s="16" t="s">
        <v>385</v>
      </c>
      <c r="D1935" s="38" t="s">
        <v>61</v>
      </c>
      <c r="E1935" s="16" t="n">
        <f aca="false">VLOOKUP(A1935,'TAKIM LİSTESİ'!$B$2:$D$455,3,0)</f>
        <v>19</v>
      </c>
      <c r="F1935" s="40" t="n">
        <v>1</v>
      </c>
      <c r="G1935" s="22" t="n">
        <f aca="false">E1935-F1935</f>
        <v>18</v>
      </c>
      <c r="H1935" s="30" t="n">
        <v>44050</v>
      </c>
      <c r="I1935" s="33" t="n">
        <v>1</v>
      </c>
      <c r="J1935" s="30" t="n">
        <v>44055</v>
      </c>
      <c r="K1935" s="37" t="n">
        <f aca="false">G1935+I1935</f>
        <v>19</v>
      </c>
    </row>
    <row r="1936" customFormat="false" ht="13.8" hidden="false" customHeight="false" outlineLevel="0" collapsed="false">
      <c r="A1936" s="16" t="s">
        <v>144</v>
      </c>
      <c r="B1936" s="38" t="str">
        <f aca="false">VLOOKUP(A1936,'TAKIM LİSTESİ'!$B$2:$D$455,2,0)</f>
        <v>Ø 6.2matkap</v>
      </c>
      <c r="C1936" s="16" t="s">
        <v>385</v>
      </c>
      <c r="D1936" s="38" t="s">
        <v>61</v>
      </c>
      <c r="E1936" s="16" t="n">
        <f aca="false">VLOOKUP(A1936,'TAKIM LİSTESİ'!$B$2:$D$455,3,0)</f>
        <v>15</v>
      </c>
      <c r="F1936" s="40" t="n">
        <v>1</v>
      </c>
      <c r="G1936" s="22" t="n">
        <f aca="false">E1936-F1936</f>
        <v>14</v>
      </c>
      <c r="H1936" s="30" t="n">
        <v>44050</v>
      </c>
      <c r="I1936" s="33" t="n">
        <v>1</v>
      </c>
      <c r="J1936" s="30" t="n">
        <v>44055</v>
      </c>
      <c r="K1936" s="37" t="n">
        <f aca="false">G1936+I1936</f>
        <v>15</v>
      </c>
    </row>
    <row r="1937" customFormat="false" ht="13.8" hidden="false" customHeight="false" outlineLevel="0" collapsed="false">
      <c r="A1937" s="16" t="s">
        <v>34</v>
      </c>
      <c r="B1937" s="38" t="str">
        <f aca="false">VLOOKUP(A1937,'TAKIM LİSTESİ'!$B$2:$D$455,2,0)</f>
        <v>Ø 6.35 Rayba</v>
      </c>
      <c r="C1937" s="16" t="s">
        <v>385</v>
      </c>
      <c r="D1937" s="38" t="s">
        <v>61</v>
      </c>
      <c r="E1937" s="16" t="n">
        <f aca="false">VLOOKUP(A1937,'TAKIM LİSTESİ'!$B$2:$D$455,3,0)</f>
        <v>5</v>
      </c>
      <c r="F1937" s="40" t="n">
        <v>1</v>
      </c>
      <c r="G1937" s="22" t="n">
        <f aca="false">E1937-F1937</f>
        <v>4</v>
      </c>
      <c r="H1937" s="30" t="n">
        <v>44050</v>
      </c>
      <c r="I1937" s="33" t="n">
        <v>1</v>
      </c>
      <c r="J1937" s="30" t="n">
        <v>44055</v>
      </c>
      <c r="K1937" s="37" t="n">
        <f aca="false">G1937+I1937</f>
        <v>5</v>
      </c>
    </row>
    <row r="1938" customFormat="false" ht="13.8" hidden="false" customHeight="false" outlineLevel="0" collapsed="false">
      <c r="A1938" s="16" t="s">
        <v>47</v>
      </c>
      <c r="B1938" s="38" t="str">
        <f aca="false">VLOOKUP(A1938,'TAKIM LİSTESİ'!$B$2:$D$455,2,0)</f>
        <v>Ø  10 çelik küre parmak freze</v>
      </c>
      <c r="C1938" s="16" t="s">
        <v>379</v>
      </c>
      <c r="D1938" s="38" t="s">
        <v>57</v>
      </c>
      <c r="E1938" s="16" t="n">
        <f aca="false">VLOOKUP(A1938,'TAKIM LİSTESİ'!$B$2:$D$455,3,0)</f>
        <v>17</v>
      </c>
      <c r="F1938" s="40" t="n">
        <v>1</v>
      </c>
      <c r="G1938" s="22" t="n">
        <f aca="false">E1938-F1938</f>
        <v>16</v>
      </c>
      <c r="H1938" s="30" t="n">
        <v>44051</v>
      </c>
      <c r="I1938" s="33" t="n">
        <v>1</v>
      </c>
      <c r="J1938" s="30" t="n">
        <v>44055</v>
      </c>
      <c r="K1938" s="37" t="n">
        <f aca="false">G1938+I1938</f>
        <v>17</v>
      </c>
    </row>
    <row r="1939" customFormat="false" ht="13.8" hidden="false" customHeight="false" outlineLevel="0" collapsed="false">
      <c r="A1939" s="16" t="s">
        <v>47</v>
      </c>
      <c r="B1939" s="38" t="str">
        <f aca="false">VLOOKUP(A1939,'TAKIM LİSTESİ'!$B$2:$D$455,2,0)</f>
        <v>Ø  10 çelik küre parmak freze</v>
      </c>
      <c r="C1939" s="16" t="s">
        <v>386</v>
      </c>
      <c r="D1939" s="38" t="s">
        <v>50</v>
      </c>
      <c r="E1939" s="16" t="n">
        <f aca="false">VLOOKUP(A1939,'TAKIM LİSTESİ'!$B$2:$D$455,3,0)</f>
        <v>17</v>
      </c>
      <c r="F1939" s="40" t="n">
        <v>1</v>
      </c>
      <c r="G1939" s="22" t="n">
        <f aca="false">E1939-F1939</f>
        <v>16</v>
      </c>
      <c r="H1939" s="30" t="n">
        <v>44051</v>
      </c>
      <c r="I1939" s="33" t="n">
        <v>1</v>
      </c>
      <c r="J1939" s="29" t="n">
        <v>44053</v>
      </c>
      <c r="K1939" s="37" t="n">
        <f aca="false">G1939+I1939</f>
        <v>17</v>
      </c>
    </row>
    <row r="1940" customFormat="false" ht="13.8" hidden="false" customHeight="false" outlineLevel="0" collapsed="false">
      <c r="A1940" s="16" t="s">
        <v>171</v>
      </c>
      <c r="B1940" s="38" t="str">
        <f aca="false">VLOOKUP(A1940,'TAKIM LİSTESİ'!$B$2:$D$455,2,0)</f>
        <v>Ø 3.0 matkap</v>
      </c>
      <c r="C1940" s="16" t="s">
        <v>379</v>
      </c>
      <c r="D1940" s="38" t="s">
        <v>57</v>
      </c>
      <c r="E1940" s="16" t="n">
        <f aca="false">VLOOKUP(A1940,'TAKIM LİSTESİ'!$B$2:$D$455,3,0)</f>
        <v>14</v>
      </c>
      <c r="F1940" s="40" t="n">
        <v>1</v>
      </c>
      <c r="G1940" s="22" t="n">
        <f aca="false">E1940-F1940</f>
        <v>13</v>
      </c>
      <c r="H1940" s="30" t="n">
        <v>44051</v>
      </c>
      <c r="I1940" s="33" t="n">
        <v>1</v>
      </c>
      <c r="J1940" s="30" t="n">
        <v>44055</v>
      </c>
      <c r="K1940" s="37" t="n">
        <f aca="false">G1940+I1940</f>
        <v>14</v>
      </c>
    </row>
    <row r="1941" customFormat="false" ht="13.8" hidden="false" customHeight="false" outlineLevel="0" collapsed="false">
      <c r="A1941" s="16" t="s">
        <v>387</v>
      </c>
      <c r="B1941" s="38" t="str">
        <f aca="false">VLOOKUP(A1941,'TAKIM LİSTESİ'!$B$2:$D$455,2,0)</f>
        <v>Ø 19 Rayba</v>
      </c>
      <c r="C1941" s="16" t="s">
        <v>388</v>
      </c>
      <c r="D1941" s="38" t="s">
        <v>87</v>
      </c>
      <c r="E1941" s="16" t="n">
        <f aca="false">VLOOKUP(A1941,'TAKIM LİSTESİ'!$B$2:$D$455,3,0)</f>
        <v>4</v>
      </c>
      <c r="F1941" s="40" t="n">
        <v>1</v>
      </c>
      <c r="G1941" s="22" t="n">
        <f aca="false">E1941-F1941</f>
        <v>3</v>
      </c>
      <c r="H1941" s="30" t="n">
        <v>44051</v>
      </c>
      <c r="I1941" s="33" t="n">
        <v>1</v>
      </c>
      <c r="J1941" s="30" t="n">
        <v>44055</v>
      </c>
      <c r="K1941" s="37" t="n">
        <f aca="false">G1941+I1941</f>
        <v>4</v>
      </c>
    </row>
    <row r="1942" customFormat="false" ht="13.8" hidden="false" customHeight="false" outlineLevel="0" collapsed="false">
      <c r="A1942" s="16" t="s">
        <v>196</v>
      </c>
      <c r="B1942" s="38" t="str">
        <f aca="false">VLOOKUP(A1942,'TAKIM LİSTESİ'!$B$2:$D$455,2,0)</f>
        <v>Ø 18.5matkap ucu</v>
      </c>
      <c r="C1942" s="16" t="s">
        <v>388</v>
      </c>
      <c r="D1942" s="38" t="s">
        <v>87</v>
      </c>
      <c r="E1942" s="16" t="n">
        <f aca="false">VLOOKUP(A1942,'TAKIM LİSTESİ'!$B$2:$D$455,3,0)</f>
        <v>3</v>
      </c>
      <c r="F1942" s="40" t="n">
        <v>1</v>
      </c>
      <c r="G1942" s="22" t="n">
        <f aca="false">E1942-F1942</f>
        <v>2</v>
      </c>
      <c r="H1942" s="30" t="n">
        <v>44051</v>
      </c>
      <c r="I1942" s="33" t="n">
        <v>1</v>
      </c>
      <c r="J1942" s="30" t="n">
        <v>44055</v>
      </c>
      <c r="K1942" s="37" t="n">
        <f aca="false">G1942+I1942</f>
        <v>3</v>
      </c>
    </row>
    <row r="1943" customFormat="false" ht="13.8" hidden="false" customHeight="false" outlineLevel="0" collapsed="false">
      <c r="A1943" s="16" t="s">
        <v>184</v>
      </c>
      <c r="B1943" s="38" t="str">
        <f aca="false">VLOOKUP(A1943,'TAKIM LİSTESİ'!$B$2:$D$455,2,0)</f>
        <v>Ø 13.8 matkap ucu</v>
      </c>
      <c r="C1943" s="16" t="s">
        <v>388</v>
      </c>
      <c r="D1943" s="38" t="s">
        <v>87</v>
      </c>
      <c r="E1943" s="16" t="n">
        <f aca="false">VLOOKUP(A1943,'TAKIM LİSTESİ'!$B$2:$D$455,3,0)</f>
        <v>4</v>
      </c>
      <c r="F1943" s="40" t="n">
        <v>1</v>
      </c>
      <c r="G1943" s="22" t="n">
        <f aca="false">E1943-F1943</f>
        <v>3</v>
      </c>
      <c r="H1943" s="30" t="n">
        <v>44051</v>
      </c>
      <c r="I1943" s="33" t="n">
        <v>1</v>
      </c>
      <c r="J1943" s="30" t="n">
        <v>44055</v>
      </c>
      <c r="K1943" s="37" t="n">
        <f aca="false">G1943+I1943</f>
        <v>4</v>
      </c>
    </row>
    <row r="1944" customFormat="false" ht="13.8" hidden="false" customHeight="false" outlineLevel="0" collapsed="false">
      <c r="A1944" s="16" t="s">
        <v>47</v>
      </c>
      <c r="B1944" s="38" t="str">
        <f aca="false">VLOOKUP(A1944,'TAKIM LİSTESİ'!$B$2:$D$455,2,0)</f>
        <v>Ø  10 çelik küre parmak freze</v>
      </c>
      <c r="C1944" s="16" t="s">
        <v>379</v>
      </c>
      <c r="D1944" s="38" t="s">
        <v>57</v>
      </c>
      <c r="E1944" s="16" t="n">
        <f aca="false">VLOOKUP(A1944,'TAKIM LİSTESİ'!$B$2:$D$455,3,0)</f>
        <v>17</v>
      </c>
      <c r="F1944" s="40" t="n">
        <v>1</v>
      </c>
      <c r="G1944" s="22" t="n">
        <f aca="false">E1944-F1944</f>
        <v>16</v>
      </c>
      <c r="H1944" s="30" t="n">
        <v>44051</v>
      </c>
      <c r="I1944" s="33" t="n">
        <v>1</v>
      </c>
      <c r="J1944" s="30" t="n">
        <v>44055</v>
      </c>
      <c r="K1944" s="37" t="n">
        <f aca="false">G1944+I1944</f>
        <v>17</v>
      </c>
    </row>
    <row r="1945" customFormat="false" ht="13.8" hidden="false" customHeight="false" outlineLevel="0" collapsed="false">
      <c r="A1945" s="16" t="s">
        <v>93</v>
      </c>
      <c r="B1945" s="38" t="str">
        <f aca="false">VLOOKUP(A1945,'TAKIM LİSTESİ'!$B$2:$D$455,2,0)</f>
        <v>Ø 12 alm uzun parmak freze</v>
      </c>
      <c r="C1945" s="16" t="s">
        <v>384</v>
      </c>
      <c r="D1945" s="38" t="s">
        <v>23</v>
      </c>
      <c r="E1945" s="16" t="n">
        <f aca="false">VLOOKUP(A1945,'TAKIM LİSTESİ'!$B$2:$D$455,3,0)</f>
        <v>4</v>
      </c>
      <c r="F1945" s="40" t="n">
        <v>1</v>
      </c>
      <c r="G1945" s="22" t="n">
        <f aca="false">E1945-F1945</f>
        <v>3</v>
      </c>
      <c r="H1945" s="30" t="n">
        <v>44051</v>
      </c>
      <c r="I1945" s="33" t="n">
        <v>1</v>
      </c>
      <c r="J1945" s="30" t="n">
        <v>44055</v>
      </c>
      <c r="K1945" s="37" t="n">
        <f aca="false">G1945+I1945</f>
        <v>4</v>
      </c>
    </row>
    <row r="1946" customFormat="false" ht="13.8" hidden="false" customHeight="false" outlineLevel="0" collapsed="false">
      <c r="A1946" s="16" t="s">
        <v>13</v>
      </c>
      <c r="B1946" s="38" t="str">
        <f aca="false">VLOOKUP(A1946,'TAKIM LİSTESİ'!$B$2:$D$455,2,0)</f>
        <v>Ø 12 alm küre parmak freze</v>
      </c>
      <c r="C1946" s="16" t="s">
        <v>384</v>
      </c>
      <c r="D1946" s="38" t="s">
        <v>23</v>
      </c>
      <c r="E1946" s="16" t="n">
        <f aca="false">VLOOKUP(A1946,'TAKIM LİSTESİ'!$B$2:$D$455,3,0)</f>
        <v>16</v>
      </c>
      <c r="F1946" s="40" t="n">
        <v>1</v>
      </c>
      <c r="G1946" s="22" t="n">
        <f aca="false">E1946-F1946</f>
        <v>15</v>
      </c>
      <c r="H1946" s="30" t="n">
        <v>44051</v>
      </c>
      <c r="I1946" s="33" t="n">
        <v>1</v>
      </c>
      <c r="J1946" s="30" t="n">
        <v>44055</v>
      </c>
      <c r="K1946" s="37" t="n">
        <f aca="false">G1946+I1946</f>
        <v>16</v>
      </c>
    </row>
    <row r="1947" customFormat="false" ht="13.8" hidden="false" customHeight="false" outlineLevel="0" collapsed="false">
      <c r="A1947" s="16" t="s">
        <v>255</v>
      </c>
      <c r="B1947" s="38" t="str">
        <f aca="false">VLOOKUP(A1947,'TAKIM LİSTESİ'!$B$2:$D$455,2,0)</f>
        <v>APKT tarama çelik ucu</v>
      </c>
      <c r="C1947" s="16" t="s">
        <v>385</v>
      </c>
      <c r="D1947" s="38" t="s">
        <v>61</v>
      </c>
      <c r="E1947" s="16" t="n">
        <f aca="false">VLOOKUP(A1947,'TAKIM LİSTESİ'!$B$2:$D$455,3,0)</f>
        <v>400</v>
      </c>
      <c r="F1947" s="40" t="n">
        <v>2</v>
      </c>
      <c r="G1947" s="22" t="n">
        <f aca="false">E1947-F1947</f>
        <v>398</v>
      </c>
      <c r="H1947" s="30" t="n">
        <v>44051</v>
      </c>
      <c r="I1947" s="33" t="n">
        <v>1</v>
      </c>
      <c r="J1947" s="30" t="n">
        <v>44055</v>
      </c>
      <c r="K1947" s="37" t="n">
        <f aca="false">G1947+I1947</f>
        <v>399</v>
      </c>
    </row>
    <row r="1948" customFormat="false" ht="13.8" hidden="false" customHeight="false" outlineLevel="0" collapsed="false">
      <c r="A1948" s="16" t="s">
        <v>25</v>
      </c>
      <c r="B1948" s="38" t="str">
        <f aca="false">VLOOKUP(A1948,'TAKIM LİSTESİ'!$B$2:$D$455,2,0)</f>
        <v>Ø 12çelik uzun parmak freze</v>
      </c>
      <c r="C1948" s="16" t="s">
        <v>386</v>
      </c>
      <c r="D1948" s="38" t="s">
        <v>50</v>
      </c>
      <c r="E1948" s="16" t="n">
        <f aca="false">VLOOKUP(A1948,'TAKIM LİSTESİ'!$B$2:$D$455,3,0)</f>
        <v>3</v>
      </c>
      <c r="F1948" s="40" t="n">
        <v>1</v>
      </c>
      <c r="G1948" s="22" t="n">
        <f aca="false">E1948-F1948</f>
        <v>2</v>
      </c>
      <c r="H1948" s="30" t="n">
        <v>44051</v>
      </c>
      <c r="I1948" s="33" t="n">
        <v>1</v>
      </c>
      <c r="J1948" s="29" t="n">
        <v>44053</v>
      </c>
      <c r="K1948" s="37" t="n">
        <f aca="false">G1948+I1948</f>
        <v>3</v>
      </c>
    </row>
    <row r="1949" customFormat="false" ht="13.8" hidden="false" customHeight="false" outlineLevel="0" collapsed="false">
      <c r="A1949" s="16" t="s">
        <v>321</v>
      </c>
      <c r="B1949" s="38" t="str">
        <f aca="false">VLOOKUP(A1949,'TAKIM LİSTESİ'!$B$2:$D$455,2,0)</f>
        <v>Ø 9.5 matkap</v>
      </c>
      <c r="C1949" s="16" t="s">
        <v>386</v>
      </c>
      <c r="D1949" s="38" t="s">
        <v>50</v>
      </c>
      <c r="E1949" s="16" t="n">
        <f aca="false">VLOOKUP(A1949,'TAKIM LİSTESİ'!$B$2:$D$455,3,0)</f>
        <v>14</v>
      </c>
      <c r="F1949" s="40" t="n">
        <v>1</v>
      </c>
      <c r="G1949" s="22" t="n">
        <f aca="false">E1949-F1949</f>
        <v>13</v>
      </c>
      <c r="H1949" s="30" t="n">
        <v>44051</v>
      </c>
      <c r="I1949" s="33" t="n">
        <v>1</v>
      </c>
      <c r="J1949" s="29" t="n">
        <v>44053</v>
      </c>
      <c r="K1949" s="37" t="n">
        <f aca="false">G1949+I1949</f>
        <v>14</v>
      </c>
    </row>
    <row r="1950" customFormat="false" ht="13.8" hidden="false" customHeight="false" outlineLevel="0" collapsed="false">
      <c r="A1950" s="16" t="s">
        <v>174</v>
      </c>
      <c r="B1950" s="38" t="str">
        <f aca="false">VLOOKUP(A1950,'TAKIM LİSTESİ'!$B$2:$D$455,2,0)</f>
        <v>Ø 12 alm parmak freze</v>
      </c>
      <c r="C1950" s="16" t="s">
        <v>379</v>
      </c>
      <c r="D1950" s="38" t="s">
        <v>57</v>
      </c>
      <c r="E1950" s="16" t="n">
        <f aca="false">VLOOKUP(A1950,'TAKIM LİSTESİ'!$B$2:$D$455,3,0)</f>
        <v>22</v>
      </c>
      <c r="F1950" s="40" t="n">
        <v>1</v>
      </c>
      <c r="G1950" s="22" t="n">
        <f aca="false">E1950-F1950</f>
        <v>21</v>
      </c>
      <c r="H1950" s="30" t="n">
        <v>44053</v>
      </c>
      <c r="I1950" s="33" t="n">
        <v>1</v>
      </c>
      <c r="J1950" s="30" t="n">
        <v>44055</v>
      </c>
      <c r="K1950" s="37" t="n">
        <f aca="false">G1950+I1950</f>
        <v>22</v>
      </c>
    </row>
    <row r="1951" customFormat="false" ht="13.8" hidden="false" customHeight="false" outlineLevel="0" collapsed="false">
      <c r="A1951" s="16" t="s">
        <v>113</v>
      </c>
      <c r="B1951" s="38" t="str">
        <f aca="false">VLOOKUP(A1951,'TAKIM LİSTESİ'!$B$2:$D$455,2,0)</f>
        <v>Ø 8 alm parmak freze</v>
      </c>
      <c r="C1951" s="16" t="s">
        <v>389</v>
      </c>
      <c r="D1951" s="38" t="s">
        <v>156</v>
      </c>
      <c r="E1951" s="16" t="n">
        <f aca="false">VLOOKUP(A1951,'TAKIM LİSTESİ'!$B$2:$D$455,3,0)</f>
        <v>36</v>
      </c>
      <c r="F1951" s="40" t="n">
        <v>1</v>
      </c>
      <c r="G1951" s="22" t="n">
        <f aca="false">E1951-F1951</f>
        <v>35</v>
      </c>
      <c r="H1951" s="30" t="n">
        <v>44053</v>
      </c>
      <c r="I1951" s="33" t="n">
        <v>1</v>
      </c>
      <c r="J1951" s="30" t="n">
        <v>44055</v>
      </c>
      <c r="K1951" s="37" t="n">
        <f aca="false">G1951+I1951</f>
        <v>36</v>
      </c>
    </row>
    <row r="1952" customFormat="false" ht="13.8" hidden="false" customHeight="false" outlineLevel="0" collapsed="false">
      <c r="A1952" s="16" t="s">
        <v>71</v>
      </c>
      <c r="B1952" s="38" t="str">
        <f aca="false">VLOOKUP(A1952,'TAKIM LİSTESİ'!$B$2:$D$455,2,0)</f>
        <v>Ø 10 alm parmak freze</v>
      </c>
      <c r="C1952" s="16" t="s">
        <v>390</v>
      </c>
      <c r="D1952" s="38" t="s">
        <v>57</v>
      </c>
      <c r="E1952" s="16" t="n">
        <f aca="false">VLOOKUP(A1952,'TAKIM LİSTESİ'!$B$2:$D$455,3,0)</f>
        <v>29</v>
      </c>
      <c r="F1952" s="40" t="n">
        <v>1</v>
      </c>
      <c r="G1952" s="22" t="n">
        <f aca="false">E1952-F1952</f>
        <v>28</v>
      </c>
      <c r="H1952" s="30" t="n">
        <v>44053</v>
      </c>
      <c r="I1952" s="33" t="n">
        <v>1</v>
      </c>
      <c r="J1952" s="30" t="n">
        <v>44055</v>
      </c>
      <c r="K1952" s="37" t="n">
        <f aca="false">G1952+I1952</f>
        <v>29</v>
      </c>
    </row>
    <row r="1953" customFormat="false" ht="13.8" hidden="false" customHeight="false" outlineLevel="0" collapsed="false">
      <c r="A1953" s="16" t="s">
        <v>174</v>
      </c>
      <c r="B1953" s="38" t="str">
        <f aca="false">VLOOKUP(A1953,'TAKIM LİSTESİ'!$B$2:$D$455,2,0)</f>
        <v>Ø 12 alm parmak freze</v>
      </c>
      <c r="C1953" s="16" t="s">
        <v>390</v>
      </c>
      <c r="D1953" s="38" t="s">
        <v>57</v>
      </c>
      <c r="E1953" s="16" t="n">
        <f aca="false">VLOOKUP(A1953,'TAKIM LİSTESİ'!$B$2:$D$455,3,0)</f>
        <v>22</v>
      </c>
      <c r="F1953" s="40" t="n">
        <v>1</v>
      </c>
      <c r="G1953" s="22" t="n">
        <f aca="false">E1953-F1953</f>
        <v>21</v>
      </c>
      <c r="H1953" s="30" t="n">
        <v>44053</v>
      </c>
      <c r="I1953" s="33" t="n">
        <v>1</v>
      </c>
      <c r="J1953" s="30" t="n">
        <v>44056</v>
      </c>
      <c r="K1953" s="37" t="n">
        <f aca="false">G1953+I1953</f>
        <v>22</v>
      </c>
    </row>
    <row r="1954" customFormat="false" ht="13.8" hidden="false" customHeight="false" outlineLevel="0" collapsed="false">
      <c r="A1954" s="16" t="s">
        <v>71</v>
      </c>
      <c r="B1954" s="38" t="str">
        <f aca="false">VLOOKUP(A1954,'TAKIM LİSTESİ'!$B$2:$D$455,2,0)</f>
        <v>Ø 10 alm parmak freze</v>
      </c>
      <c r="C1954" s="16" t="s">
        <v>391</v>
      </c>
      <c r="D1954" s="38" t="s">
        <v>57</v>
      </c>
      <c r="E1954" s="16" t="n">
        <f aca="false">VLOOKUP(A1954,'TAKIM LİSTESİ'!$B$2:$D$455,3,0)</f>
        <v>29</v>
      </c>
      <c r="F1954" s="40" t="n">
        <v>1</v>
      </c>
      <c r="G1954" s="22" t="n">
        <f aca="false">E1954-F1954</f>
        <v>28</v>
      </c>
      <c r="H1954" s="30" t="n">
        <v>44053</v>
      </c>
      <c r="I1954" s="33" t="n">
        <v>1</v>
      </c>
      <c r="J1954" s="30" t="n">
        <v>44056</v>
      </c>
      <c r="K1954" s="37" t="n">
        <f aca="false">G1954+I1954</f>
        <v>29</v>
      </c>
    </row>
    <row r="1955" customFormat="false" ht="13.8" hidden="false" customHeight="false" outlineLevel="0" collapsed="false">
      <c r="A1955" s="16" t="s">
        <v>174</v>
      </c>
      <c r="B1955" s="38" t="str">
        <f aca="false">VLOOKUP(A1955,'TAKIM LİSTESİ'!$B$2:$D$455,2,0)</f>
        <v>Ø 12 alm parmak freze</v>
      </c>
      <c r="C1955" s="16" t="s">
        <v>391</v>
      </c>
      <c r="D1955" s="38" t="s">
        <v>57</v>
      </c>
      <c r="E1955" s="16" t="n">
        <f aca="false">VLOOKUP(A1955,'TAKIM LİSTESİ'!$B$2:$D$455,3,0)</f>
        <v>22</v>
      </c>
      <c r="F1955" s="40" t="n">
        <v>1</v>
      </c>
      <c r="G1955" s="22" t="n">
        <f aca="false">E1955-F1955</f>
        <v>21</v>
      </c>
      <c r="H1955" s="30" t="n">
        <v>44053</v>
      </c>
      <c r="I1955" s="33" t="n">
        <v>1</v>
      </c>
      <c r="J1955" s="30" t="n">
        <v>44056</v>
      </c>
      <c r="K1955" s="37" t="n">
        <f aca="false">G1955+I1955</f>
        <v>22</v>
      </c>
    </row>
    <row r="1956" customFormat="false" ht="13.8" hidden="false" customHeight="false" outlineLevel="0" collapsed="false">
      <c r="A1956" s="16" t="s">
        <v>71</v>
      </c>
      <c r="B1956" s="38" t="str">
        <f aca="false">VLOOKUP(A1956,'TAKIM LİSTESİ'!$B$2:$D$455,2,0)</f>
        <v>Ø 10 alm parmak freze</v>
      </c>
      <c r="C1956" s="16" t="s">
        <v>390</v>
      </c>
      <c r="D1956" s="38" t="s">
        <v>57</v>
      </c>
      <c r="E1956" s="16" t="n">
        <f aca="false">VLOOKUP(A1956,'TAKIM LİSTESİ'!$B$2:$D$455,3,0)</f>
        <v>29</v>
      </c>
      <c r="F1956" s="40" t="n">
        <v>1</v>
      </c>
      <c r="G1956" s="22" t="n">
        <f aca="false">E1956-F1956</f>
        <v>28</v>
      </c>
      <c r="H1956" s="30" t="n">
        <v>44053</v>
      </c>
      <c r="I1956" s="33" t="n">
        <v>1</v>
      </c>
      <c r="J1956" s="30" t="n">
        <v>44056</v>
      </c>
      <c r="K1956" s="37" t="n">
        <f aca="false">G1956+I1956</f>
        <v>29</v>
      </c>
    </row>
    <row r="1957" customFormat="false" ht="13.8" hidden="false" customHeight="false" outlineLevel="0" collapsed="false">
      <c r="A1957" s="16" t="s">
        <v>174</v>
      </c>
      <c r="B1957" s="38" t="str">
        <f aca="false">VLOOKUP(A1957,'TAKIM LİSTESİ'!$B$2:$D$455,2,0)</f>
        <v>Ø 12 alm parmak freze</v>
      </c>
      <c r="C1957" s="16" t="s">
        <v>392</v>
      </c>
      <c r="D1957" s="38" t="s">
        <v>57</v>
      </c>
      <c r="E1957" s="16" t="n">
        <f aca="false">VLOOKUP(A1957,'TAKIM LİSTESİ'!$B$2:$D$455,3,0)</f>
        <v>22</v>
      </c>
      <c r="F1957" s="40" t="n">
        <v>1</v>
      </c>
      <c r="G1957" s="22" t="n">
        <f aca="false">E1957-F1957</f>
        <v>21</v>
      </c>
      <c r="H1957" s="30" t="n">
        <v>44053</v>
      </c>
      <c r="I1957" s="33" t="n">
        <v>1</v>
      </c>
      <c r="J1957" s="30" t="n">
        <v>44056</v>
      </c>
      <c r="K1957" s="37" t="n">
        <f aca="false">G1957+I1957</f>
        <v>22</v>
      </c>
    </row>
    <row r="1958" customFormat="false" ht="13.8" hidden="false" customHeight="false" outlineLevel="0" collapsed="false">
      <c r="A1958" s="16" t="s">
        <v>170</v>
      </c>
      <c r="B1958" s="38" t="str">
        <f aca="false">VLOOKUP(A1958,'TAKIM LİSTESİ'!$B$2:$D$455,2,0)</f>
        <v>Ø 8 alm uzun parmak freze</v>
      </c>
      <c r="C1958" s="16" t="s">
        <v>393</v>
      </c>
      <c r="D1958" s="38" t="s">
        <v>23</v>
      </c>
      <c r="E1958" s="16" t="n">
        <f aca="false">VLOOKUP(A1958,'TAKIM LİSTESİ'!$B$2:$D$455,3,0)</f>
        <v>7</v>
      </c>
      <c r="F1958" s="40" t="n">
        <v>1</v>
      </c>
      <c r="G1958" s="22" t="n">
        <f aca="false">E1958-F1958</f>
        <v>6</v>
      </c>
      <c r="H1958" s="30" t="n">
        <v>44053</v>
      </c>
      <c r="I1958" s="33" t="n">
        <v>1</v>
      </c>
      <c r="J1958" s="30" t="n">
        <v>44056</v>
      </c>
      <c r="K1958" s="37" t="n">
        <f aca="false">G1958+I1958</f>
        <v>7</v>
      </c>
    </row>
    <row r="1959" customFormat="false" ht="13.8" hidden="false" customHeight="false" outlineLevel="0" collapsed="false">
      <c r="A1959" s="16" t="s">
        <v>394</v>
      </c>
      <c r="B1959" s="38" t="str">
        <f aca="false">VLOOKUP(A1959,'TAKIM LİSTESİ'!$B$2:$D$455,2,0)</f>
        <v>Ø 20 alm parmak freze</v>
      </c>
      <c r="C1959" s="16" t="s">
        <v>395</v>
      </c>
      <c r="D1959" s="38" t="s">
        <v>100</v>
      </c>
      <c r="E1959" s="16" t="n">
        <f aca="false">VLOOKUP(A1959,'TAKIM LİSTESİ'!$B$2:$D$455,3,0)</f>
        <v>1</v>
      </c>
      <c r="F1959" s="40" t="n">
        <v>1</v>
      </c>
      <c r="G1959" s="22" t="n">
        <f aca="false">E1959-F1959</f>
        <v>0</v>
      </c>
      <c r="H1959" s="30" t="n">
        <v>44053</v>
      </c>
      <c r="I1959" s="33" t="n">
        <v>1</v>
      </c>
      <c r="J1959" s="30" t="n">
        <v>44056</v>
      </c>
      <c r="K1959" s="37" t="n">
        <f aca="false">G1959+I1959</f>
        <v>1</v>
      </c>
    </row>
    <row r="1960" customFormat="false" ht="13.8" hidden="false" customHeight="false" outlineLevel="0" collapsed="false">
      <c r="A1960" s="16" t="s">
        <v>40</v>
      </c>
      <c r="B1960" s="38" t="str">
        <f aca="false">VLOOKUP(A1960,'TAKIM LİSTESİ'!$B$2:$D$455,2,0)</f>
        <v>Ø 6alm küre parmak freze</v>
      </c>
      <c r="C1960" s="16" t="s">
        <v>395</v>
      </c>
      <c r="D1960" s="38" t="s">
        <v>100</v>
      </c>
      <c r="E1960" s="16" t="n">
        <f aca="false">VLOOKUP(A1960,'TAKIM LİSTESİ'!$B$2:$D$455,3,0)</f>
        <v>6</v>
      </c>
      <c r="F1960" s="40" t="n">
        <v>1</v>
      </c>
      <c r="G1960" s="22" t="n">
        <f aca="false">E1960-F1960</f>
        <v>5</v>
      </c>
      <c r="H1960" s="30" t="n">
        <v>44053</v>
      </c>
      <c r="I1960" s="33" t="n">
        <v>1</v>
      </c>
      <c r="J1960" s="30" t="n">
        <v>44056</v>
      </c>
      <c r="K1960" s="37" t="n">
        <f aca="false">G1960+I1960</f>
        <v>6</v>
      </c>
    </row>
    <row r="1961" customFormat="false" ht="13.8" hidden="false" customHeight="false" outlineLevel="0" collapsed="false">
      <c r="A1961" s="16" t="s">
        <v>174</v>
      </c>
      <c r="B1961" s="38" t="str">
        <f aca="false">VLOOKUP(A1961,'TAKIM LİSTESİ'!$B$2:$D$455,2,0)</f>
        <v>Ø 12 alm parmak freze</v>
      </c>
      <c r="C1961" s="16" t="s">
        <v>395</v>
      </c>
      <c r="D1961" s="38" t="s">
        <v>100</v>
      </c>
      <c r="E1961" s="16" t="n">
        <f aca="false">VLOOKUP(A1961,'TAKIM LİSTESİ'!$B$2:$D$455,3,0)</f>
        <v>22</v>
      </c>
      <c r="F1961" s="40" t="n">
        <v>1</v>
      </c>
      <c r="G1961" s="22" t="n">
        <f aca="false">E1961-F1961</f>
        <v>21</v>
      </c>
      <c r="H1961" s="30" t="n">
        <v>44053</v>
      </c>
      <c r="I1961" s="33" t="n">
        <v>1</v>
      </c>
      <c r="J1961" s="30" t="n">
        <v>44056</v>
      </c>
      <c r="K1961" s="37" t="n">
        <f aca="false">G1961+I1961</f>
        <v>22</v>
      </c>
    </row>
    <row r="1962" customFormat="false" ht="13.8" hidden="false" customHeight="false" outlineLevel="0" collapsed="false">
      <c r="A1962" s="16" t="s">
        <v>113</v>
      </c>
      <c r="B1962" s="38" t="str">
        <f aca="false">VLOOKUP(A1962,'TAKIM LİSTESİ'!$B$2:$D$455,2,0)</f>
        <v>Ø 8 alm parmak freze</v>
      </c>
      <c r="C1962" s="16" t="s">
        <v>395</v>
      </c>
      <c r="D1962" s="38" t="s">
        <v>100</v>
      </c>
      <c r="E1962" s="16" t="n">
        <f aca="false">VLOOKUP(A1962,'TAKIM LİSTESİ'!$B$2:$D$455,3,0)</f>
        <v>36</v>
      </c>
      <c r="F1962" s="40" t="n">
        <v>1</v>
      </c>
      <c r="G1962" s="22" t="n">
        <f aca="false">E1962-F1962</f>
        <v>35</v>
      </c>
      <c r="H1962" s="30" t="n">
        <v>44053</v>
      </c>
      <c r="I1962" s="33" t="n">
        <v>1</v>
      </c>
      <c r="J1962" s="30" t="n">
        <v>44056</v>
      </c>
      <c r="K1962" s="37" t="n">
        <f aca="false">G1962+I1962</f>
        <v>36</v>
      </c>
    </row>
    <row r="1963" customFormat="false" ht="13.8" hidden="false" customHeight="false" outlineLevel="0" collapsed="false">
      <c r="A1963" s="16" t="s">
        <v>150</v>
      </c>
      <c r="B1963" s="38" t="str">
        <f aca="false">VLOOKUP(A1963,'TAKIM LİSTESİ'!$B$2:$D$455,2,0)</f>
        <v>Ø 8 çelik parmak freze</v>
      </c>
      <c r="C1963" s="16" t="s">
        <v>386</v>
      </c>
      <c r="D1963" s="38" t="s">
        <v>50</v>
      </c>
      <c r="E1963" s="16" t="n">
        <f aca="false">VLOOKUP(A1963,'TAKIM LİSTESİ'!$B$2:$D$455,3,0)</f>
        <v>39</v>
      </c>
      <c r="F1963" s="40" t="n">
        <v>1</v>
      </c>
      <c r="G1963" s="22" t="n">
        <f aca="false">E1963-F1963</f>
        <v>38</v>
      </c>
      <c r="H1963" s="30" t="n">
        <v>44053</v>
      </c>
      <c r="I1963" s="33" t="n">
        <v>1</v>
      </c>
      <c r="J1963" s="30" t="n">
        <v>44056</v>
      </c>
      <c r="K1963" s="37" t="n">
        <f aca="false">G1963+I1963</f>
        <v>39</v>
      </c>
    </row>
    <row r="1964" customFormat="false" ht="13.8" hidden="false" customHeight="false" outlineLevel="0" collapsed="false">
      <c r="A1964" s="16" t="s">
        <v>22</v>
      </c>
      <c r="B1964" s="38" t="str">
        <f aca="false">VLOOKUP(A1964,'TAKIM LİSTESİ'!$B$2:$D$455,2,0)</f>
        <v>Ø 10 çelik parmak freze</v>
      </c>
      <c r="C1964" s="16" t="s">
        <v>386</v>
      </c>
      <c r="D1964" s="38" t="s">
        <v>50</v>
      </c>
      <c r="E1964" s="16" t="n">
        <f aca="false">VLOOKUP(A1964,'TAKIM LİSTESİ'!$B$2:$D$455,3,0)</f>
        <v>52</v>
      </c>
      <c r="F1964" s="40" t="n">
        <v>1</v>
      </c>
      <c r="G1964" s="22" t="n">
        <f aca="false">E1964-F1964</f>
        <v>51</v>
      </c>
      <c r="H1964" s="30" t="n">
        <v>44053</v>
      </c>
      <c r="I1964" s="33" t="n">
        <v>1</v>
      </c>
      <c r="J1964" s="30" t="n">
        <v>44056</v>
      </c>
      <c r="K1964" s="37" t="n">
        <f aca="false">G1964+I1964</f>
        <v>52</v>
      </c>
    </row>
    <row r="1965" customFormat="false" ht="13.8" hidden="false" customHeight="false" outlineLevel="0" collapsed="false">
      <c r="A1965" s="16" t="s">
        <v>255</v>
      </c>
      <c r="B1965" s="38" t="str">
        <f aca="false">VLOOKUP(A1965,'TAKIM LİSTESİ'!$B$2:$D$455,2,0)</f>
        <v>APKT tarama çelik ucu</v>
      </c>
      <c r="C1965" s="16" t="s">
        <v>385</v>
      </c>
      <c r="D1965" s="38" t="s">
        <v>61</v>
      </c>
      <c r="E1965" s="16" t="n">
        <f aca="false">VLOOKUP(A1965,'TAKIM LİSTESİ'!$B$2:$D$455,3,0)</f>
        <v>400</v>
      </c>
      <c r="F1965" s="40" t="n">
        <v>4</v>
      </c>
      <c r="G1965" s="22" t="n">
        <f aca="false">E1965-F1965</f>
        <v>396</v>
      </c>
      <c r="H1965" s="30" t="n">
        <v>44053</v>
      </c>
      <c r="I1965" s="33" t="n">
        <v>1</v>
      </c>
      <c r="J1965" s="30" t="n">
        <v>44056</v>
      </c>
      <c r="K1965" s="37" t="n">
        <f aca="false">G1965+I1965</f>
        <v>397</v>
      </c>
    </row>
    <row r="1966" customFormat="false" ht="13.8" hidden="false" customHeight="false" outlineLevel="0" collapsed="false">
      <c r="A1966" s="16" t="s">
        <v>255</v>
      </c>
      <c r="B1966" s="38" t="str">
        <f aca="false">VLOOKUP(A1966,'TAKIM LİSTESİ'!$B$2:$D$455,2,0)</f>
        <v>APKT tarama çelik ucu</v>
      </c>
      <c r="C1966" s="16" t="s">
        <v>386</v>
      </c>
      <c r="D1966" s="38" t="s">
        <v>50</v>
      </c>
      <c r="E1966" s="16" t="n">
        <f aca="false">VLOOKUP(A1966,'TAKIM LİSTESİ'!$B$2:$D$455,3,0)</f>
        <v>400</v>
      </c>
      <c r="F1966" s="40" t="n">
        <v>4</v>
      </c>
      <c r="G1966" s="22" t="n">
        <f aca="false">E1966-F1966</f>
        <v>396</v>
      </c>
      <c r="H1966" s="30" t="n">
        <v>44053</v>
      </c>
      <c r="I1966" s="33" t="n">
        <v>1</v>
      </c>
      <c r="J1966" s="30" t="n">
        <v>44056</v>
      </c>
      <c r="K1966" s="37" t="n">
        <f aca="false">G1966+I1966</f>
        <v>397</v>
      </c>
    </row>
    <row r="1967" customFormat="false" ht="13.8" hidden="false" customHeight="false" outlineLevel="0" collapsed="false">
      <c r="A1967" s="16" t="s">
        <v>255</v>
      </c>
      <c r="B1967" s="38" t="str">
        <f aca="false">VLOOKUP(A1967,'TAKIM LİSTESİ'!$B$2:$D$455,2,0)</f>
        <v>APKT tarama çelik ucu</v>
      </c>
      <c r="C1967" s="16" t="s">
        <v>379</v>
      </c>
      <c r="D1967" s="38" t="s">
        <v>57</v>
      </c>
      <c r="E1967" s="16" t="n">
        <f aca="false">VLOOKUP(A1967,'TAKIM LİSTESİ'!$B$2:$D$455,3,0)</f>
        <v>400</v>
      </c>
      <c r="F1967" s="40" t="n">
        <v>4</v>
      </c>
      <c r="G1967" s="22" t="n">
        <f aca="false">E1967-F1967</f>
        <v>396</v>
      </c>
      <c r="H1967" s="30" t="n">
        <v>44053</v>
      </c>
      <c r="I1967" s="33" t="n">
        <v>1</v>
      </c>
      <c r="J1967" s="30" t="n">
        <v>44056</v>
      </c>
      <c r="K1967" s="37" t="n">
        <f aca="false">G1967+I1967</f>
        <v>397</v>
      </c>
    </row>
    <row r="1968" customFormat="false" ht="13.8" hidden="false" customHeight="false" outlineLevel="0" collapsed="false">
      <c r="A1968" s="16" t="s">
        <v>27</v>
      </c>
      <c r="B1968" s="38" t="str">
        <f aca="false">VLOOKUP(A1968,'TAKIM LİSTESİ'!$B$2:$D$455,2,0)</f>
        <v>Ø 6 alm parmak freze</v>
      </c>
      <c r="C1968" s="16" t="s">
        <v>396</v>
      </c>
      <c r="D1968" s="38" t="s">
        <v>50</v>
      </c>
      <c r="E1968" s="16" t="n">
        <f aca="false">VLOOKUP(A1968,'TAKIM LİSTESİ'!$B$2:$D$455,3,0)</f>
        <v>12</v>
      </c>
      <c r="F1968" s="40" t="n">
        <v>1</v>
      </c>
      <c r="G1968" s="22" t="n">
        <f aca="false">E1968-F1968</f>
        <v>11</v>
      </c>
      <c r="H1968" s="30" t="n">
        <v>44053</v>
      </c>
      <c r="I1968" s="33" t="n">
        <v>1</v>
      </c>
      <c r="J1968" s="30" t="n">
        <v>44056</v>
      </c>
      <c r="K1968" s="37" t="n">
        <f aca="false">G1968+I1968</f>
        <v>12</v>
      </c>
    </row>
    <row r="1969" customFormat="false" ht="13.8" hidden="false" customHeight="false" outlineLevel="0" collapsed="false">
      <c r="A1969" s="16" t="s">
        <v>202</v>
      </c>
      <c r="B1969" s="38" t="str">
        <f aca="false">VLOOKUP(A1969,'TAKIM LİSTESİ'!$B$2:$D$455,2,0)</f>
        <v>Ø 8.3 matkap</v>
      </c>
      <c r="C1969" s="16" t="s">
        <v>396</v>
      </c>
      <c r="D1969" s="38" t="s">
        <v>50</v>
      </c>
      <c r="E1969" s="16" t="n">
        <f aca="false">VLOOKUP(A1969,'TAKIM LİSTESİ'!$B$2:$D$455,3,0)</f>
        <v>7</v>
      </c>
      <c r="F1969" s="40" t="n">
        <v>1</v>
      </c>
      <c r="G1969" s="22" t="n">
        <f aca="false">E1969-F1969</f>
        <v>6</v>
      </c>
      <c r="H1969" s="30" t="n">
        <v>44053</v>
      </c>
      <c r="I1969" s="33" t="n">
        <v>1</v>
      </c>
      <c r="J1969" s="30" t="n">
        <v>44056</v>
      </c>
      <c r="K1969" s="37" t="n">
        <f aca="false">G1969+I1969</f>
        <v>7</v>
      </c>
    </row>
    <row r="1970" customFormat="false" ht="13.8" hidden="false" customHeight="false" outlineLevel="0" collapsed="false">
      <c r="A1970" s="16" t="s">
        <v>217</v>
      </c>
      <c r="B1970" s="38" t="str">
        <f aca="false">VLOOKUP(A1970,'TAKIM LİSTESİ'!$B$2:$D$455,2,0)</f>
        <v>Ø 16 alm uzun parmak freze</v>
      </c>
      <c r="C1970" s="16" t="s">
        <v>393</v>
      </c>
      <c r="D1970" s="38" t="s">
        <v>23</v>
      </c>
      <c r="E1970" s="16" t="n">
        <f aca="false">VLOOKUP(A1970,'TAKIM LİSTESİ'!$B$2:$D$455,3,0)</f>
        <v>4</v>
      </c>
      <c r="F1970" s="40" t="n">
        <v>1</v>
      </c>
      <c r="G1970" s="22" t="n">
        <f aca="false">E1970-F1970</f>
        <v>3</v>
      </c>
      <c r="H1970" s="30" t="n">
        <v>44053</v>
      </c>
      <c r="I1970" s="33" t="n">
        <v>1</v>
      </c>
      <c r="J1970" s="30" t="n">
        <v>44056</v>
      </c>
      <c r="K1970" s="37" t="n">
        <f aca="false">G1970+I1970</f>
        <v>4</v>
      </c>
    </row>
    <row r="1971" customFormat="false" ht="13.8" hidden="false" customHeight="false" outlineLevel="0" collapsed="false">
      <c r="A1971" s="16" t="s">
        <v>71</v>
      </c>
      <c r="B1971" s="38" t="str">
        <f aca="false">VLOOKUP(A1971,'TAKIM LİSTESİ'!$B$2:$D$455,2,0)</f>
        <v>Ø 10 alm parmak freze</v>
      </c>
      <c r="C1971" s="16" t="s">
        <v>393</v>
      </c>
      <c r="D1971" s="38" t="s">
        <v>23</v>
      </c>
      <c r="E1971" s="16" t="n">
        <f aca="false">VLOOKUP(A1971,'TAKIM LİSTESİ'!$B$2:$D$455,3,0)</f>
        <v>29</v>
      </c>
      <c r="F1971" s="40" t="n">
        <v>1</v>
      </c>
      <c r="G1971" s="22" t="n">
        <f aca="false">E1971-F1971</f>
        <v>28</v>
      </c>
      <c r="H1971" s="30" t="n">
        <v>44053</v>
      </c>
      <c r="I1971" s="33" t="n">
        <v>1</v>
      </c>
      <c r="J1971" s="30" t="n">
        <v>44056</v>
      </c>
      <c r="K1971" s="37" t="n">
        <f aca="false">G1971+I1971</f>
        <v>29</v>
      </c>
    </row>
    <row r="1972" customFormat="false" ht="13.8" hidden="false" customHeight="false" outlineLevel="0" collapsed="false">
      <c r="A1972" s="16" t="s">
        <v>13</v>
      </c>
      <c r="B1972" s="38" t="str">
        <f aca="false">VLOOKUP(A1972,'TAKIM LİSTESİ'!$B$2:$D$455,2,0)</f>
        <v>Ø 12 alm küre parmak freze</v>
      </c>
      <c r="C1972" s="16" t="s">
        <v>393</v>
      </c>
      <c r="D1972" s="38" t="s">
        <v>23</v>
      </c>
      <c r="E1972" s="16" t="n">
        <f aca="false">VLOOKUP(A1972,'TAKIM LİSTESİ'!$B$2:$D$455,3,0)</f>
        <v>16</v>
      </c>
      <c r="F1972" s="40" t="n">
        <v>1</v>
      </c>
      <c r="G1972" s="22" t="n">
        <f aca="false">E1972-F1972</f>
        <v>15</v>
      </c>
      <c r="H1972" s="30" t="n">
        <v>44053</v>
      </c>
      <c r="I1972" s="33" t="n">
        <v>1</v>
      </c>
      <c r="J1972" s="30" t="n">
        <v>44056</v>
      </c>
      <c r="K1972" s="37" t="n">
        <f aca="false">G1972+I1972</f>
        <v>16</v>
      </c>
    </row>
    <row r="1973" customFormat="false" ht="13.8" hidden="false" customHeight="false" outlineLevel="0" collapsed="false">
      <c r="A1973" s="16" t="s">
        <v>40</v>
      </c>
      <c r="B1973" s="38" t="str">
        <f aca="false">VLOOKUP(A1973,'TAKIM LİSTESİ'!$B$2:$D$455,2,0)</f>
        <v>Ø 6alm küre parmak freze</v>
      </c>
      <c r="C1973" s="16" t="s">
        <v>393</v>
      </c>
      <c r="D1973" s="38" t="s">
        <v>23</v>
      </c>
      <c r="E1973" s="16" t="n">
        <f aca="false">VLOOKUP(A1973,'TAKIM LİSTESİ'!$B$2:$D$455,3,0)</f>
        <v>6</v>
      </c>
      <c r="F1973" s="40" t="n">
        <v>1</v>
      </c>
      <c r="G1973" s="22" t="n">
        <f aca="false">E1973-F1973</f>
        <v>5</v>
      </c>
      <c r="H1973" s="30" t="n">
        <v>44053</v>
      </c>
      <c r="I1973" s="33" t="n">
        <v>1</v>
      </c>
      <c r="J1973" s="30" t="n">
        <v>44056</v>
      </c>
      <c r="K1973" s="37" t="n">
        <f aca="false">G1973+I1973</f>
        <v>6</v>
      </c>
    </row>
    <row r="1974" customFormat="false" ht="13.8" hidden="false" customHeight="false" outlineLevel="0" collapsed="false">
      <c r="A1974" s="16" t="s">
        <v>182</v>
      </c>
      <c r="B1974" s="38" t="str">
        <f aca="false">VLOOKUP(A1974,'TAKIM LİSTESİ'!$B$2:$D$455,2,0)</f>
        <v>Ø 9.3 matkap</v>
      </c>
      <c r="C1974" s="16" t="s">
        <v>393</v>
      </c>
      <c r="D1974" s="38" t="s">
        <v>23</v>
      </c>
      <c r="E1974" s="16" t="n">
        <f aca="false">VLOOKUP(A1974,'TAKIM LİSTESİ'!$B$2:$D$455,3,0)</f>
        <v>5</v>
      </c>
      <c r="F1974" s="40" t="n">
        <v>1</v>
      </c>
      <c r="G1974" s="22" t="n">
        <f aca="false">E1974-F1974</f>
        <v>4</v>
      </c>
      <c r="H1974" s="30" t="n">
        <v>44053</v>
      </c>
      <c r="I1974" s="33" t="n">
        <v>1</v>
      </c>
      <c r="J1974" s="30" t="n">
        <v>44056</v>
      </c>
      <c r="K1974" s="37" t="n">
        <f aca="false">G1974+I1974</f>
        <v>5</v>
      </c>
    </row>
    <row r="1975" customFormat="false" ht="13.8" hidden="false" customHeight="false" outlineLevel="0" collapsed="false">
      <c r="A1975" s="16" t="s">
        <v>144</v>
      </c>
      <c r="B1975" s="38" t="str">
        <f aca="false">VLOOKUP(A1975,'TAKIM LİSTESİ'!$B$2:$D$455,2,0)</f>
        <v>Ø 6.2matkap</v>
      </c>
      <c r="C1975" s="16" t="s">
        <v>393</v>
      </c>
      <c r="D1975" s="38" t="s">
        <v>23</v>
      </c>
      <c r="E1975" s="16" t="n">
        <f aca="false">VLOOKUP(A1975,'TAKIM LİSTESİ'!$B$2:$D$455,3,0)</f>
        <v>15</v>
      </c>
      <c r="F1975" s="40" t="n">
        <v>1</v>
      </c>
      <c r="G1975" s="22" t="n">
        <f aca="false">E1975-F1975</f>
        <v>14</v>
      </c>
      <c r="H1975" s="30" t="n">
        <v>44053</v>
      </c>
      <c r="I1975" s="33" t="n">
        <v>1</v>
      </c>
      <c r="J1975" s="30" t="n">
        <v>44056</v>
      </c>
      <c r="K1975" s="37" t="n">
        <f aca="false">G1975+I1975</f>
        <v>15</v>
      </c>
    </row>
    <row r="1976" customFormat="false" ht="13.8" hidden="false" customHeight="false" outlineLevel="0" collapsed="false">
      <c r="A1976" s="16" t="s">
        <v>125</v>
      </c>
      <c r="B1976" s="38" t="str">
        <f aca="false">VLOOKUP(A1976,'TAKIM LİSTESİ'!$B$2:$D$455,2,0)</f>
        <v>Ø 6 .0matkap</v>
      </c>
      <c r="C1976" s="16" t="s">
        <v>397</v>
      </c>
      <c r="D1976" s="38" t="s">
        <v>48</v>
      </c>
      <c r="E1976" s="16" t="n">
        <f aca="false">VLOOKUP(A1976,'TAKIM LİSTESİ'!$B$2:$D$455,3,0)</f>
        <v>4</v>
      </c>
      <c r="F1976" s="40" t="n">
        <v>1</v>
      </c>
      <c r="G1976" s="22" t="n">
        <f aca="false">E1976-F1976</f>
        <v>3</v>
      </c>
      <c r="H1976" s="30" t="n">
        <v>44053</v>
      </c>
      <c r="I1976" s="33" t="n">
        <v>1</v>
      </c>
      <c r="J1976" s="30" t="n">
        <v>44056</v>
      </c>
      <c r="K1976" s="37" t="n">
        <f aca="false">G1976+I1976</f>
        <v>4</v>
      </c>
    </row>
    <row r="1977" customFormat="false" ht="13.8" hidden="false" customHeight="false" outlineLevel="0" collapsed="false">
      <c r="A1977" s="16" t="s">
        <v>27</v>
      </c>
      <c r="B1977" s="38" t="str">
        <f aca="false">VLOOKUP(A1977,'TAKIM LİSTESİ'!$B$2:$D$455,2,0)</f>
        <v>Ø 6 alm parmak freze</v>
      </c>
      <c r="C1977" s="16" t="s">
        <v>397</v>
      </c>
      <c r="D1977" s="38" t="s">
        <v>48</v>
      </c>
      <c r="E1977" s="16" t="n">
        <f aca="false">VLOOKUP(A1977,'TAKIM LİSTESİ'!$B$2:$D$455,3,0)</f>
        <v>12</v>
      </c>
      <c r="F1977" s="40" t="n">
        <v>1</v>
      </c>
      <c r="G1977" s="22" t="n">
        <f aca="false">E1977-F1977</f>
        <v>11</v>
      </c>
      <c r="H1977" s="30" t="n">
        <v>44053</v>
      </c>
      <c r="I1977" s="33" t="n">
        <v>1</v>
      </c>
      <c r="J1977" s="30" t="n">
        <v>44056</v>
      </c>
      <c r="K1977" s="37" t="n">
        <f aca="false">G1977+I1977</f>
        <v>12</v>
      </c>
    </row>
    <row r="1978" customFormat="false" ht="13.8" hidden="false" customHeight="false" outlineLevel="0" collapsed="false">
      <c r="A1978" s="16" t="s">
        <v>71</v>
      </c>
      <c r="B1978" s="38" t="str">
        <f aca="false">VLOOKUP(A1978,'TAKIM LİSTESİ'!$B$2:$D$455,2,0)</f>
        <v>Ø 10 alm parmak freze</v>
      </c>
      <c r="C1978" s="16" t="s">
        <v>397</v>
      </c>
      <c r="D1978" s="38" t="s">
        <v>48</v>
      </c>
      <c r="E1978" s="16" t="n">
        <f aca="false">VLOOKUP(A1978,'TAKIM LİSTESİ'!$B$2:$D$455,3,0)</f>
        <v>29</v>
      </c>
      <c r="F1978" s="40" t="n">
        <v>1</v>
      </c>
      <c r="G1978" s="22" t="n">
        <f aca="false">E1978-F1978</f>
        <v>28</v>
      </c>
      <c r="H1978" s="30" t="n">
        <v>44053</v>
      </c>
      <c r="I1978" s="33" t="n">
        <v>1</v>
      </c>
      <c r="J1978" s="30" t="n">
        <v>44056</v>
      </c>
      <c r="K1978" s="37" t="n">
        <f aca="false">G1978+I1978</f>
        <v>29</v>
      </c>
    </row>
    <row r="1979" customFormat="false" ht="13.8" hidden="false" customHeight="false" outlineLevel="0" collapsed="false">
      <c r="A1979" s="16" t="s">
        <v>201</v>
      </c>
      <c r="B1979" s="38" t="str">
        <f aca="false">VLOOKUP(A1979,'TAKIM LİSTESİ'!$B$2:$D$455,2,0)</f>
        <v>Ø 3 alm şaftlı parmak freze</v>
      </c>
      <c r="C1979" s="16" t="s">
        <v>398</v>
      </c>
      <c r="D1979" s="38" t="s">
        <v>48</v>
      </c>
      <c r="E1979" s="16" t="n">
        <f aca="false">VLOOKUP(A1979,'TAKIM LİSTESİ'!$B$2:$D$455,3,0)</f>
        <v>9</v>
      </c>
      <c r="F1979" s="40" t="n">
        <v>1</v>
      </c>
      <c r="G1979" s="22" t="n">
        <f aca="false">E1979-F1979</f>
        <v>8</v>
      </c>
      <c r="H1979" s="30" t="n">
        <v>44054</v>
      </c>
      <c r="I1979" s="33" t="n">
        <v>1</v>
      </c>
      <c r="J1979" s="30" t="n">
        <v>44056</v>
      </c>
      <c r="K1979" s="37" t="n">
        <f aca="false">G1979+I1979</f>
        <v>9</v>
      </c>
    </row>
    <row r="1980" customFormat="false" ht="13.8" hidden="false" customHeight="false" outlineLevel="0" collapsed="false">
      <c r="A1980" s="16" t="s">
        <v>171</v>
      </c>
      <c r="B1980" s="38" t="str">
        <f aca="false">VLOOKUP(A1980,'TAKIM LİSTESİ'!$B$2:$D$455,2,0)</f>
        <v>Ø 3.0 matkap</v>
      </c>
      <c r="C1980" s="16" t="s">
        <v>398</v>
      </c>
      <c r="D1980" s="38" t="s">
        <v>48</v>
      </c>
      <c r="E1980" s="16" t="n">
        <f aca="false">VLOOKUP(A1980,'TAKIM LİSTESİ'!$B$2:$D$455,3,0)</f>
        <v>14</v>
      </c>
      <c r="F1980" s="40" t="n">
        <v>1</v>
      </c>
      <c r="G1980" s="22" t="n">
        <f aca="false">E1980-F1980</f>
        <v>13</v>
      </c>
      <c r="H1980" s="30" t="n">
        <v>44054</v>
      </c>
      <c r="I1980" s="33" t="n">
        <v>1</v>
      </c>
      <c r="J1980" s="30" t="n">
        <v>44056</v>
      </c>
      <c r="K1980" s="37" t="n">
        <f aca="false">G1980+I1980</f>
        <v>14</v>
      </c>
    </row>
    <row r="1981" customFormat="false" ht="13.8" hidden="false" customHeight="false" outlineLevel="0" collapsed="false">
      <c r="A1981" s="16" t="s">
        <v>399</v>
      </c>
      <c r="B1981" s="38" t="str">
        <f aca="false">VLOOKUP(A1981,'TAKIM LİSTESİ'!$B$2:$D$455,2,0)</f>
        <v>Ø 3.17Rayba</v>
      </c>
      <c r="C1981" s="16" t="s">
        <v>398</v>
      </c>
      <c r="D1981" s="38" t="s">
        <v>48</v>
      </c>
      <c r="E1981" s="16" t="n">
        <f aca="false">VLOOKUP(A1981,'TAKIM LİSTESİ'!$B$2:$D$455,3,0)</f>
        <v>4</v>
      </c>
      <c r="F1981" s="40" t="n">
        <v>1</v>
      </c>
      <c r="G1981" s="22" t="n">
        <f aca="false">E1981-F1981</f>
        <v>3</v>
      </c>
      <c r="H1981" s="30" t="n">
        <v>44054</v>
      </c>
      <c r="I1981" s="33" t="n">
        <v>1</v>
      </c>
      <c r="J1981" s="30" t="n">
        <v>44056</v>
      </c>
      <c r="K1981" s="37" t="n">
        <f aca="false">G1981+I1981</f>
        <v>4</v>
      </c>
    </row>
    <row r="1982" customFormat="false" ht="13.8" hidden="false" customHeight="false" outlineLevel="0" collapsed="false">
      <c r="A1982" s="16" t="s">
        <v>394</v>
      </c>
      <c r="B1982" s="38" t="str">
        <f aca="false">VLOOKUP(A1982,'TAKIM LİSTESİ'!$B$2:$D$455,2,0)</f>
        <v>Ø 20 alm parmak freze</v>
      </c>
      <c r="C1982" s="16" t="s">
        <v>400</v>
      </c>
      <c r="D1982" s="38" t="s">
        <v>100</v>
      </c>
      <c r="E1982" s="16" t="n">
        <f aca="false">VLOOKUP(A1982,'TAKIM LİSTESİ'!$B$2:$D$455,3,0)</f>
        <v>1</v>
      </c>
      <c r="F1982" s="40" t="n">
        <v>1</v>
      </c>
      <c r="G1982" s="22" t="n">
        <f aca="false">E1982-F1982</f>
        <v>0</v>
      </c>
      <c r="H1982" s="30" t="n">
        <v>44054</v>
      </c>
      <c r="I1982" s="33" t="n">
        <v>1</v>
      </c>
      <c r="J1982" s="30" t="n">
        <v>44056</v>
      </c>
      <c r="K1982" s="37" t="n">
        <f aca="false">G1982+I1982</f>
        <v>1</v>
      </c>
    </row>
    <row r="1983" customFormat="false" ht="13.8" hidden="false" customHeight="false" outlineLevel="0" collapsed="false">
      <c r="A1983" s="16" t="s">
        <v>15</v>
      </c>
      <c r="B1983" s="38" t="str">
        <f aca="false">VLOOKUP(A1983,'TAKIM LİSTESİ'!$B$2:$D$455,2,0)</f>
        <v>Ø 8 alm küre parmak freze</v>
      </c>
      <c r="C1983" s="16" t="s">
        <v>400</v>
      </c>
      <c r="D1983" s="38" t="s">
        <v>100</v>
      </c>
      <c r="E1983" s="16" t="n">
        <f aca="false">VLOOKUP(A1983,'TAKIM LİSTESİ'!$B$2:$D$455,3,0)</f>
        <v>7</v>
      </c>
      <c r="F1983" s="40" t="n">
        <v>1</v>
      </c>
      <c r="G1983" s="22" t="n">
        <f aca="false">E1983-F1983</f>
        <v>6</v>
      </c>
      <c r="H1983" s="30" t="n">
        <v>44054</v>
      </c>
      <c r="I1983" s="33" t="n">
        <v>1</v>
      </c>
      <c r="J1983" s="30" t="n">
        <v>44056</v>
      </c>
      <c r="K1983" s="37" t="n">
        <f aca="false">G1983+I1983</f>
        <v>7</v>
      </c>
    </row>
    <row r="1984" customFormat="false" ht="13.8" hidden="false" customHeight="false" outlineLevel="0" collapsed="false">
      <c r="A1984" s="16" t="s">
        <v>40</v>
      </c>
      <c r="B1984" s="38" t="str">
        <f aca="false">VLOOKUP(A1984,'TAKIM LİSTESİ'!$B$2:$D$455,2,0)</f>
        <v>Ø 6alm küre parmak freze</v>
      </c>
      <c r="C1984" s="16" t="s">
        <v>400</v>
      </c>
      <c r="D1984" s="38" t="s">
        <v>100</v>
      </c>
      <c r="E1984" s="16" t="n">
        <f aca="false">VLOOKUP(A1984,'TAKIM LİSTESİ'!$B$2:$D$455,3,0)</f>
        <v>6</v>
      </c>
      <c r="F1984" s="40" t="n">
        <v>1</v>
      </c>
      <c r="G1984" s="22" t="n">
        <f aca="false">E1984-F1984</f>
        <v>5</v>
      </c>
      <c r="H1984" s="30" t="n">
        <v>44054</v>
      </c>
      <c r="I1984" s="33" t="n">
        <v>1</v>
      </c>
      <c r="J1984" s="30" t="n">
        <v>44056</v>
      </c>
      <c r="K1984" s="37" t="n">
        <f aca="false">G1984+I1984</f>
        <v>6</v>
      </c>
    </row>
    <row r="1985" customFormat="false" ht="13.8" hidden="false" customHeight="false" outlineLevel="0" collapsed="false">
      <c r="A1985" s="16" t="s">
        <v>113</v>
      </c>
      <c r="B1985" s="38" t="str">
        <f aca="false">VLOOKUP(A1985,'TAKIM LİSTESİ'!$B$2:$D$455,2,0)</f>
        <v>Ø 8 alm parmak freze</v>
      </c>
      <c r="C1985" s="16" t="s">
        <v>400</v>
      </c>
      <c r="D1985" s="38" t="s">
        <v>100</v>
      </c>
      <c r="E1985" s="16" t="n">
        <f aca="false">VLOOKUP(A1985,'TAKIM LİSTESİ'!$B$2:$D$455,3,0)</f>
        <v>36</v>
      </c>
      <c r="F1985" s="40" t="n">
        <v>1</v>
      </c>
      <c r="G1985" s="22" t="n">
        <f aca="false">E1985-F1985</f>
        <v>35</v>
      </c>
      <c r="H1985" s="30" t="n">
        <v>44054</v>
      </c>
      <c r="I1985" s="33" t="n">
        <v>1</v>
      </c>
      <c r="J1985" s="30" t="n">
        <v>44056</v>
      </c>
      <c r="K1985" s="37" t="n">
        <f aca="false">G1985+I1985</f>
        <v>36</v>
      </c>
    </row>
    <row r="1986" customFormat="false" ht="13.8" hidden="false" customHeight="false" outlineLevel="0" collapsed="false">
      <c r="A1986" s="16" t="s">
        <v>255</v>
      </c>
      <c r="B1986" s="38" t="str">
        <f aca="false">VLOOKUP(A1986,'TAKIM LİSTESİ'!$B$2:$D$455,2,0)</f>
        <v>APKT tarama çelik ucu</v>
      </c>
      <c r="C1986" s="16" t="s">
        <v>385</v>
      </c>
      <c r="D1986" s="38" t="s">
        <v>61</v>
      </c>
      <c r="E1986" s="16" t="n">
        <f aca="false">VLOOKUP(A1986,'TAKIM LİSTESİ'!$B$2:$D$455,3,0)</f>
        <v>400</v>
      </c>
      <c r="F1986" s="40" t="n">
        <v>10</v>
      </c>
      <c r="G1986" s="22" t="n">
        <f aca="false">E1986-F1986</f>
        <v>390</v>
      </c>
      <c r="H1986" s="30" t="n">
        <v>44054</v>
      </c>
      <c r="I1986" s="33" t="n">
        <v>1</v>
      </c>
      <c r="J1986" s="30" t="n">
        <v>44056</v>
      </c>
      <c r="K1986" s="37" t="n">
        <f aca="false">G1986+I1986</f>
        <v>391</v>
      </c>
    </row>
    <row r="1987" customFormat="false" ht="13.8" hidden="false" customHeight="false" outlineLevel="0" collapsed="false">
      <c r="A1987" s="16" t="s">
        <v>255</v>
      </c>
      <c r="B1987" s="38" t="str">
        <f aca="false">VLOOKUP(A1987,'TAKIM LİSTESİ'!$B$2:$D$455,2,0)</f>
        <v>APKT tarama çelik ucu</v>
      </c>
      <c r="C1987" s="16" t="s">
        <v>379</v>
      </c>
      <c r="D1987" s="38" t="s">
        <v>57</v>
      </c>
      <c r="E1987" s="16" t="n">
        <f aca="false">VLOOKUP(A1987,'TAKIM LİSTESİ'!$B$2:$D$455,3,0)</f>
        <v>400</v>
      </c>
      <c r="F1987" s="40" t="n">
        <v>4</v>
      </c>
      <c r="G1987" s="22" t="n">
        <f aca="false">E1987-F1987</f>
        <v>396</v>
      </c>
      <c r="H1987" s="30" t="n">
        <v>44054</v>
      </c>
      <c r="I1987" s="33" t="n">
        <v>1</v>
      </c>
      <c r="J1987" s="30" t="n">
        <v>44056</v>
      </c>
      <c r="K1987" s="37" t="n">
        <f aca="false">G1987+I1987</f>
        <v>397</v>
      </c>
    </row>
    <row r="1988" customFormat="false" ht="13.8" hidden="false" customHeight="false" outlineLevel="0" collapsed="false">
      <c r="A1988" s="16" t="s">
        <v>252</v>
      </c>
      <c r="B1988" s="38" t="str">
        <f aca="false">VLOOKUP(A1988,'TAKIM LİSTESİ'!$B$2:$D$455,2,0)</f>
        <v>52 tarama ucu çelik</v>
      </c>
      <c r="C1988" s="16" t="s">
        <v>401</v>
      </c>
      <c r="D1988" s="38" t="s">
        <v>87</v>
      </c>
      <c r="E1988" s="16" t="n">
        <f aca="false">VLOOKUP(A1988,'TAKIM LİSTESİ'!$B$2:$D$455,3,0)</f>
        <v>130</v>
      </c>
      <c r="F1988" s="40" t="n">
        <v>2</v>
      </c>
      <c r="G1988" s="22" t="n">
        <f aca="false">E1988-F1988</f>
        <v>128</v>
      </c>
      <c r="H1988" s="30" t="n">
        <v>44054</v>
      </c>
      <c r="I1988" s="33" t="n">
        <v>1</v>
      </c>
      <c r="J1988" s="30" t="n">
        <v>44056</v>
      </c>
      <c r="K1988" s="37" t="n">
        <f aca="false">G1988+I1988</f>
        <v>129</v>
      </c>
    </row>
    <row r="1989" customFormat="false" ht="13.8" hidden="false" customHeight="false" outlineLevel="0" collapsed="false">
      <c r="A1989" s="16" t="s">
        <v>93</v>
      </c>
      <c r="B1989" s="38" t="str">
        <f aca="false">VLOOKUP(A1989,'TAKIM LİSTESİ'!$B$2:$D$455,2,0)</f>
        <v>Ø 12 alm uzun parmak freze</v>
      </c>
      <c r="C1989" s="16" t="s">
        <v>396</v>
      </c>
      <c r="D1989" s="38" t="s">
        <v>50</v>
      </c>
      <c r="E1989" s="16" t="n">
        <f aca="false">VLOOKUP(A1989,'TAKIM LİSTESİ'!$B$2:$D$455,3,0)</f>
        <v>4</v>
      </c>
      <c r="F1989" s="40" t="n">
        <v>1</v>
      </c>
      <c r="G1989" s="22" t="n">
        <f aca="false">E1989-F1989</f>
        <v>3</v>
      </c>
      <c r="H1989" s="30" t="n">
        <v>44054</v>
      </c>
      <c r="I1989" s="33" t="n">
        <v>1</v>
      </c>
      <c r="J1989" s="30" t="n">
        <v>44056</v>
      </c>
      <c r="K1989" s="37" t="n">
        <f aca="false">G1989+I1989</f>
        <v>4</v>
      </c>
    </row>
    <row r="1990" customFormat="false" ht="13.8" hidden="false" customHeight="false" outlineLevel="0" collapsed="false">
      <c r="A1990" s="16" t="s">
        <v>67</v>
      </c>
      <c r="B1990" s="38" t="str">
        <f aca="false">VLOOKUP(A1990,'TAKIM LİSTESİ'!$B$2:$D$455,2,0)</f>
        <v>Ø 5.0 matkap</v>
      </c>
      <c r="C1990" s="16" t="s">
        <v>402</v>
      </c>
      <c r="D1990" s="38" t="s">
        <v>57</v>
      </c>
      <c r="E1990" s="16" t="n">
        <f aca="false">VLOOKUP(A1990,'TAKIM LİSTESİ'!$B$2:$D$455,3,0)</f>
        <v>20</v>
      </c>
      <c r="F1990" s="40" t="n">
        <v>1</v>
      </c>
      <c r="G1990" s="22" t="n">
        <f aca="false">E1990-F1990</f>
        <v>19</v>
      </c>
      <c r="H1990" s="30" t="n">
        <v>44054</v>
      </c>
      <c r="I1990" s="33" t="n">
        <v>1</v>
      </c>
      <c r="J1990" s="30" t="n">
        <v>44056</v>
      </c>
      <c r="K1990" s="37" t="n">
        <f aca="false">G1990+I1990</f>
        <v>20</v>
      </c>
    </row>
    <row r="1991" customFormat="false" ht="13.8" hidden="false" customHeight="false" outlineLevel="0" collapsed="false">
      <c r="A1991" s="16" t="s">
        <v>79</v>
      </c>
      <c r="B1991" s="38" t="str">
        <f aca="false">VLOOKUP(A1991,'TAKIM LİSTESİ'!$B$2:$D$455,2,0)</f>
        <v>Ø 4.6 matkap</v>
      </c>
      <c r="C1991" s="16" t="s">
        <v>402</v>
      </c>
      <c r="D1991" s="38" t="s">
        <v>57</v>
      </c>
      <c r="E1991" s="16" t="n">
        <f aca="false">VLOOKUP(A1991,'TAKIM LİSTESİ'!$B$2:$D$455,3,0)</f>
        <v>19</v>
      </c>
      <c r="F1991" s="40" t="n">
        <v>1</v>
      </c>
      <c r="G1991" s="22" t="n">
        <f aca="false">E1991-F1991</f>
        <v>18</v>
      </c>
      <c r="H1991" s="30" t="n">
        <v>44054</v>
      </c>
      <c r="I1991" s="33" t="n">
        <v>1</v>
      </c>
      <c r="J1991" s="30" t="n">
        <v>44056</v>
      </c>
      <c r="K1991" s="37" t="n">
        <f aca="false">G1991+I1991</f>
        <v>19</v>
      </c>
    </row>
    <row r="1992" customFormat="false" ht="13.8" hidden="false" customHeight="false" outlineLevel="0" collapsed="false">
      <c r="A1992" s="16" t="s">
        <v>78</v>
      </c>
      <c r="B1992" s="38" t="str">
        <f aca="false">VLOOKUP(A1992,'TAKIM LİSTESİ'!$B$2:$D$455,2,0)</f>
        <v>Ø 4.76 Rayba</v>
      </c>
      <c r="C1992" s="16" t="s">
        <v>402</v>
      </c>
      <c r="D1992" s="38" t="s">
        <v>57</v>
      </c>
      <c r="E1992" s="16" t="n">
        <f aca="false">VLOOKUP(A1992,'TAKIM LİSTESİ'!$B$2:$D$455,3,0)</f>
        <v>3</v>
      </c>
      <c r="F1992" s="40" t="n">
        <v>1</v>
      </c>
      <c r="G1992" s="22" t="n">
        <f aca="false">E1992-F1992</f>
        <v>2</v>
      </c>
      <c r="H1992" s="30" t="n">
        <v>44054</v>
      </c>
      <c r="I1992" s="33" t="n">
        <v>1</v>
      </c>
      <c r="J1992" s="30" t="n">
        <v>44056</v>
      </c>
      <c r="K1992" s="37" t="n">
        <f aca="false">G1992+I1992</f>
        <v>3</v>
      </c>
    </row>
    <row r="1993" customFormat="false" ht="13.8" hidden="false" customHeight="false" outlineLevel="0" collapsed="false">
      <c r="A1993" s="16" t="s">
        <v>67</v>
      </c>
      <c r="B1993" s="38" t="str">
        <f aca="false">VLOOKUP(A1993,'TAKIM LİSTESİ'!$B$2:$D$455,2,0)</f>
        <v>Ø 5.0 matkap</v>
      </c>
      <c r="C1993" s="16" t="s">
        <v>403</v>
      </c>
      <c r="D1993" s="38" t="s">
        <v>57</v>
      </c>
      <c r="E1993" s="16" t="n">
        <f aca="false">VLOOKUP(A1993,'TAKIM LİSTESİ'!$B$2:$D$455,3,0)</f>
        <v>20</v>
      </c>
      <c r="F1993" s="40" t="n">
        <v>1</v>
      </c>
      <c r="G1993" s="22" t="n">
        <f aca="false">E1993-F1993</f>
        <v>19</v>
      </c>
      <c r="H1993" s="30" t="n">
        <v>44054</v>
      </c>
      <c r="I1993" s="33" t="n">
        <v>1</v>
      </c>
      <c r="J1993" s="30" t="n">
        <v>44056</v>
      </c>
      <c r="K1993" s="37" t="n">
        <f aca="false">G1993+I1993</f>
        <v>20</v>
      </c>
    </row>
    <row r="1994" customFormat="false" ht="13.8" hidden="false" customHeight="false" outlineLevel="0" collapsed="false">
      <c r="A1994" s="16" t="s">
        <v>79</v>
      </c>
      <c r="B1994" s="38" t="str">
        <f aca="false">VLOOKUP(A1994,'TAKIM LİSTESİ'!$B$2:$D$455,2,0)</f>
        <v>Ø 4.6 matkap</v>
      </c>
      <c r="C1994" s="16" t="s">
        <v>403</v>
      </c>
      <c r="D1994" s="38" t="s">
        <v>57</v>
      </c>
      <c r="E1994" s="16" t="n">
        <f aca="false">VLOOKUP(A1994,'TAKIM LİSTESİ'!$B$2:$D$455,3,0)</f>
        <v>19</v>
      </c>
      <c r="F1994" s="40" t="n">
        <v>1</v>
      </c>
      <c r="G1994" s="22" t="n">
        <f aca="false">E1994-F1994</f>
        <v>18</v>
      </c>
      <c r="H1994" s="30" t="n">
        <v>44054</v>
      </c>
      <c r="I1994" s="33" t="n">
        <v>1</v>
      </c>
      <c r="J1994" s="30" t="n">
        <v>44056</v>
      </c>
      <c r="K1994" s="37" t="n">
        <f aca="false">G1994+I1994</f>
        <v>19</v>
      </c>
    </row>
    <row r="1995" customFormat="false" ht="13.8" hidden="false" customHeight="false" outlineLevel="0" collapsed="false">
      <c r="A1995" s="16" t="s">
        <v>78</v>
      </c>
      <c r="B1995" s="38" t="str">
        <f aca="false">VLOOKUP(A1995,'TAKIM LİSTESİ'!$B$2:$D$455,2,0)</f>
        <v>Ø 4.76 Rayba</v>
      </c>
      <c r="C1995" s="16" t="s">
        <v>403</v>
      </c>
      <c r="D1995" s="38" t="s">
        <v>57</v>
      </c>
      <c r="E1995" s="16" t="n">
        <f aca="false">VLOOKUP(A1995,'TAKIM LİSTESİ'!$B$2:$D$455,3,0)</f>
        <v>3</v>
      </c>
      <c r="F1995" s="40" t="n">
        <v>1</v>
      </c>
      <c r="G1995" s="22" t="n">
        <f aca="false">E1995-F1995</f>
        <v>2</v>
      </c>
      <c r="H1995" s="30" t="n">
        <v>44054</v>
      </c>
      <c r="I1995" s="33" t="n">
        <v>1</v>
      </c>
      <c r="J1995" s="30" t="n">
        <v>44056</v>
      </c>
      <c r="K1995" s="37" t="n">
        <f aca="false">G1995+I1995</f>
        <v>3</v>
      </c>
    </row>
    <row r="1996" customFormat="false" ht="13.8" hidden="false" customHeight="false" outlineLevel="0" collapsed="false">
      <c r="A1996" s="16" t="s">
        <v>27</v>
      </c>
      <c r="B1996" s="38" t="str">
        <f aca="false">VLOOKUP(A1996,'TAKIM LİSTESİ'!$B$2:$D$455,2,0)</f>
        <v>Ø 6 alm parmak freze</v>
      </c>
      <c r="C1996" s="16" t="s">
        <v>393</v>
      </c>
      <c r="D1996" s="38" t="s">
        <v>23</v>
      </c>
      <c r="E1996" s="16" t="n">
        <f aca="false">VLOOKUP(A1996,'TAKIM LİSTESİ'!$B$2:$D$455,3,0)</f>
        <v>12</v>
      </c>
      <c r="F1996" s="40" t="n">
        <v>1</v>
      </c>
      <c r="G1996" s="22" t="n">
        <f aca="false">E1996-F1996</f>
        <v>11</v>
      </c>
      <c r="H1996" s="30" t="n">
        <v>44054</v>
      </c>
      <c r="I1996" s="33" t="n">
        <v>1</v>
      </c>
      <c r="J1996" s="30" t="n">
        <v>44056</v>
      </c>
      <c r="K1996" s="37" t="n">
        <f aca="false">G1996+I1996</f>
        <v>12</v>
      </c>
    </row>
    <row r="1997" customFormat="false" ht="13.8" hidden="false" customHeight="false" outlineLevel="0" collapsed="false">
      <c r="A1997" s="16" t="s">
        <v>43</v>
      </c>
      <c r="B1997" s="38" t="str">
        <f aca="false">VLOOKUP(A1997,'TAKIM LİSTESİ'!$B$2:$D$455,2,0)</f>
        <v>Ø 9 Rayba</v>
      </c>
      <c r="C1997" s="16" t="s">
        <v>393</v>
      </c>
      <c r="D1997" s="38" t="s">
        <v>23</v>
      </c>
      <c r="E1997" s="16" t="n">
        <f aca="false">VLOOKUP(A1997,'TAKIM LİSTESİ'!$B$2:$D$455,3,0)</f>
        <v>1</v>
      </c>
      <c r="F1997" s="40" t="n">
        <v>1</v>
      </c>
      <c r="G1997" s="22" t="n">
        <f aca="false">E1997-F1997</f>
        <v>0</v>
      </c>
      <c r="H1997" s="30" t="n">
        <v>44054</v>
      </c>
      <c r="I1997" s="33" t="n">
        <v>1</v>
      </c>
      <c r="J1997" s="30" t="n">
        <v>44056</v>
      </c>
      <c r="K1997" s="37" t="n">
        <f aca="false">G1997+I1997</f>
        <v>1</v>
      </c>
    </row>
    <row r="1998" customFormat="false" ht="13.8" hidden="false" customHeight="false" outlineLevel="0" collapsed="false">
      <c r="A1998" s="16" t="s">
        <v>144</v>
      </c>
      <c r="B1998" s="38" t="str">
        <f aca="false">VLOOKUP(A1998,'TAKIM LİSTESİ'!$B$2:$D$455,2,0)</f>
        <v>Ø 6.2matkap</v>
      </c>
      <c r="C1998" s="16" t="s">
        <v>401</v>
      </c>
      <c r="D1998" s="38" t="s">
        <v>74</v>
      </c>
      <c r="E1998" s="16" t="n">
        <f aca="false">VLOOKUP(A1998,'TAKIM LİSTESİ'!$B$2:$D$455,3,0)</f>
        <v>15</v>
      </c>
      <c r="F1998" s="40" t="n">
        <v>1</v>
      </c>
      <c r="G1998" s="22" t="n">
        <f aca="false">E1998-F1998</f>
        <v>14</v>
      </c>
      <c r="H1998" s="30" t="n">
        <v>44054</v>
      </c>
      <c r="I1998" s="33" t="n">
        <v>1</v>
      </c>
      <c r="J1998" s="30" t="n">
        <v>44056</v>
      </c>
      <c r="K1998" s="37" t="n">
        <f aca="false">G1998+I1998</f>
        <v>15</v>
      </c>
    </row>
    <row r="1999" customFormat="false" ht="13.8" hidden="false" customHeight="false" outlineLevel="0" collapsed="false">
      <c r="A1999" s="16" t="s">
        <v>34</v>
      </c>
      <c r="B1999" s="38" t="str">
        <f aca="false">VLOOKUP(A1999,'TAKIM LİSTESİ'!$B$2:$D$455,2,0)</f>
        <v>Ø 6.35 Rayba</v>
      </c>
      <c r="C1999" s="16" t="s">
        <v>401</v>
      </c>
      <c r="D1999" s="38" t="s">
        <v>74</v>
      </c>
      <c r="E1999" s="16" t="n">
        <f aca="false">VLOOKUP(A1999,'TAKIM LİSTESİ'!$B$2:$D$455,3,0)</f>
        <v>5</v>
      </c>
      <c r="F1999" s="40" t="n">
        <v>1</v>
      </c>
      <c r="G1999" s="22" t="n">
        <f aca="false">E1999-F1999</f>
        <v>4</v>
      </c>
      <c r="H1999" s="30" t="n">
        <v>44054</v>
      </c>
      <c r="I1999" s="33" t="n">
        <v>1</v>
      </c>
      <c r="J1999" s="30" t="n">
        <v>44056</v>
      </c>
      <c r="K1999" s="37" t="n">
        <f aca="false">G1999+I1999</f>
        <v>5</v>
      </c>
    </row>
    <row r="2000" customFormat="false" ht="13.8" hidden="false" customHeight="false" outlineLevel="0" collapsed="false">
      <c r="A2000" s="16" t="s">
        <v>187</v>
      </c>
      <c r="B2000" s="38" t="str">
        <f aca="false">VLOOKUP(A2000,'TAKIM LİSTESİ'!$B$2:$D$455,2,0)</f>
        <v>Ø 6.6 matkap</v>
      </c>
      <c r="C2000" s="16" t="s">
        <v>401</v>
      </c>
      <c r="D2000" s="38" t="s">
        <v>74</v>
      </c>
      <c r="E2000" s="16" t="n">
        <f aca="false">VLOOKUP(A2000,'TAKIM LİSTESİ'!$B$2:$D$455,3,0)</f>
        <v>23</v>
      </c>
      <c r="F2000" s="40" t="n">
        <v>1</v>
      </c>
      <c r="G2000" s="22" t="n">
        <f aca="false">E2000-F2000</f>
        <v>22</v>
      </c>
      <c r="H2000" s="30" t="n">
        <v>44054</v>
      </c>
      <c r="I2000" s="33" t="n">
        <v>1</v>
      </c>
      <c r="J2000" s="30" t="n">
        <v>44056</v>
      </c>
      <c r="K2000" s="37" t="n">
        <f aca="false">G2000+I2000</f>
        <v>23</v>
      </c>
    </row>
    <row r="2001" customFormat="false" ht="13.8" hidden="false" customHeight="false" outlineLevel="0" collapsed="false">
      <c r="A2001" s="16" t="s">
        <v>68</v>
      </c>
      <c r="B2001" s="38" t="str">
        <f aca="false">VLOOKUP(A2001,'TAKIM LİSTESİ'!$B$2:$D$455,2,0)</f>
        <v>Ø 7.0 matkap</v>
      </c>
      <c r="C2001" s="16" t="s">
        <v>401</v>
      </c>
      <c r="D2001" s="38" t="s">
        <v>74</v>
      </c>
      <c r="E2001" s="16" t="n">
        <f aca="false">VLOOKUP(A2001,'TAKIM LİSTESİ'!$B$2:$D$455,3,0)</f>
        <v>16</v>
      </c>
      <c r="F2001" s="40" t="n">
        <v>1</v>
      </c>
      <c r="G2001" s="22" t="n">
        <f aca="false">E2001-F2001</f>
        <v>15</v>
      </c>
      <c r="H2001" s="30" t="n">
        <v>44054</v>
      </c>
      <c r="I2001" s="33" t="n">
        <v>1</v>
      </c>
      <c r="J2001" s="30" t="n">
        <v>44057</v>
      </c>
      <c r="K2001" s="37" t="n">
        <f aca="false">G2001+I2001</f>
        <v>16</v>
      </c>
    </row>
    <row r="2002" customFormat="false" ht="13.8" hidden="false" customHeight="false" outlineLevel="0" collapsed="false">
      <c r="A2002" s="16" t="s">
        <v>394</v>
      </c>
      <c r="B2002" s="38" t="str">
        <f aca="false">VLOOKUP(A2002,'TAKIM LİSTESİ'!$B$2:$D$455,2,0)</f>
        <v>Ø 20 alm parmak freze</v>
      </c>
      <c r="C2002" s="16" t="s">
        <v>404</v>
      </c>
      <c r="D2002" s="38" t="s">
        <v>100</v>
      </c>
      <c r="E2002" s="16" t="n">
        <f aca="false">VLOOKUP(A2002,'TAKIM LİSTESİ'!$B$2:$D$455,3,0)</f>
        <v>1</v>
      </c>
      <c r="F2002" s="40" t="n">
        <v>1</v>
      </c>
      <c r="G2002" s="22" t="n">
        <f aca="false">E2002-F2002</f>
        <v>0</v>
      </c>
      <c r="H2002" s="30" t="n">
        <v>44054</v>
      </c>
      <c r="I2002" s="33" t="n">
        <v>1</v>
      </c>
      <c r="J2002" s="30" t="n">
        <v>44057</v>
      </c>
      <c r="K2002" s="37" t="n">
        <f aca="false">G2002+I2002</f>
        <v>1</v>
      </c>
    </row>
    <row r="2003" customFormat="false" ht="13.8" hidden="false" customHeight="false" outlineLevel="0" collapsed="false">
      <c r="A2003" s="16" t="s">
        <v>174</v>
      </c>
      <c r="B2003" s="38" t="str">
        <f aca="false">VLOOKUP(A2003,'TAKIM LİSTESİ'!$B$2:$D$455,2,0)</f>
        <v>Ø 12 alm parmak freze</v>
      </c>
      <c r="C2003" s="16" t="s">
        <v>404</v>
      </c>
      <c r="D2003" s="38" t="s">
        <v>100</v>
      </c>
      <c r="E2003" s="16" t="n">
        <f aca="false">VLOOKUP(A2003,'TAKIM LİSTESİ'!$B$2:$D$455,3,0)</f>
        <v>22</v>
      </c>
      <c r="F2003" s="40" t="n">
        <v>1</v>
      </c>
      <c r="G2003" s="22" t="n">
        <f aca="false">E2003-F2003</f>
        <v>21</v>
      </c>
      <c r="H2003" s="30" t="n">
        <v>44054</v>
      </c>
      <c r="I2003" s="33" t="n">
        <v>1</v>
      </c>
      <c r="J2003" s="30" t="n">
        <v>44057</v>
      </c>
      <c r="K2003" s="37" t="n">
        <f aca="false">G2003+I2003</f>
        <v>22</v>
      </c>
    </row>
    <row r="2004" customFormat="false" ht="13.8" hidden="false" customHeight="false" outlineLevel="0" collapsed="false">
      <c r="A2004" s="16" t="s">
        <v>15</v>
      </c>
      <c r="B2004" s="38" t="str">
        <f aca="false">VLOOKUP(A2004,'TAKIM LİSTESİ'!$B$2:$D$455,2,0)</f>
        <v>Ø 8 alm küre parmak freze</v>
      </c>
      <c r="C2004" s="16" t="s">
        <v>404</v>
      </c>
      <c r="D2004" s="38" t="s">
        <v>100</v>
      </c>
      <c r="E2004" s="16" t="n">
        <f aca="false">VLOOKUP(A2004,'TAKIM LİSTESİ'!$B$2:$D$455,3,0)</f>
        <v>7</v>
      </c>
      <c r="F2004" s="40" t="n">
        <v>1</v>
      </c>
      <c r="G2004" s="22" t="n">
        <f aca="false">E2004-F2004</f>
        <v>6</v>
      </c>
      <c r="H2004" s="30" t="n">
        <v>44054</v>
      </c>
      <c r="I2004" s="33" t="n">
        <v>1</v>
      </c>
      <c r="J2004" s="30" t="n">
        <v>44057</v>
      </c>
      <c r="K2004" s="37" t="n">
        <f aca="false">G2004+I2004</f>
        <v>7</v>
      </c>
    </row>
    <row r="2005" customFormat="false" ht="13.8" hidden="false" customHeight="false" outlineLevel="0" collapsed="false">
      <c r="A2005" s="16" t="s">
        <v>40</v>
      </c>
      <c r="B2005" s="38" t="str">
        <f aca="false">VLOOKUP(A2005,'TAKIM LİSTESİ'!$B$2:$D$455,2,0)</f>
        <v>Ø 6alm küre parmak freze</v>
      </c>
      <c r="C2005" s="16" t="s">
        <v>404</v>
      </c>
      <c r="D2005" s="38" t="s">
        <v>100</v>
      </c>
      <c r="E2005" s="16" t="n">
        <f aca="false">VLOOKUP(A2005,'TAKIM LİSTESİ'!$B$2:$D$455,3,0)</f>
        <v>6</v>
      </c>
      <c r="F2005" s="40" t="n">
        <v>1</v>
      </c>
      <c r="G2005" s="22" t="n">
        <f aca="false">E2005-F2005</f>
        <v>5</v>
      </c>
      <c r="H2005" s="30" t="n">
        <v>44054</v>
      </c>
      <c r="I2005" s="33" t="n">
        <v>1</v>
      </c>
      <c r="J2005" s="30" t="n">
        <v>44057</v>
      </c>
      <c r="K2005" s="37" t="n">
        <f aca="false">G2005+I2005</f>
        <v>6</v>
      </c>
    </row>
    <row r="2006" customFormat="false" ht="13.8" hidden="false" customHeight="false" outlineLevel="0" collapsed="false">
      <c r="A2006" s="16" t="s">
        <v>29</v>
      </c>
      <c r="B2006" s="38" t="str">
        <f aca="false">VLOOKUP(A2006,'TAKIM LİSTESİ'!$B$2:$D$455,2,0)</f>
        <v>Ø 8.0 matkap</v>
      </c>
      <c r="C2006" s="16" t="s">
        <v>396</v>
      </c>
      <c r="D2006" s="38" t="s">
        <v>50</v>
      </c>
      <c r="E2006" s="16" t="n">
        <f aca="false">VLOOKUP(A2006,'TAKIM LİSTESİ'!$B$2:$D$455,3,0)</f>
        <v>15</v>
      </c>
      <c r="F2006" s="40" t="n">
        <v>1</v>
      </c>
      <c r="G2006" s="22" t="n">
        <f aca="false">E2006-F2006</f>
        <v>14</v>
      </c>
      <c r="H2006" s="30" t="n">
        <v>44055</v>
      </c>
      <c r="I2006" s="33" t="n">
        <v>1</v>
      </c>
      <c r="J2006" s="30" t="n">
        <v>44057</v>
      </c>
      <c r="K2006" s="37" t="n">
        <f aca="false">G2006+I2006</f>
        <v>15</v>
      </c>
    </row>
    <row r="2007" customFormat="false" ht="13.8" hidden="false" customHeight="false" outlineLevel="0" collapsed="false">
      <c r="A2007" s="16" t="s">
        <v>115</v>
      </c>
      <c r="B2007" s="38" t="str">
        <f aca="false">VLOOKUP(A2007,'TAKIM LİSTESİ'!$B$2:$D$455,2,0)</f>
        <v>Ø 6.9 matkap</v>
      </c>
      <c r="C2007" s="16" t="s">
        <v>405</v>
      </c>
      <c r="D2007" s="38" t="s">
        <v>61</v>
      </c>
      <c r="E2007" s="16" t="n">
        <f aca="false">VLOOKUP(A2007,'TAKIM LİSTESİ'!$B$2:$D$455,3,0)</f>
        <v>10</v>
      </c>
      <c r="F2007" s="40" t="n">
        <v>1</v>
      </c>
      <c r="G2007" s="22" t="n">
        <f aca="false">E2007-F2007</f>
        <v>9</v>
      </c>
      <c r="H2007" s="30" t="n">
        <v>44055</v>
      </c>
      <c r="I2007" s="33" t="n">
        <v>1</v>
      </c>
      <c r="J2007" s="30" t="n">
        <v>44057</v>
      </c>
      <c r="K2007" s="37" t="n">
        <f aca="false">G2007+I2007</f>
        <v>10</v>
      </c>
    </row>
    <row r="2008" customFormat="false" ht="13.8" hidden="false" customHeight="false" outlineLevel="0" collapsed="false">
      <c r="A2008" s="16" t="s">
        <v>71</v>
      </c>
      <c r="B2008" s="38" t="str">
        <f aca="false">VLOOKUP(A2008,'TAKIM LİSTESİ'!$B$2:$D$455,2,0)</f>
        <v>Ø 10 alm parmak freze</v>
      </c>
      <c r="C2008" s="16" t="s">
        <v>406</v>
      </c>
      <c r="D2008" s="38" t="s">
        <v>48</v>
      </c>
      <c r="E2008" s="16" t="n">
        <f aca="false">VLOOKUP(A2008,'TAKIM LİSTESİ'!$B$2:$D$455,3,0)</f>
        <v>29</v>
      </c>
      <c r="F2008" s="40" t="n">
        <v>1</v>
      </c>
      <c r="G2008" s="22" t="n">
        <f aca="false">E2008-F2008</f>
        <v>28</v>
      </c>
      <c r="H2008" s="30" t="n">
        <v>44055</v>
      </c>
      <c r="I2008" s="33" t="n">
        <v>1</v>
      </c>
      <c r="J2008" s="30" t="n">
        <v>44057</v>
      </c>
      <c r="K2008" s="37" t="n">
        <f aca="false">G2008+I2008</f>
        <v>29</v>
      </c>
    </row>
    <row r="2009" customFormat="false" ht="13.8" hidden="false" customHeight="false" outlineLevel="0" collapsed="false">
      <c r="A2009" s="16" t="s">
        <v>79</v>
      </c>
      <c r="B2009" s="38" t="str">
        <f aca="false">VLOOKUP(A2009,'TAKIM LİSTESİ'!$B$2:$D$455,2,0)</f>
        <v>Ø 4.6 matkap</v>
      </c>
      <c r="C2009" s="16" t="s">
        <v>406</v>
      </c>
      <c r="D2009" s="38" t="s">
        <v>48</v>
      </c>
      <c r="E2009" s="16" t="n">
        <f aca="false">VLOOKUP(A2009,'TAKIM LİSTESİ'!$B$2:$D$455,3,0)</f>
        <v>19</v>
      </c>
      <c r="F2009" s="40" t="n">
        <v>1</v>
      </c>
      <c r="G2009" s="22" t="n">
        <f aca="false">E2009-F2009</f>
        <v>18</v>
      </c>
      <c r="H2009" s="30" t="n">
        <v>44055</v>
      </c>
      <c r="I2009" s="33" t="n">
        <v>1</v>
      </c>
      <c r="J2009" s="30" t="n">
        <v>44057</v>
      </c>
      <c r="K2009" s="37" t="n">
        <f aca="false">G2009+I2009</f>
        <v>19</v>
      </c>
    </row>
    <row r="2010" customFormat="false" ht="13.8" hidden="false" customHeight="false" outlineLevel="0" collapsed="false">
      <c r="A2010" s="16" t="s">
        <v>125</v>
      </c>
      <c r="B2010" s="38" t="str">
        <f aca="false">VLOOKUP(A2010,'TAKIM LİSTESİ'!$B$2:$D$455,2,0)</f>
        <v>Ø 6 .0matkap</v>
      </c>
      <c r="C2010" s="16" t="s">
        <v>406</v>
      </c>
      <c r="D2010" s="38" t="s">
        <v>48</v>
      </c>
      <c r="E2010" s="16" t="n">
        <f aca="false">VLOOKUP(A2010,'TAKIM LİSTESİ'!$B$2:$D$455,3,0)</f>
        <v>4</v>
      </c>
      <c r="F2010" s="40" t="n">
        <v>1</v>
      </c>
      <c r="G2010" s="22" t="n">
        <f aca="false">E2010-F2010</f>
        <v>3</v>
      </c>
      <c r="H2010" s="30" t="n">
        <v>44055</v>
      </c>
      <c r="I2010" s="33" t="n">
        <v>1</v>
      </c>
      <c r="J2010" s="30" t="n">
        <v>44057</v>
      </c>
      <c r="K2010" s="37" t="n">
        <f aca="false">G2010+I2010</f>
        <v>4</v>
      </c>
    </row>
    <row r="2011" customFormat="false" ht="13.8" hidden="false" customHeight="false" outlineLevel="0" collapsed="false">
      <c r="A2011" s="16" t="s">
        <v>78</v>
      </c>
      <c r="B2011" s="38" t="str">
        <f aca="false">VLOOKUP(A2011,'TAKIM LİSTESİ'!$B$2:$D$455,2,0)</f>
        <v>Ø 4.76 Rayba</v>
      </c>
      <c r="C2011" s="16" t="s">
        <v>406</v>
      </c>
      <c r="D2011" s="38" t="s">
        <v>48</v>
      </c>
      <c r="E2011" s="16" t="n">
        <f aca="false">VLOOKUP(A2011,'TAKIM LİSTESİ'!$B$2:$D$455,3,0)</f>
        <v>3</v>
      </c>
      <c r="F2011" s="40" t="n">
        <v>1</v>
      </c>
      <c r="G2011" s="22" t="n">
        <f aca="false">E2011-F2011</f>
        <v>2</v>
      </c>
      <c r="H2011" s="30" t="n">
        <v>44055</v>
      </c>
      <c r="I2011" s="33" t="n">
        <v>1</v>
      </c>
      <c r="J2011" s="30" t="n">
        <v>44057</v>
      </c>
      <c r="K2011" s="37" t="n">
        <f aca="false">G2011+I2011</f>
        <v>3</v>
      </c>
    </row>
    <row r="2012" customFormat="false" ht="13.8" hidden="false" customHeight="false" outlineLevel="0" collapsed="false">
      <c r="A2012" s="16" t="s">
        <v>121</v>
      </c>
      <c r="B2012" s="38" t="str">
        <f aca="false">VLOOKUP(A2012,'TAKIM LİSTESİ'!$B$2:$D$455,2,0)</f>
        <v>Ø 8.5 matkap</v>
      </c>
      <c r="C2012" s="16" t="s">
        <v>407</v>
      </c>
      <c r="D2012" s="38" t="s">
        <v>50</v>
      </c>
      <c r="E2012" s="16" t="n">
        <f aca="false">VLOOKUP(A2012,'TAKIM LİSTESİ'!$B$2:$D$455,3,0)</f>
        <v>13</v>
      </c>
      <c r="F2012" s="40" t="n">
        <v>1</v>
      </c>
      <c r="G2012" s="22" t="n">
        <f aca="false">E2012-F2012</f>
        <v>12</v>
      </c>
      <c r="H2012" s="30" t="n">
        <v>44055</v>
      </c>
      <c r="I2012" s="33" t="n">
        <v>1</v>
      </c>
      <c r="J2012" s="30" t="n">
        <v>44057</v>
      </c>
      <c r="K2012" s="37" t="n">
        <f aca="false">G2012+I2012</f>
        <v>13</v>
      </c>
    </row>
    <row r="2013" customFormat="false" ht="13.8" hidden="false" customHeight="false" outlineLevel="0" collapsed="false">
      <c r="A2013" s="16" t="s">
        <v>408</v>
      </c>
      <c r="B2013" s="38" t="str">
        <f aca="false">VLOOKUP(A2013,'TAKIM LİSTESİ'!$B$2:$D$455,2,0)</f>
        <v>M10 Klıvavuz</v>
      </c>
      <c r="C2013" s="16" t="s">
        <v>407</v>
      </c>
      <c r="D2013" s="38" t="s">
        <v>50</v>
      </c>
      <c r="E2013" s="16" t="n">
        <f aca="false">VLOOKUP(A2013,'TAKIM LİSTESİ'!$B$2:$D$455,3,0)</f>
        <v>5</v>
      </c>
      <c r="F2013" s="40" t="n">
        <v>1</v>
      </c>
      <c r="G2013" s="22" t="n">
        <f aca="false">E2013-F2013</f>
        <v>4</v>
      </c>
      <c r="H2013" s="30" t="n">
        <v>44055</v>
      </c>
      <c r="I2013" s="33" t="n">
        <v>1</v>
      </c>
      <c r="J2013" s="30" t="n">
        <v>44057</v>
      </c>
      <c r="K2013" s="37" t="n">
        <f aca="false">G2013+I2013</f>
        <v>5</v>
      </c>
    </row>
    <row r="2014" customFormat="false" ht="13.8" hidden="false" customHeight="false" outlineLevel="0" collapsed="false">
      <c r="A2014" s="16" t="s">
        <v>71</v>
      </c>
      <c r="B2014" s="38" t="str">
        <f aca="false">VLOOKUP(A2014,'TAKIM LİSTESİ'!$B$2:$D$455,2,0)</f>
        <v>Ø 10 alm parmak freze</v>
      </c>
      <c r="C2014" s="16" t="s">
        <v>409</v>
      </c>
      <c r="D2014" s="38" t="s">
        <v>48</v>
      </c>
      <c r="E2014" s="16" t="n">
        <f aca="false">VLOOKUP(A2014,'TAKIM LİSTESİ'!$B$2:$D$455,3,0)</f>
        <v>29</v>
      </c>
      <c r="F2014" s="40" t="n">
        <v>1</v>
      </c>
      <c r="G2014" s="22" t="n">
        <f aca="false">E2014-F2014</f>
        <v>28</v>
      </c>
      <c r="H2014" s="30" t="n">
        <v>44055</v>
      </c>
      <c r="I2014" s="33" t="n">
        <v>1</v>
      </c>
      <c r="J2014" s="30" t="n">
        <v>44057</v>
      </c>
      <c r="K2014" s="37" t="n">
        <f aca="false">G2014+I2014</f>
        <v>29</v>
      </c>
    </row>
    <row r="2015" customFormat="false" ht="13.8" hidden="false" customHeight="false" outlineLevel="0" collapsed="false">
      <c r="A2015" s="16" t="s">
        <v>113</v>
      </c>
      <c r="B2015" s="38" t="str">
        <f aca="false">VLOOKUP(A2015,'TAKIM LİSTESİ'!$B$2:$D$455,2,0)</f>
        <v>Ø 8 alm parmak freze</v>
      </c>
      <c r="C2015" s="16" t="s">
        <v>409</v>
      </c>
      <c r="D2015" s="38" t="s">
        <v>48</v>
      </c>
      <c r="E2015" s="16" t="n">
        <f aca="false">VLOOKUP(A2015,'TAKIM LİSTESİ'!$B$2:$D$455,3,0)</f>
        <v>36</v>
      </c>
      <c r="F2015" s="40" t="n">
        <v>1</v>
      </c>
      <c r="G2015" s="22" t="n">
        <f aca="false">E2015-F2015</f>
        <v>35</v>
      </c>
      <c r="H2015" s="30" t="n">
        <v>44055</v>
      </c>
      <c r="I2015" s="33" t="n">
        <v>1</v>
      </c>
      <c r="J2015" s="30" t="n">
        <v>44057</v>
      </c>
      <c r="K2015" s="37" t="n">
        <f aca="false">G2015+I2015</f>
        <v>36</v>
      </c>
    </row>
    <row r="2016" customFormat="false" ht="13.8" hidden="false" customHeight="false" outlineLevel="0" collapsed="false">
      <c r="A2016" s="16" t="s">
        <v>144</v>
      </c>
      <c r="B2016" s="38" t="str">
        <f aca="false">VLOOKUP(A2016,'TAKIM LİSTESİ'!$B$2:$D$455,2,0)</f>
        <v>Ø 6.2matkap</v>
      </c>
      <c r="C2016" s="16" t="s">
        <v>409</v>
      </c>
      <c r="D2016" s="38" t="s">
        <v>48</v>
      </c>
      <c r="E2016" s="16" t="n">
        <f aca="false">VLOOKUP(A2016,'TAKIM LİSTESİ'!$B$2:$D$455,3,0)</f>
        <v>15</v>
      </c>
      <c r="F2016" s="40" t="n">
        <v>1</v>
      </c>
      <c r="G2016" s="22" t="n">
        <f aca="false">E2016-F2016</f>
        <v>14</v>
      </c>
      <c r="H2016" s="30" t="n">
        <v>44055</v>
      </c>
      <c r="I2016" s="33" t="n">
        <v>1</v>
      </c>
      <c r="J2016" s="30" t="n">
        <v>44057</v>
      </c>
      <c r="K2016" s="37" t="n">
        <f aca="false">G2016+I2016</f>
        <v>15</v>
      </c>
    </row>
    <row r="2017" customFormat="false" ht="13.8" hidden="false" customHeight="false" outlineLevel="0" collapsed="false">
      <c r="A2017" s="16" t="s">
        <v>125</v>
      </c>
      <c r="B2017" s="38" t="str">
        <f aca="false">VLOOKUP(A2017,'TAKIM LİSTESİ'!$B$2:$D$455,2,0)</f>
        <v>Ø 6 .0matkap</v>
      </c>
      <c r="C2017" s="16" t="s">
        <v>409</v>
      </c>
      <c r="D2017" s="38" t="s">
        <v>48</v>
      </c>
      <c r="E2017" s="16" t="n">
        <f aca="false">VLOOKUP(A2017,'TAKIM LİSTESİ'!$B$2:$D$455,3,0)</f>
        <v>4</v>
      </c>
      <c r="F2017" s="40" t="n">
        <v>1</v>
      </c>
      <c r="G2017" s="22" t="n">
        <f aca="false">E2017-F2017</f>
        <v>3</v>
      </c>
      <c r="H2017" s="30" t="n">
        <v>44055</v>
      </c>
      <c r="I2017" s="33" t="n">
        <v>1</v>
      </c>
      <c r="J2017" s="30" t="n">
        <v>44057</v>
      </c>
      <c r="K2017" s="37" t="n">
        <f aca="false">G2017+I2017</f>
        <v>4</v>
      </c>
    </row>
    <row r="2018" customFormat="false" ht="13.8" hidden="false" customHeight="false" outlineLevel="0" collapsed="false">
      <c r="A2018" s="16" t="s">
        <v>79</v>
      </c>
      <c r="B2018" s="38" t="str">
        <f aca="false">VLOOKUP(A2018,'TAKIM LİSTESİ'!$B$2:$D$455,2,0)</f>
        <v>Ø 4.6 matkap</v>
      </c>
      <c r="C2018" s="16" t="s">
        <v>409</v>
      </c>
      <c r="D2018" s="38" t="s">
        <v>48</v>
      </c>
      <c r="E2018" s="16" t="n">
        <f aca="false">VLOOKUP(A2018,'TAKIM LİSTESİ'!$B$2:$D$455,3,0)</f>
        <v>19</v>
      </c>
      <c r="F2018" s="40" t="n">
        <v>1</v>
      </c>
      <c r="G2018" s="22" t="n">
        <f aca="false">E2018-F2018</f>
        <v>18</v>
      </c>
      <c r="H2018" s="30" t="n">
        <v>44055</v>
      </c>
      <c r="I2018" s="33" t="n">
        <v>1</v>
      </c>
      <c r="J2018" s="30" t="n">
        <v>44057</v>
      </c>
      <c r="K2018" s="37" t="n">
        <f aca="false">G2018+I2018</f>
        <v>19</v>
      </c>
    </row>
    <row r="2019" customFormat="false" ht="13.8" hidden="false" customHeight="false" outlineLevel="0" collapsed="false">
      <c r="A2019" s="16" t="s">
        <v>78</v>
      </c>
      <c r="B2019" s="38" t="str">
        <f aca="false">VLOOKUP(A2019,'TAKIM LİSTESİ'!$B$2:$D$455,2,0)</f>
        <v>Ø 4.76 Rayba</v>
      </c>
      <c r="C2019" s="16" t="s">
        <v>409</v>
      </c>
      <c r="D2019" s="38" t="s">
        <v>48</v>
      </c>
      <c r="E2019" s="16" t="n">
        <f aca="false">VLOOKUP(A2019,'TAKIM LİSTESİ'!$B$2:$D$455,3,0)</f>
        <v>3</v>
      </c>
      <c r="F2019" s="40" t="n">
        <v>1</v>
      </c>
      <c r="G2019" s="22" t="n">
        <f aca="false">E2019-F2019</f>
        <v>2</v>
      </c>
      <c r="H2019" s="30" t="n">
        <v>44055</v>
      </c>
      <c r="I2019" s="33" t="n">
        <v>1</v>
      </c>
      <c r="J2019" s="30" t="n">
        <v>44057</v>
      </c>
      <c r="K2019" s="37" t="n">
        <f aca="false">G2019+I2019</f>
        <v>3</v>
      </c>
    </row>
    <row r="2020" customFormat="false" ht="13.8" hidden="false" customHeight="false" outlineLevel="0" collapsed="false">
      <c r="A2020" s="16" t="s">
        <v>34</v>
      </c>
      <c r="B2020" s="38" t="str">
        <f aca="false">VLOOKUP(A2020,'TAKIM LİSTESİ'!$B$2:$D$455,2,0)</f>
        <v>Ø 6.35 Rayba</v>
      </c>
      <c r="C2020" s="16" t="s">
        <v>409</v>
      </c>
      <c r="D2020" s="38" t="s">
        <v>48</v>
      </c>
      <c r="E2020" s="16" t="n">
        <f aca="false">VLOOKUP(A2020,'TAKIM LİSTESİ'!$B$2:$D$455,3,0)</f>
        <v>5</v>
      </c>
      <c r="F2020" s="40" t="n">
        <v>1</v>
      </c>
      <c r="G2020" s="22" t="n">
        <f aca="false">E2020-F2020</f>
        <v>4</v>
      </c>
      <c r="H2020" s="30" t="n">
        <v>44055</v>
      </c>
      <c r="I2020" s="33" t="n">
        <v>1</v>
      </c>
      <c r="J2020" s="30" t="n">
        <v>44057</v>
      </c>
      <c r="K2020" s="37" t="n">
        <f aca="false">G2020+I2020</f>
        <v>5</v>
      </c>
    </row>
    <row r="2021" customFormat="false" ht="13.8" hidden="false" customHeight="false" outlineLevel="0" collapsed="false">
      <c r="A2021" s="16" t="s">
        <v>71</v>
      </c>
      <c r="B2021" s="38" t="str">
        <f aca="false">VLOOKUP(A2021,'TAKIM LİSTESİ'!$B$2:$D$455,2,0)</f>
        <v>Ø 10 alm parmak freze</v>
      </c>
      <c r="C2021" s="16" t="s">
        <v>410</v>
      </c>
      <c r="D2021" s="38" t="s">
        <v>48</v>
      </c>
      <c r="E2021" s="16" t="n">
        <f aca="false">VLOOKUP(A2021,'TAKIM LİSTESİ'!$B$2:$D$455,3,0)</f>
        <v>29</v>
      </c>
      <c r="F2021" s="40" t="n">
        <v>1</v>
      </c>
      <c r="G2021" s="22" t="n">
        <f aca="false">E2021-F2021</f>
        <v>28</v>
      </c>
      <c r="H2021" s="30" t="n">
        <v>44055</v>
      </c>
      <c r="I2021" s="33" t="n">
        <v>1</v>
      </c>
      <c r="J2021" s="30" t="n">
        <v>44058</v>
      </c>
      <c r="K2021" s="37" t="n">
        <f aca="false">G2021+I2021</f>
        <v>29</v>
      </c>
    </row>
    <row r="2022" customFormat="false" ht="13.8" hidden="false" customHeight="false" outlineLevel="0" collapsed="false">
      <c r="A2022" s="16" t="s">
        <v>113</v>
      </c>
      <c r="B2022" s="38" t="str">
        <f aca="false">VLOOKUP(A2022,'TAKIM LİSTESİ'!$B$2:$D$455,2,0)</f>
        <v>Ø 8 alm parmak freze</v>
      </c>
      <c r="C2022" s="16" t="s">
        <v>410</v>
      </c>
      <c r="D2022" s="38" t="s">
        <v>48</v>
      </c>
      <c r="E2022" s="16" t="n">
        <f aca="false">VLOOKUP(A2022,'TAKIM LİSTESİ'!$B$2:$D$455,3,0)</f>
        <v>36</v>
      </c>
      <c r="F2022" s="40" t="n">
        <v>1</v>
      </c>
      <c r="G2022" s="22" t="n">
        <f aca="false">E2022-F2022</f>
        <v>35</v>
      </c>
      <c r="H2022" s="30" t="n">
        <v>44055</v>
      </c>
      <c r="I2022" s="33" t="n">
        <v>1</v>
      </c>
      <c r="J2022" s="30" t="n">
        <v>44058</v>
      </c>
      <c r="K2022" s="37" t="n">
        <f aca="false">G2022+I2022</f>
        <v>36</v>
      </c>
    </row>
    <row r="2023" customFormat="false" ht="13.8" hidden="false" customHeight="false" outlineLevel="0" collapsed="false">
      <c r="A2023" s="16" t="s">
        <v>144</v>
      </c>
      <c r="B2023" s="38" t="str">
        <f aca="false">VLOOKUP(A2023,'TAKIM LİSTESİ'!$B$2:$D$455,2,0)</f>
        <v>Ø 6.2matkap</v>
      </c>
      <c r="C2023" s="16" t="s">
        <v>410</v>
      </c>
      <c r="D2023" s="38" t="s">
        <v>48</v>
      </c>
      <c r="E2023" s="16" t="n">
        <f aca="false">VLOOKUP(A2023,'TAKIM LİSTESİ'!$B$2:$D$455,3,0)</f>
        <v>15</v>
      </c>
      <c r="F2023" s="40" t="n">
        <v>1</v>
      </c>
      <c r="G2023" s="22" t="n">
        <f aca="false">E2023-F2023</f>
        <v>14</v>
      </c>
      <c r="H2023" s="30" t="n">
        <v>44055</v>
      </c>
      <c r="I2023" s="33" t="n">
        <v>1</v>
      </c>
      <c r="J2023" s="30" t="n">
        <v>44058</v>
      </c>
      <c r="K2023" s="37" t="n">
        <f aca="false">G2023+I2023</f>
        <v>15</v>
      </c>
    </row>
    <row r="2024" customFormat="false" ht="13.8" hidden="false" customHeight="false" outlineLevel="0" collapsed="false">
      <c r="A2024" s="16" t="s">
        <v>125</v>
      </c>
      <c r="B2024" s="38" t="str">
        <f aca="false">VLOOKUP(A2024,'TAKIM LİSTESİ'!$B$2:$D$455,2,0)</f>
        <v>Ø 6 .0matkap</v>
      </c>
      <c r="C2024" s="16" t="s">
        <v>410</v>
      </c>
      <c r="D2024" s="38" t="s">
        <v>48</v>
      </c>
      <c r="E2024" s="16" t="n">
        <f aca="false">VLOOKUP(A2024,'TAKIM LİSTESİ'!$B$2:$D$455,3,0)</f>
        <v>4</v>
      </c>
      <c r="F2024" s="40" t="n">
        <v>1</v>
      </c>
      <c r="G2024" s="22" t="n">
        <f aca="false">E2024-F2024</f>
        <v>3</v>
      </c>
      <c r="H2024" s="30" t="n">
        <v>44055</v>
      </c>
      <c r="I2024" s="33" t="n">
        <v>1</v>
      </c>
      <c r="J2024" s="30" t="n">
        <v>44058</v>
      </c>
      <c r="K2024" s="37" t="n">
        <f aca="false">G2024+I2024</f>
        <v>4</v>
      </c>
    </row>
    <row r="2025" customFormat="false" ht="13.8" hidden="false" customHeight="false" outlineLevel="0" collapsed="false">
      <c r="A2025" s="16" t="s">
        <v>79</v>
      </c>
      <c r="B2025" s="38" t="str">
        <f aca="false">VLOOKUP(A2025,'TAKIM LİSTESİ'!$B$2:$D$455,2,0)</f>
        <v>Ø 4.6 matkap</v>
      </c>
      <c r="C2025" s="16" t="s">
        <v>410</v>
      </c>
      <c r="D2025" s="38" t="s">
        <v>48</v>
      </c>
      <c r="E2025" s="16" t="n">
        <f aca="false">VLOOKUP(A2025,'TAKIM LİSTESİ'!$B$2:$D$455,3,0)</f>
        <v>19</v>
      </c>
      <c r="F2025" s="40" t="n">
        <v>1</v>
      </c>
      <c r="G2025" s="22" t="n">
        <f aca="false">E2025-F2025</f>
        <v>18</v>
      </c>
      <c r="H2025" s="30" t="n">
        <v>44055</v>
      </c>
      <c r="I2025" s="33" t="n">
        <v>1</v>
      </c>
      <c r="J2025" s="30" t="n">
        <v>44058</v>
      </c>
      <c r="K2025" s="37" t="n">
        <f aca="false">G2025+I2025</f>
        <v>19</v>
      </c>
    </row>
    <row r="2026" customFormat="false" ht="13.8" hidden="false" customHeight="false" outlineLevel="0" collapsed="false">
      <c r="A2026" s="16" t="s">
        <v>78</v>
      </c>
      <c r="B2026" s="38" t="str">
        <f aca="false">VLOOKUP(A2026,'TAKIM LİSTESİ'!$B$2:$D$455,2,0)</f>
        <v>Ø 4.76 Rayba</v>
      </c>
      <c r="C2026" s="16" t="s">
        <v>410</v>
      </c>
      <c r="D2026" s="38" t="s">
        <v>48</v>
      </c>
      <c r="E2026" s="16" t="n">
        <f aca="false">VLOOKUP(A2026,'TAKIM LİSTESİ'!$B$2:$D$455,3,0)</f>
        <v>3</v>
      </c>
      <c r="F2026" s="40" t="n">
        <v>1</v>
      </c>
      <c r="G2026" s="22" t="n">
        <f aca="false">E2026-F2026</f>
        <v>2</v>
      </c>
      <c r="H2026" s="30" t="n">
        <v>44055</v>
      </c>
      <c r="I2026" s="33" t="n">
        <v>1</v>
      </c>
      <c r="J2026" s="30" t="n">
        <v>44058</v>
      </c>
      <c r="K2026" s="37" t="n">
        <f aca="false">G2026+I2026</f>
        <v>3</v>
      </c>
    </row>
    <row r="2027" customFormat="false" ht="13.8" hidden="false" customHeight="false" outlineLevel="0" collapsed="false">
      <c r="A2027" s="16" t="s">
        <v>34</v>
      </c>
      <c r="B2027" s="38" t="str">
        <f aca="false">VLOOKUP(A2027,'TAKIM LİSTESİ'!$B$2:$D$455,2,0)</f>
        <v>Ø 6.35 Rayba</v>
      </c>
      <c r="C2027" s="16" t="s">
        <v>410</v>
      </c>
      <c r="D2027" s="38" t="s">
        <v>48</v>
      </c>
      <c r="E2027" s="16" t="n">
        <f aca="false">VLOOKUP(A2027,'TAKIM LİSTESİ'!$B$2:$D$455,3,0)</f>
        <v>5</v>
      </c>
      <c r="F2027" s="40" t="n">
        <v>1</v>
      </c>
      <c r="G2027" s="22" t="n">
        <f aca="false">E2027-F2027</f>
        <v>4</v>
      </c>
      <c r="H2027" s="30" t="n">
        <v>44055</v>
      </c>
      <c r="I2027" s="33" t="n">
        <v>1</v>
      </c>
      <c r="J2027" s="30" t="n">
        <v>44058</v>
      </c>
      <c r="K2027" s="37" t="n">
        <f aca="false">G2027+I2027</f>
        <v>5</v>
      </c>
    </row>
    <row r="2028" customFormat="false" ht="13.8" hidden="false" customHeight="false" outlineLevel="0" collapsed="false">
      <c r="A2028" s="16" t="s">
        <v>222</v>
      </c>
      <c r="B2028" s="38" t="str">
        <f aca="false">VLOOKUP(A2028,'TAKIM LİSTESİ'!$B$2:$D$455,2,0)</f>
        <v>Ø 16 çelik parmak freze</v>
      </c>
      <c r="C2028" s="16" t="s">
        <v>411</v>
      </c>
      <c r="D2028" s="38" t="s">
        <v>61</v>
      </c>
      <c r="E2028" s="16" t="n">
        <f aca="false">VLOOKUP(A2028,'TAKIM LİSTESİ'!$B$2:$D$455,3,0)</f>
        <v>8</v>
      </c>
      <c r="F2028" s="40" t="n">
        <v>1</v>
      </c>
      <c r="G2028" s="22" t="n">
        <f aca="false">E2028-F2028</f>
        <v>7</v>
      </c>
      <c r="H2028" s="30" t="n">
        <v>44055</v>
      </c>
      <c r="I2028" s="33" t="n">
        <v>1</v>
      </c>
      <c r="J2028" s="30" t="n">
        <v>44058</v>
      </c>
      <c r="K2028" s="37" t="n">
        <f aca="false">G2028+I2028</f>
        <v>8</v>
      </c>
    </row>
    <row r="2029" customFormat="false" ht="13.8" hidden="false" customHeight="false" outlineLevel="0" collapsed="false">
      <c r="A2029" s="16" t="s">
        <v>85</v>
      </c>
      <c r="B2029" s="38" t="str">
        <f aca="false">VLOOKUP(A2029,'TAKIM LİSTESİ'!$B$2:$D$455,2,0)</f>
        <v>Ø 12 çelik parmak freze</v>
      </c>
      <c r="C2029" s="16" t="s">
        <v>411</v>
      </c>
      <c r="D2029" s="38" t="s">
        <v>61</v>
      </c>
      <c r="E2029" s="16" t="n">
        <f aca="false">VLOOKUP(A2029,'TAKIM LİSTESİ'!$B$2:$D$455,3,0)</f>
        <v>19</v>
      </c>
      <c r="F2029" s="40" t="n">
        <v>1</v>
      </c>
      <c r="G2029" s="22" t="n">
        <f aca="false">E2029-F2029</f>
        <v>18</v>
      </c>
      <c r="H2029" s="30" t="n">
        <v>44055</v>
      </c>
      <c r="I2029" s="33" t="n">
        <v>1</v>
      </c>
      <c r="J2029" s="30" t="n">
        <v>44058</v>
      </c>
      <c r="K2029" s="37" t="n">
        <f aca="false">G2029+I2029</f>
        <v>19</v>
      </c>
    </row>
    <row r="2030" customFormat="false" ht="13.8" hidden="false" customHeight="false" outlineLevel="0" collapsed="false">
      <c r="A2030" s="16" t="s">
        <v>144</v>
      </c>
      <c r="B2030" s="38" t="str">
        <f aca="false">VLOOKUP(A2030,'TAKIM LİSTESİ'!$B$2:$D$455,2,0)</f>
        <v>Ø 6.2matkap</v>
      </c>
      <c r="C2030" s="16" t="s">
        <v>411</v>
      </c>
      <c r="D2030" s="38" t="s">
        <v>61</v>
      </c>
      <c r="E2030" s="16" t="n">
        <f aca="false">VLOOKUP(A2030,'TAKIM LİSTESİ'!$B$2:$D$455,3,0)</f>
        <v>15</v>
      </c>
      <c r="F2030" s="40" t="n">
        <v>1</v>
      </c>
      <c r="G2030" s="22" t="n">
        <f aca="false">E2030-F2030</f>
        <v>14</v>
      </c>
      <c r="H2030" s="30" t="n">
        <v>44055</v>
      </c>
      <c r="I2030" s="33" t="n">
        <v>1</v>
      </c>
      <c r="J2030" s="30" t="n">
        <v>44058</v>
      </c>
      <c r="K2030" s="37" t="n">
        <f aca="false">G2030+I2030</f>
        <v>15</v>
      </c>
    </row>
    <row r="2031" customFormat="false" ht="13.8" hidden="false" customHeight="false" outlineLevel="0" collapsed="false">
      <c r="A2031" s="16" t="s">
        <v>34</v>
      </c>
      <c r="B2031" s="38" t="str">
        <f aca="false">VLOOKUP(A2031,'TAKIM LİSTESİ'!$B$2:$D$455,2,0)</f>
        <v>Ø 6.35 Rayba</v>
      </c>
      <c r="C2031" s="16" t="s">
        <v>411</v>
      </c>
      <c r="D2031" s="38" t="s">
        <v>61</v>
      </c>
      <c r="E2031" s="16" t="n">
        <f aca="false">VLOOKUP(A2031,'TAKIM LİSTESİ'!$B$2:$D$455,3,0)</f>
        <v>5</v>
      </c>
      <c r="F2031" s="40" t="n">
        <v>1</v>
      </c>
      <c r="G2031" s="22" t="n">
        <f aca="false">E2031-F2031</f>
        <v>4</v>
      </c>
      <c r="H2031" s="30" t="n">
        <v>44055</v>
      </c>
      <c r="I2031" s="33" t="n">
        <v>1</v>
      </c>
      <c r="J2031" s="30" t="n">
        <v>44058</v>
      </c>
      <c r="K2031" s="37" t="n">
        <f aca="false">G2031+I2031</f>
        <v>5</v>
      </c>
    </row>
    <row r="2032" customFormat="false" ht="13.8" hidden="false" customHeight="false" outlineLevel="0" collapsed="false">
      <c r="A2032" s="16" t="s">
        <v>412</v>
      </c>
      <c r="B2032" s="38" t="str">
        <f aca="false">VLOOKUP(A2032,'TAKIM LİSTESİ'!$B$2:$D$455,2,0)</f>
        <v>32 tarama ucu çelik</v>
      </c>
      <c r="C2032" s="16" t="s">
        <v>401</v>
      </c>
      <c r="D2032" s="38" t="s">
        <v>74</v>
      </c>
      <c r="E2032" s="16" t="n">
        <f aca="false">VLOOKUP(A2032,'TAKIM LİSTESİ'!$B$2:$D$455,3,0)</f>
        <v>40</v>
      </c>
      <c r="F2032" s="40" t="n">
        <v>7</v>
      </c>
      <c r="G2032" s="22" t="n">
        <f aca="false">E2032-F2032</f>
        <v>33</v>
      </c>
      <c r="H2032" s="30" t="n">
        <v>44055</v>
      </c>
      <c r="I2032" s="33" t="n">
        <v>1</v>
      </c>
      <c r="J2032" s="30" t="n">
        <v>44058</v>
      </c>
      <c r="K2032" s="37" t="n">
        <f aca="false">G2032+I2032</f>
        <v>34</v>
      </c>
    </row>
    <row r="2033" customFormat="false" ht="13.8" hidden="false" customHeight="false" outlineLevel="0" collapsed="false">
      <c r="A2033" s="16" t="s">
        <v>255</v>
      </c>
      <c r="B2033" s="38" t="str">
        <f aca="false">VLOOKUP(A2033,'TAKIM LİSTESİ'!$B$2:$D$455,2,0)</f>
        <v>APKT tarama çelik ucu</v>
      </c>
      <c r="C2033" s="16" t="s">
        <v>411</v>
      </c>
      <c r="D2033" s="38" t="s">
        <v>61</v>
      </c>
      <c r="E2033" s="16" t="n">
        <f aca="false">VLOOKUP(A2033,'TAKIM LİSTESİ'!$B$2:$D$455,3,0)</f>
        <v>400</v>
      </c>
      <c r="F2033" s="40" t="n">
        <v>4</v>
      </c>
      <c r="G2033" s="22" t="n">
        <f aca="false">E2033-F2033</f>
        <v>396</v>
      </c>
      <c r="H2033" s="30" t="n">
        <v>44055</v>
      </c>
      <c r="I2033" s="33" t="n">
        <v>1</v>
      </c>
      <c r="J2033" s="30" t="n">
        <v>44058</v>
      </c>
      <c r="K2033" s="37" t="n">
        <f aca="false">G2033+I2033</f>
        <v>397</v>
      </c>
    </row>
    <row r="2034" customFormat="false" ht="13.8" hidden="false" customHeight="false" outlineLevel="0" collapsed="false">
      <c r="A2034" s="16" t="s">
        <v>113</v>
      </c>
      <c r="B2034" s="38" t="str">
        <f aca="false">VLOOKUP(A2034,'TAKIM LİSTESİ'!$B$2:$D$455,2,0)</f>
        <v>Ø 8 alm parmak freze</v>
      </c>
      <c r="C2034" s="16" t="s">
        <v>401</v>
      </c>
      <c r="D2034" s="38" t="s">
        <v>74</v>
      </c>
      <c r="E2034" s="16" t="n">
        <f aca="false">VLOOKUP(A2034,'TAKIM LİSTESİ'!$B$2:$D$455,3,0)</f>
        <v>36</v>
      </c>
      <c r="F2034" s="40" t="n">
        <v>1</v>
      </c>
      <c r="G2034" s="22" t="n">
        <f aca="false">E2034-F2034</f>
        <v>35</v>
      </c>
      <c r="H2034" s="30" t="n">
        <v>44055</v>
      </c>
      <c r="I2034" s="33" t="n">
        <v>1</v>
      </c>
      <c r="J2034" s="30" t="n">
        <v>44058</v>
      </c>
      <c r="K2034" s="37" t="n">
        <f aca="false">G2034+I2034</f>
        <v>36</v>
      </c>
    </row>
    <row r="2035" customFormat="false" ht="13.8" hidden="false" customHeight="false" outlineLevel="0" collapsed="false">
      <c r="A2035" s="16" t="s">
        <v>203</v>
      </c>
      <c r="B2035" s="38" t="str">
        <f aca="false">VLOOKUP(A2035,'TAKIM LİSTESİ'!$B$2:$D$455,2,0)</f>
        <v>Ø 16 alm parmak freze</v>
      </c>
      <c r="C2035" s="16" t="s">
        <v>389</v>
      </c>
      <c r="D2035" s="38" t="s">
        <v>156</v>
      </c>
      <c r="E2035" s="16" t="n">
        <f aca="false">VLOOKUP(A2035,'TAKIM LİSTESİ'!$B$2:$D$455,3,0)</f>
        <v>5</v>
      </c>
      <c r="F2035" s="40" t="n">
        <v>1</v>
      </c>
      <c r="G2035" s="22" t="n">
        <f aca="false">E2035-F2035</f>
        <v>4</v>
      </c>
      <c r="H2035" s="30" t="n">
        <v>44055</v>
      </c>
      <c r="I2035" s="33" t="n">
        <v>1</v>
      </c>
      <c r="J2035" s="30" t="n">
        <v>44058</v>
      </c>
      <c r="K2035" s="37" t="n">
        <f aca="false">G2035+I2035</f>
        <v>5</v>
      </c>
    </row>
    <row r="2036" customFormat="false" ht="13.8" hidden="false" customHeight="false" outlineLevel="0" collapsed="false">
      <c r="A2036" s="16" t="s">
        <v>174</v>
      </c>
      <c r="B2036" s="38" t="str">
        <f aca="false">VLOOKUP(A2036,'TAKIM LİSTESİ'!$B$2:$D$455,2,0)</f>
        <v>Ø 12 alm parmak freze</v>
      </c>
      <c r="C2036" s="16" t="s">
        <v>389</v>
      </c>
      <c r="D2036" s="38" t="s">
        <v>156</v>
      </c>
      <c r="E2036" s="16" t="n">
        <f aca="false">VLOOKUP(A2036,'TAKIM LİSTESİ'!$B$2:$D$455,3,0)</f>
        <v>22</v>
      </c>
      <c r="F2036" s="40" t="n">
        <v>1</v>
      </c>
      <c r="G2036" s="22" t="n">
        <f aca="false">E2036-F2036</f>
        <v>21</v>
      </c>
      <c r="H2036" s="30" t="n">
        <v>44055</v>
      </c>
      <c r="I2036" s="33" t="n">
        <v>1</v>
      </c>
      <c r="J2036" s="30" t="n">
        <v>44058</v>
      </c>
      <c r="K2036" s="37" t="n">
        <f aca="false">G2036+I2036</f>
        <v>22</v>
      </c>
    </row>
    <row r="2037" customFormat="false" ht="13.8" hidden="false" customHeight="false" outlineLevel="0" collapsed="false">
      <c r="A2037" s="16" t="s">
        <v>71</v>
      </c>
      <c r="B2037" s="38" t="str">
        <f aca="false">VLOOKUP(A2037,'TAKIM LİSTESİ'!$B$2:$D$455,2,0)</f>
        <v>Ø 10 alm parmak freze</v>
      </c>
      <c r="C2037" s="16" t="s">
        <v>389</v>
      </c>
      <c r="D2037" s="38" t="s">
        <v>156</v>
      </c>
      <c r="E2037" s="16" t="n">
        <f aca="false">VLOOKUP(A2037,'TAKIM LİSTESİ'!$B$2:$D$455,3,0)</f>
        <v>29</v>
      </c>
      <c r="F2037" s="40" t="n">
        <v>1</v>
      </c>
      <c r="G2037" s="22" t="n">
        <f aca="false">E2037-F2037</f>
        <v>28</v>
      </c>
      <c r="H2037" s="30" t="n">
        <v>44055</v>
      </c>
      <c r="I2037" s="33" t="n">
        <v>1</v>
      </c>
      <c r="J2037" s="30" t="n">
        <v>44058</v>
      </c>
      <c r="K2037" s="37" t="n">
        <f aca="false">G2037+I2037</f>
        <v>29</v>
      </c>
    </row>
    <row r="2038" customFormat="false" ht="13.8" hidden="false" customHeight="false" outlineLevel="0" collapsed="false">
      <c r="A2038" s="16" t="s">
        <v>144</v>
      </c>
      <c r="B2038" s="38" t="str">
        <f aca="false">VLOOKUP(A2038,'TAKIM LİSTESİ'!$B$2:$D$455,2,0)</f>
        <v>Ø 6.2matkap</v>
      </c>
      <c r="C2038" s="16" t="s">
        <v>389</v>
      </c>
      <c r="D2038" s="38" t="s">
        <v>156</v>
      </c>
      <c r="E2038" s="16" t="n">
        <f aca="false">VLOOKUP(A2038,'TAKIM LİSTESİ'!$B$2:$D$455,3,0)</f>
        <v>15</v>
      </c>
      <c r="F2038" s="40" t="n">
        <v>1</v>
      </c>
      <c r="G2038" s="22" t="n">
        <f aca="false">E2038-F2038</f>
        <v>14</v>
      </c>
      <c r="H2038" s="30" t="n">
        <v>44055</v>
      </c>
      <c r="I2038" s="33" t="n">
        <v>1</v>
      </c>
      <c r="J2038" s="30" t="n">
        <v>44058</v>
      </c>
      <c r="K2038" s="37" t="n">
        <f aca="false">G2038+I2038</f>
        <v>15</v>
      </c>
    </row>
    <row r="2039" customFormat="false" ht="13.8" hidden="false" customHeight="false" outlineLevel="0" collapsed="false">
      <c r="A2039" s="16" t="s">
        <v>56</v>
      </c>
      <c r="B2039" s="38" t="str">
        <f aca="false">VLOOKUP(A2039,'TAKIM LİSTESİ'!$B$2:$D$455,2,0)</f>
        <v>Ø 6.8 matkap</v>
      </c>
      <c r="C2039" s="16" t="s">
        <v>389</v>
      </c>
      <c r="D2039" s="38" t="s">
        <v>156</v>
      </c>
      <c r="E2039" s="16" t="n">
        <f aca="false">VLOOKUP(A2039,'TAKIM LİSTESİ'!$B$2:$D$455,3,0)</f>
        <v>17</v>
      </c>
      <c r="F2039" s="40" t="n">
        <v>1</v>
      </c>
      <c r="G2039" s="22" t="n">
        <f aca="false">E2039-F2039</f>
        <v>16</v>
      </c>
      <c r="H2039" s="30" t="n">
        <v>44055</v>
      </c>
      <c r="I2039" s="33" t="n">
        <v>1</v>
      </c>
      <c r="J2039" s="30" t="n">
        <v>44058</v>
      </c>
      <c r="K2039" s="37" t="n">
        <f aca="false">G2039+I2039</f>
        <v>17</v>
      </c>
    </row>
    <row r="2040" customFormat="false" ht="13.8" hidden="false" customHeight="false" outlineLevel="0" collapsed="false">
      <c r="A2040" s="16" t="s">
        <v>34</v>
      </c>
      <c r="B2040" s="38" t="str">
        <f aca="false">VLOOKUP(A2040,'TAKIM LİSTESİ'!$B$2:$D$455,2,0)</f>
        <v>Ø 6.35 Rayba</v>
      </c>
      <c r="C2040" s="16" t="s">
        <v>389</v>
      </c>
      <c r="D2040" s="38" t="s">
        <v>156</v>
      </c>
      <c r="E2040" s="16" t="n">
        <f aca="false">VLOOKUP(A2040,'TAKIM LİSTESİ'!$B$2:$D$455,3,0)</f>
        <v>5</v>
      </c>
      <c r="F2040" s="40" t="n">
        <v>1</v>
      </c>
      <c r="G2040" s="22" t="n">
        <f aca="false">E2040-F2040</f>
        <v>4</v>
      </c>
      <c r="H2040" s="30" t="n">
        <v>44055</v>
      </c>
      <c r="I2040" s="33" t="n">
        <v>1</v>
      </c>
      <c r="J2040" s="30" t="n">
        <v>44058</v>
      </c>
      <c r="K2040" s="37" t="n">
        <f aca="false">G2040+I2040</f>
        <v>5</v>
      </c>
    </row>
    <row r="2041" customFormat="false" ht="13.8" hidden="false" customHeight="false" outlineLevel="0" collapsed="false">
      <c r="A2041" s="16" t="s">
        <v>71</v>
      </c>
      <c r="B2041" s="38" t="str">
        <f aca="false">VLOOKUP(A2041,'TAKIM LİSTESİ'!$B$2:$D$455,2,0)</f>
        <v>Ø 10 alm parmak freze</v>
      </c>
      <c r="C2041" s="16" t="s">
        <v>413</v>
      </c>
      <c r="D2041" s="38" t="s">
        <v>74</v>
      </c>
      <c r="E2041" s="16" t="n">
        <f aca="false">VLOOKUP(A2041,'TAKIM LİSTESİ'!$B$2:$D$455,3,0)</f>
        <v>29</v>
      </c>
      <c r="F2041" s="40" t="n">
        <v>1</v>
      </c>
      <c r="G2041" s="22" t="n">
        <f aca="false">E2041-F2041</f>
        <v>28</v>
      </c>
      <c r="H2041" s="30" t="n">
        <v>44055</v>
      </c>
      <c r="I2041" s="33" t="n">
        <v>1</v>
      </c>
      <c r="J2041" s="30" t="n">
        <v>44058</v>
      </c>
      <c r="K2041" s="37" t="n">
        <f aca="false">G2041+I2041</f>
        <v>29</v>
      </c>
    </row>
    <row r="2042" customFormat="false" ht="13.8" hidden="false" customHeight="false" outlineLevel="0" collapsed="false">
      <c r="A2042" s="16" t="s">
        <v>144</v>
      </c>
      <c r="B2042" s="38" t="str">
        <f aca="false">VLOOKUP(A2042,'TAKIM LİSTESİ'!$B$2:$D$455,2,0)</f>
        <v>Ø 6.2matkap</v>
      </c>
      <c r="C2042" s="16" t="s">
        <v>413</v>
      </c>
      <c r="D2042" s="38" t="s">
        <v>74</v>
      </c>
      <c r="E2042" s="16" t="n">
        <f aca="false">VLOOKUP(A2042,'TAKIM LİSTESİ'!$B$2:$D$455,3,0)</f>
        <v>15</v>
      </c>
      <c r="F2042" s="40" t="n">
        <v>1</v>
      </c>
      <c r="G2042" s="22" t="n">
        <f aca="false">E2042-F2042</f>
        <v>14</v>
      </c>
      <c r="H2042" s="30" t="n">
        <v>44055</v>
      </c>
      <c r="I2042" s="33" t="n">
        <v>1</v>
      </c>
      <c r="J2042" s="30" t="n">
        <v>44058</v>
      </c>
      <c r="K2042" s="37" t="n">
        <f aca="false">G2042+I2042</f>
        <v>15</v>
      </c>
    </row>
    <row r="2043" customFormat="false" ht="13.8" hidden="false" customHeight="false" outlineLevel="0" collapsed="false">
      <c r="A2043" s="16" t="s">
        <v>199</v>
      </c>
      <c r="B2043" s="38" t="str">
        <f aca="false">VLOOKUP(A2043,'TAKIM LİSTESİ'!$B$2:$D$455,2,0)</f>
        <v>Ø 6.7 matkap</v>
      </c>
      <c r="C2043" s="16" t="s">
        <v>413</v>
      </c>
      <c r="D2043" s="38" t="s">
        <v>74</v>
      </c>
      <c r="E2043" s="16" t="n">
        <f aca="false">VLOOKUP(A2043,'TAKIM LİSTESİ'!$B$2:$D$455,3,0)</f>
        <v>8</v>
      </c>
      <c r="F2043" s="40" t="n">
        <v>1</v>
      </c>
      <c r="G2043" s="22" t="n">
        <f aca="false">E2043-F2043</f>
        <v>7</v>
      </c>
      <c r="H2043" s="30" t="n">
        <v>44055</v>
      </c>
      <c r="I2043" s="33" t="n">
        <v>1</v>
      </c>
      <c r="J2043" s="30" t="n">
        <v>44058</v>
      </c>
      <c r="K2043" s="37" t="n">
        <f aca="false">G2043+I2043</f>
        <v>8</v>
      </c>
    </row>
    <row r="2044" customFormat="false" ht="13.8" hidden="false" customHeight="false" outlineLevel="0" collapsed="false">
      <c r="A2044" s="16" t="s">
        <v>68</v>
      </c>
      <c r="B2044" s="38" t="str">
        <f aca="false">VLOOKUP(A2044,'TAKIM LİSTESİ'!$B$2:$D$455,2,0)</f>
        <v>Ø 7.0 matkap</v>
      </c>
      <c r="C2044" s="16" t="s">
        <v>413</v>
      </c>
      <c r="D2044" s="38" t="s">
        <v>74</v>
      </c>
      <c r="E2044" s="16" t="n">
        <f aca="false">VLOOKUP(A2044,'TAKIM LİSTESİ'!$B$2:$D$455,3,0)</f>
        <v>16</v>
      </c>
      <c r="F2044" s="40" t="n">
        <v>1</v>
      </c>
      <c r="G2044" s="22" t="n">
        <f aca="false">E2044-F2044</f>
        <v>15</v>
      </c>
      <c r="H2044" s="30" t="n">
        <v>44055</v>
      </c>
      <c r="I2044" s="33" t="n">
        <v>1</v>
      </c>
      <c r="J2044" s="30" t="n">
        <v>44058</v>
      </c>
      <c r="K2044" s="37" t="n">
        <f aca="false">G2044+I2044</f>
        <v>16</v>
      </c>
    </row>
    <row r="2045" customFormat="false" ht="13.8" hidden="false" customHeight="false" outlineLevel="0" collapsed="false">
      <c r="A2045" s="16" t="s">
        <v>85</v>
      </c>
      <c r="B2045" s="38" t="str">
        <f aca="false">VLOOKUP(A2045,'TAKIM LİSTESİ'!$B$2:$D$455,2,0)</f>
        <v>Ø 12 çelik parmak freze</v>
      </c>
      <c r="C2045" s="16" t="s">
        <v>414</v>
      </c>
      <c r="D2045" s="38" t="s">
        <v>74</v>
      </c>
      <c r="E2045" s="16" t="n">
        <f aca="false">VLOOKUP(A2045,'TAKIM LİSTESİ'!$B$2:$D$455,3,0)</f>
        <v>19</v>
      </c>
      <c r="F2045" s="40" t="n">
        <v>1</v>
      </c>
      <c r="G2045" s="22" t="n">
        <f aca="false">E2045-F2045</f>
        <v>18</v>
      </c>
      <c r="H2045" s="30" t="n">
        <v>44055</v>
      </c>
      <c r="I2045" s="33" t="n">
        <v>1</v>
      </c>
      <c r="J2045" s="30" t="n">
        <v>44058</v>
      </c>
      <c r="K2045" s="37" t="n">
        <f aca="false">G2045+I2045</f>
        <v>19</v>
      </c>
    </row>
    <row r="2046" customFormat="false" ht="13.8" hidden="false" customHeight="false" outlineLevel="0" collapsed="false">
      <c r="A2046" s="16" t="s">
        <v>94</v>
      </c>
      <c r="B2046" s="38" t="str">
        <f aca="false">VLOOKUP(A2046,'TAKIM LİSTESİ'!$B$2:$D$455,2,0)</f>
        <v>Ø 10.5 matkap</v>
      </c>
      <c r="C2046" s="16" t="s">
        <v>414</v>
      </c>
      <c r="D2046" s="38" t="s">
        <v>74</v>
      </c>
      <c r="E2046" s="16" t="n">
        <f aca="false">VLOOKUP(A2046,'TAKIM LİSTESİ'!$B$2:$D$455,3,0)</f>
        <v>18</v>
      </c>
      <c r="F2046" s="40" t="n">
        <v>1</v>
      </c>
      <c r="G2046" s="22" t="n">
        <f aca="false">E2046-F2046</f>
        <v>17</v>
      </c>
      <c r="H2046" s="30" t="n">
        <v>44055</v>
      </c>
      <c r="I2046" s="33" t="n">
        <v>1</v>
      </c>
      <c r="J2046" s="30" t="n">
        <v>44058</v>
      </c>
      <c r="K2046" s="37" t="n">
        <f aca="false">G2046+I2046</f>
        <v>18</v>
      </c>
    </row>
    <row r="2047" customFormat="false" ht="13.8" hidden="false" customHeight="false" outlineLevel="0" collapsed="false">
      <c r="A2047" s="16" t="s">
        <v>32</v>
      </c>
      <c r="B2047" s="38" t="str">
        <f aca="false">VLOOKUP(A2047,'TAKIM LİSTESİ'!$B$2:$D$455,2,0)</f>
        <v>Ø 12.0 matkap</v>
      </c>
      <c r="C2047" s="16" t="s">
        <v>414</v>
      </c>
      <c r="D2047" s="38" t="s">
        <v>74</v>
      </c>
      <c r="E2047" s="16" t="n">
        <f aca="false">VLOOKUP(A2047,'TAKIM LİSTESİ'!$B$2:$D$455,3,0)</f>
        <v>10</v>
      </c>
      <c r="F2047" s="40" t="n">
        <v>1</v>
      </c>
      <c r="G2047" s="22" t="n">
        <f aca="false">E2047-F2047</f>
        <v>9</v>
      </c>
      <c r="H2047" s="30" t="n">
        <v>44055</v>
      </c>
      <c r="I2047" s="33" t="n">
        <v>1</v>
      </c>
      <c r="J2047" s="30" t="n">
        <v>44058</v>
      </c>
      <c r="K2047" s="37" t="n">
        <f aca="false">G2047+I2047</f>
        <v>10</v>
      </c>
    </row>
    <row r="2048" customFormat="false" ht="13.8" hidden="false" customHeight="false" outlineLevel="0" collapsed="false">
      <c r="A2048" s="16" t="s">
        <v>184</v>
      </c>
      <c r="B2048" s="38" t="str">
        <f aca="false">VLOOKUP(A2048,'TAKIM LİSTESİ'!$B$2:$D$455,2,0)</f>
        <v>Ø 13.8 matkap ucu</v>
      </c>
      <c r="C2048" s="16" t="s">
        <v>414</v>
      </c>
      <c r="D2048" s="38" t="s">
        <v>74</v>
      </c>
      <c r="E2048" s="16" t="n">
        <f aca="false">VLOOKUP(A2048,'TAKIM LİSTESİ'!$B$2:$D$455,3,0)</f>
        <v>4</v>
      </c>
      <c r="F2048" s="40" t="n">
        <v>1</v>
      </c>
      <c r="G2048" s="22" t="n">
        <f aca="false">E2048-F2048</f>
        <v>3</v>
      </c>
      <c r="H2048" s="30" t="n">
        <v>44055</v>
      </c>
      <c r="I2048" s="33" t="n">
        <v>1</v>
      </c>
      <c r="J2048" s="30" t="n">
        <v>44058</v>
      </c>
      <c r="K2048" s="37" t="n">
        <f aca="false">G2048+I2048</f>
        <v>4</v>
      </c>
    </row>
    <row r="2049" customFormat="false" ht="13.8" hidden="false" customHeight="false" outlineLevel="0" collapsed="false">
      <c r="A2049" s="16" t="s">
        <v>300</v>
      </c>
      <c r="B2049" s="38" t="str">
        <f aca="false">VLOOKUP(A2049,'TAKIM LİSTESİ'!$B$2:$D$455,2,0)</f>
        <v>Ø 32 tarama alm</v>
      </c>
      <c r="C2049" s="16" t="s">
        <v>415</v>
      </c>
      <c r="D2049" s="38" t="s">
        <v>48</v>
      </c>
      <c r="E2049" s="16" t="n">
        <f aca="false">VLOOKUP(A2049,'TAKIM LİSTESİ'!$B$2:$D$455,3,0)</f>
        <v>3</v>
      </c>
      <c r="F2049" s="40" t="n">
        <v>1</v>
      </c>
      <c r="G2049" s="22" t="n">
        <f aca="false">E2049-F2049</f>
        <v>2</v>
      </c>
      <c r="H2049" s="30" t="n">
        <v>44055</v>
      </c>
      <c r="I2049" s="33" t="n">
        <v>1</v>
      </c>
      <c r="J2049" s="30" t="n">
        <v>44058</v>
      </c>
      <c r="K2049" s="37" t="n">
        <f aca="false">G2049+I2049</f>
        <v>3</v>
      </c>
    </row>
    <row r="2050" customFormat="false" ht="13.8" hidden="false" customHeight="false" outlineLevel="0" collapsed="false">
      <c r="A2050" s="16" t="s">
        <v>86</v>
      </c>
      <c r="B2050" s="38" t="str">
        <f aca="false">VLOOKUP(A2050,'TAKIM LİSTESİ'!$B$2:$D$455,2,0)</f>
        <v>Ø 5.1 matkap</v>
      </c>
      <c r="C2050" s="16" t="s">
        <v>415</v>
      </c>
      <c r="D2050" s="38" t="s">
        <v>48</v>
      </c>
      <c r="E2050" s="16" t="n">
        <f aca="false">VLOOKUP(A2050,'TAKIM LİSTESİ'!$B$2:$D$455,3,0)</f>
        <v>7</v>
      </c>
      <c r="F2050" s="40" t="n">
        <v>1</v>
      </c>
      <c r="G2050" s="22" t="n">
        <f aca="false">E2050-F2050</f>
        <v>6</v>
      </c>
      <c r="H2050" s="30" t="n">
        <v>44055</v>
      </c>
      <c r="I2050" s="33" t="n">
        <v>1</v>
      </c>
      <c r="J2050" s="30" t="n">
        <v>44058</v>
      </c>
      <c r="K2050" s="37" t="n">
        <f aca="false">G2050+I2050</f>
        <v>7</v>
      </c>
    </row>
    <row r="2051" customFormat="false" ht="13.8" hidden="false" customHeight="false" outlineLevel="0" collapsed="false">
      <c r="A2051" s="16" t="s">
        <v>79</v>
      </c>
      <c r="B2051" s="38" t="str">
        <f aca="false">VLOOKUP(A2051,'TAKIM LİSTESİ'!$B$2:$D$455,2,0)</f>
        <v>Ø 4.6 matkap</v>
      </c>
      <c r="C2051" s="16" t="s">
        <v>415</v>
      </c>
      <c r="D2051" s="38" t="s">
        <v>48</v>
      </c>
      <c r="E2051" s="16" t="n">
        <f aca="false">VLOOKUP(A2051,'TAKIM LİSTESİ'!$B$2:$D$455,3,0)</f>
        <v>19</v>
      </c>
      <c r="F2051" s="40" t="n">
        <v>1</v>
      </c>
      <c r="G2051" s="22" t="n">
        <f aca="false">E2051-F2051</f>
        <v>18</v>
      </c>
      <c r="H2051" s="30" t="n">
        <v>44055</v>
      </c>
      <c r="I2051" s="33" t="n">
        <v>1</v>
      </c>
      <c r="J2051" s="30" t="n">
        <v>44058</v>
      </c>
      <c r="K2051" s="37" t="n">
        <f aca="false">G2051+I2051</f>
        <v>19</v>
      </c>
    </row>
    <row r="2052" customFormat="false" ht="13.8" hidden="false" customHeight="false" outlineLevel="0" collapsed="false">
      <c r="A2052" s="16" t="s">
        <v>78</v>
      </c>
      <c r="B2052" s="38" t="str">
        <f aca="false">VLOOKUP(A2052,'TAKIM LİSTESİ'!$B$2:$D$455,2,0)</f>
        <v>Ø 4.76 Rayba</v>
      </c>
      <c r="C2052" s="16" t="s">
        <v>415</v>
      </c>
      <c r="D2052" s="38" t="s">
        <v>48</v>
      </c>
      <c r="E2052" s="16" t="n">
        <f aca="false">VLOOKUP(A2052,'TAKIM LİSTESİ'!$B$2:$D$455,3,0)</f>
        <v>3</v>
      </c>
      <c r="F2052" s="40" t="n">
        <v>1</v>
      </c>
      <c r="G2052" s="22" t="n">
        <f aca="false">E2052-F2052</f>
        <v>2</v>
      </c>
      <c r="H2052" s="30" t="n">
        <v>44055</v>
      </c>
      <c r="I2052" s="33" t="n">
        <v>1</v>
      </c>
      <c r="J2052" s="30" t="n">
        <v>44058</v>
      </c>
      <c r="K2052" s="37" t="n">
        <f aca="false">G2052+I2052</f>
        <v>3</v>
      </c>
    </row>
    <row r="2053" customFormat="false" ht="13.8" hidden="false" customHeight="false" outlineLevel="0" collapsed="false">
      <c r="A2053" s="16" t="s">
        <v>206</v>
      </c>
      <c r="B2053" s="38" t="str">
        <f aca="false">VLOOKUP(A2053,'TAKIM LİSTESİ'!$B$2:$D$455,2,0)</f>
        <v>Ø 52 tarama çelik</v>
      </c>
      <c r="C2053" s="16" t="s">
        <v>416</v>
      </c>
      <c r="D2053" s="38" t="s">
        <v>50</v>
      </c>
      <c r="E2053" s="16" t="n">
        <f aca="false">VLOOKUP(A2053,'TAKIM LİSTESİ'!$B$2:$D$455,3,0)</f>
        <v>4</v>
      </c>
      <c r="F2053" s="40" t="n">
        <v>1</v>
      </c>
      <c r="G2053" s="22" t="n">
        <f aca="false">E2053-F2053</f>
        <v>3</v>
      </c>
      <c r="H2053" s="30" t="n">
        <v>44056</v>
      </c>
      <c r="I2053" s="33" t="n">
        <v>1</v>
      </c>
      <c r="J2053" s="30" t="n">
        <v>44058</v>
      </c>
      <c r="K2053" s="37" t="n">
        <f aca="false">G2053+I2053</f>
        <v>4</v>
      </c>
    </row>
    <row r="2054" customFormat="false" ht="13.8" hidden="false" customHeight="false" outlineLevel="0" collapsed="false">
      <c r="A2054" s="16" t="s">
        <v>69</v>
      </c>
      <c r="B2054" s="38" t="str">
        <f aca="false">VLOOKUP(A2054,'TAKIM LİSTESİ'!$B$2:$D$455,2,0)</f>
        <v>Ø 18.0 matkap ucu</v>
      </c>
      <c r="C2054" s="16" t="s">
        <v>416</v>
      </c>
      <c r="D2054" s="38" t="s">
        <v>50</v>
      </c>
      <c r="E2054" s="16" t="n">
        <f aca="false">VLOOKUP(A2054,'TAKIM LİSTESİ'!$B$2:$D$455,3,0)</f>
        <v>4</v>
      </c>
      <c r="F2054" s="40" t="n">
        <v>1</v>
      </c>
      <c r="G2054" s="22" t="n">
        <f aca="false">E2054-F2054</f>
        <v>3</v>
      </c>
      <c r="H2054" s="30" t="n">
        <v>44056</v>
      </c>
      <c r="I2054" s="33" t="n">
        <v>1</v>
      </c>
      <c r="J2054" s="30" t="n">
        <v>44058</v>
      </c>
      <c r="K2054" s="37" t="n">
        <f aca="false">G2054+I2054</f>
        <v>4</v>
      </c>
    </row>
    <row r="2055" customFormat="false" ht="13.8" hidden="false" customHeight="false" outlineLevel="0" collapsed="false">
      <c r="A2055" s="16" t="s">
        <v>25</v>
      </c>
      <c r="B2055" s="38" t="str">
        <f aca="false">VLOOKUP(A2055,'TAKIM LİSTESİ'!$B$2:$D$455,2,0)</f>
        <v>Ø 12çelik uzun parmak freze</v>
      </c>
      <c r="C2055" s="16" t="s">
        <v>416</v>
      </c>
      <c r="D2055" s="38" t="s">
        <v>50</v>
      </c>
      <c r="E2055" s="16" t="n">
        <f aca="false">VLOOKUP(A2055,'TAKIM LİSTESİ'!$B$2:$D$455,3,0)</f>
        <v>3</v>
      </c>
      <c r="F2055" s="40" t="n">
        <v>2</v>
      </c>
      <c r="G2055" s="22" t="n">
        <f aca="false">E2055-F2055</f>
        <v>1</v>
      </c>
      <c r="H2055" s="30" t="n">
        <v>44056</v>
      </c>
      <c r="I2055" s="33" t="n">
        <v>1</v>
      </c>
      <c r="J2055" s="30" t="n">
        <v>44058</v>
      </c>
      <c r="K2055" s="37" t="n">
        <f aca="false">G2055+I2055</f>
        <v>2</v>
      </c>
    </row>
    <row r="2056" customFormat="false" ht="13.8" hidden="false" customHeight="false" outlineLevel="0" collapsed="false">
      <c r="A2056" s="16" t="s">
        <v>47</v>
      </c>
      <c r="B2056" s="38" t="str">
        <f aca="false">VLOOKUP(A2056,'TAKIM LİSTESİ'!$B$2:$D$455,2,0)</f>
        <v>Ø  10 çelik küre parmak freze</v>
      </c>
      <c r="C2056" s="16" t="s">
        <v>416</v>
      </c>
      <c r="D2056" s="38" t="s">
        <v>50</v>
      </c>
      <c r="E2056" s="16" t="n">
        <f aca="false">VLOOKUP(A2056,'TAKIM LİSTESİ'!$B$2:$D$455,3,0)</f>
        <v>17</v>
      </c>
      <c r="F2056" s="40" t="n">
        <v>2</v>
      </c>
      <c r="G2056" s="22" t="n">
        <f aca="false">E2056-F2056</f>
        <v>15</v>
      </c>
      <c r="H2056" s="30" t="n">
        <v>44056</v>
      </c>
      <c r="I2056" s="33" t="n">
        <v>1</v>
      </c>
      <c r="J2056" s="30" t="n">
        <v>44058</v>
      </c>
      <c r="K2056" s="37" t="n">
        <f aca="false">G2056+I2056</f>
        <v>16</v>
      </c>
    </row>
    <row r="2057" customFormat="false" ht="13.8" hidden="false" customHeight="false" outlineLevel="0" collapsed="false">
      <c r="A2057" s="16" t="s">
        <v>417</v>
      </c>
      <c r="B2057" s="38" t="str">
        <f aca="false">VLOOKUP(A2057,'TAKIM LİSTESİ'!$B$2:$D$455,2,0)</f>
        <v>Ø 8.1 matkap</v>
      </c>
      <c r="C2057" s="16" t="s">
        <v>416</v>
      </c>
      <c r="D2057" s="38" t="s">
        <v>50</v>
      </c>
      <c r="E2057" s="16" t="n">
        <f aca="false">VLOOKUP(A2057,'TAKIM LİSTESİ'!$B$2:$D$455,3,0)</f>
        <v>6</v>
      </c>
      <c r="F2057" s="40" t="n">
        <v>1</v>
      </c>
      <c r="G2057" s="22" t="n">
        <f aca="false">E2057-F2057</f>
        <v>5</v>
      </c>
      <c r="H2057" s="30" t="n">
        <v>44056</v>
      </c>
      <c r="I2057" s="33" t="n">
        <v>1</v>
      </c>
      <c r="J2057" s="30" t="n">
        <v>44058</v>
      </c>
      <c r="K2057" s="37" t="n">
        <f aca="false">G2057+I2057</f>
        <v>6</v>
      </c>
    </row>
    <row r="2058" customFormat="false" ht="13.8" hidden="false" customHeight="false" outlineLevel="0" collapsed="false">
      <c r="A2058" s="16" t="s">
        <v>144</v>
      </c>
      <c r="B2058" s="38" t="str">
        <f aca="false">VLOOKUP(A2058,'TAKIM LİSTESİ'!$B$2:$D$455,2,0)</f>
        <v>Ø 6.2matkap</v>
      </c>
      <c r="C2058" s="16" t="s">
        <v>416</v>
      </c>
      <c r="D2058" s="38" t="s">
        <v>50</v>
      </c>
      <c r="E2058" s="16" t="n">
        <f aca="false">VLOOKUP(A2058,'TAKIM LİSTESİ'!$B$2:$D$455,3,0)</f>
        <v>15</v>
      </c>
      <c r="F2058" s="40" t="n">
        <v>1</v>
      </c>
      <c r="G2058" s="22" t="n">
        <f aca="false">E2058-F2058</f>
        <v>14</v>
      </c>
      <c r="H2058" s="30" t="n">
        <v>44056</v>
      </c>
      <c r="I2058" s="33" t="n">
        <v>1</v>
      </c>
      <c r="J2058" s="30" t="n">
        <v>44058</v>
      </c>
      <c r="K2058" s="37" t="n">
        <f aca="false">G2058+I2058</f>
        <v>15</v>
      </c>
    </row>
    <row r="2059" customFormat="false" ht="13.8" hidden="false" customHeight="false" outlineLevel="0" collapsed="false">
      <c r="A2059" s="16" t="s">
        <v>300</v>
      </c>
      <c r="B2059" s="38" t="str">
        <f aca="false">VLOOKUP(A2059,'TAKIM LİSTESİ'!$B$2:$D$455,2,0)</f>
        <v>Ø 32 tarama alm</v>
      </c>
      <c r="C2059" s="16" t="s">
        <v>418</v>
      </c>
      <c r="D2059" s="38" t="s">
        <v>48</v>
      </c>
      <c r="E2059" s="16" t="n">
        <f aca="false">VLOOKUP(A2059,'TAKIM LİSTESİ'!$B$2:$D$455,3,0)</f>
        <v>3</v>
      </c>
      <c r="F2059" s="40" t="n">
        <v>1</v>
      </c>
      <c r="G2059" s="22" t="n">
        <f aca="false">E2059-F2059</f>
        <v>2</v>
      </c>
      <c r="H2059" s="30" t="n">
        <v>44056</v>
      </c>
      <c r="I2059" s="33" t="n">
        <v>1</v>
      </c>
      <c r="J2059" s="30" t="n">
        <v>44058</v>
      </c>
      <c r="K2059" s="37" t="n">
        <f aca="false">G2059+I2059</f>
        <v>3</v>
      </c>
    </row>
    <row r="2060" customFormat="false" ht="13.8" hidden="false" customHeight="false" outlineLevel="0" collapsed="false">
      <c r="A2060" s="16" t="s">
        <v>86</v>
      </c>
      <c r="B2060" s="38" t="str">
        <f aca="false">VLOOKUP(A2060,'TAKIM LİSTESİ'!$B$2:$D$455,2,0)</f>
        <v>Ø 5.1 matkap</v>
      </c>
      <c r="C2060" s="16" t="s">
        <v>418</v>
      </c>
      <c r="D2060" s="38" t="s">
        <v>48</v>
      </c>
      <c r="E2060" s="16" t="n">
        <f aca="false">VLOOKUP(A2060,'TAKIM LİSTESİ'!$B$2:$D$455,3,0)</f>
        <v>7</v>
      </c>
      <c r="F2060" s="40" t="n">
        <v>1</v>
      </c>
      <c r="G2060" s="22" t="n">
        <f aca="false">E2060-F2060</f>
        <v>6</v>
      </c>
      <c r="H2060" s="30" t="n">
        <v>44056</v>
      </c>
      <c r="I2060" s="33" t="n">
        <v>1</v>
      </c>
      <c r="J2060" s="30" t="n">
        <v>44058</v>
      </c>
      <c r="K2060" s="37" t="n">
        <f aca="false">G2060+I2060</f>
        <v>7</v>
      </c>
    </row>
    <row r="2061" customFormat="false" ht="13.8" hidden="false" customHeight="false" outlineLevel="0" collapsed="false">
      <c r="A2061" s="16" t="s">
        <v>79</v>
      </c>
      <c r="B2061" s="38" t="str">
        <f aca="false">VLOOKUP(A2061,'TAKIM LİSTESİ'!$B$2:$D$455,2,0)</f>
        <v>Ø 4.6 matkap</v>
      </c>
      <c r="C2061" s="16" t="s">
        <v>418</v>
      </c>
      <c r="D2061" s="38" t="s">
        <v>48</v>
      </c>
      <c r="E2061" s="16" t="n">
        <f aca="false">VLOOKUP(A2061,'TAKIM LİSTESİ'!$B$2:$D$455,3,0)</f>
        <v>19</v>
      </c>
      <c r="F2061" s="40" t="n">
        <v>1</v>
      </c>
      <c r="G2061" s="22" t="n">
        <f aca="false">E2061-F2061</f>
        <v>18</v>
      </c>
      <c r="H2061" s="30" t="n">
        <v>44056</v>
      </c>
      <c r="I2061" s="33" t="n">
        <v>1</v>
      </c>
      <c r="J2061" s="30" t="n">
        <v>44060</v>
      </c>
      <c r="K2061" s="37" t="n">
        <f aca="false">G2061+I2061</f>
        <v>19</v>
      </c>
    </row>
    <row r="2062" customFormat="false" ht="13.8" hidden="false" customHeight="false" outlineLevel="0" collapsed="false">
      <c r="A2062" s="16" t="s">
        <v>78</v>
      </c>
      <c r="B2062" s="38" t="str">
        <f aca="false">VLOOKUP(A2062,'TAKIM LİSTESİ'!$B$2:$D$455,2,0)</f>
        <v>Ø 4.76 Rayba</v>
      </c>
      <c r="C2062" s="16" t="s">
        <v>418</v>
      </c>
      <c r="D2062" s="38" t="s">
        <v>48</v>
      </c>
      <c r="E2062" s="16" t="n">
        <f aca="false">VLOOKUP(A2062,'TAKIM LİSTESİ'!$B$2:$D$455,3,0)</f>
        <v>3</v>
      </c>
      <c r="F2062" s="40" t="n">
        <v>1</v>
      </c>
      <c r="G2062" s="22" t="n">
        <f aca="false">E2062-F2062</f>
        <v>2</v>
      </c>
      <c r="H2062" s="30" t="n">
        <v>44056</v>
      </c>
      <c r="I2062" s="33" t="n">
        <v>1</v>
      </c>
      <c r="J2062" s="30" t="n">
        <v>44060</v>
      </c>
      <c r="K2062" s="37" t="n">
        <f aca="false">G2062+I2062</f>
        <v>3</v>
      </c>
    </row>
    <row r="2063" customFormat="false" ht="13.8" hidden="false" customHeight="false" outlineLevel="0" collapsed="false">
      <c r="A2063" s="16" t="s">
        <v>270</v>
      </c>
      <c r="B2063" s="38" t="str">
        <f aca="false">VLOOKUP(A2063,'TAKIM LİSTESİ'!$B$2:$D$455,2,0)</f>
        <v>Küçük APKT çelik Ø 20</v>
      </c>
      <c r="C2063" s="16" t="s">
        <v>419</v>
      </c>
      <c r="D2063" s="38" t="s">
        <v>61</v>
      </c>
      <c r="E2063" s="16" t="n">
        <f aca="false">VLOOKUP(A2063,'TAKIM LİSTESİ'!$B$2:$D$455,3,0)</f>
        <v>10</v>
      </c>
      <c r="F2063" s="40" t="n">
        <v>1</v>
      </c>
      <c r="G2063" s="22" t="n">
        <f aca="false">E2063-F2063</f>
        <v>9</v>
      </c>
      <c r="H2063" s="30" t="n">
        <v>44056</v>
      </c>
      <c r="I2063" s="33" t="n">
        <v>1</v>
      </c>
      <c r="J2063" s="30" t="n">
        <v>44060</v>
      </c>
      <c r="K2063" s="37" t="n">
        <f aca="false">G2063+I2063</f>
        <v>10</v>
      </c>
    </row>
    <row r="2064" customFormat="false" ht="13.8" hidden="false" customHeight="false" outlineLevel="0" collapsed="false">
      <c r="A2064" s="16" t="s">
        <v>230</v>
      </c>
      <c r="B2064" s="38" t="str">
        <f aca="false">VLOOKUP(A2064,'TAKIM LİSTESİ'!$B$2:$D$455,2,0)</f>
        <v>Ø 10.8 matkap</v>
      </c>
      <c r="C2064" s="16" t="s">
        <v>419</v>
      </c>
      <c r="D2064" s="38" t="s">
        <v>61</v>
      </c>
      <c r="E2064" s="16" t="n">
        <f aca="false">VLOOKUP(A2064,'TAKIM LİSTESİ'!$B$2:$D$455,3,0)</f>
        <v>9</v>
      </c>
      <c r="F2064" s="40" t="n">
        <v>1</v>
      </c>
      <c r="G2064" s="22" t="n">
        <f aca="false">E2064-F2064</f>
        <v>8</v>
      </c>
      <c r="H2064" s="30" t="n">
        <v>44056</v>
      </c>
      <c r="I2064" s="33" t="n">
        <v>1</v>
      </c>
      <c r="J2064" s="30" t="n">
        <v>44060</v>
      </c>
      <c r="K2064" s="37" t="n">
        <f aca="false">G2064+I2064</f>
        <v>9</v>
      </c>
    </row>
    <row r="2065" customFormat="false" ht="13.8" hidden="false" customHeight="false" outlineLevel="0" collapsed="false">
      <c r="A2065" s="16" t="s">
        <v>85</v>
      </c>
      <c r="B2065" s="38" t="str">
        <f aca="false">VLOOKUP(A2065,'TAKIM LİSTESİ'!$B$2:$D$455,2,0)</f>
        <v>Ø 12 çelik parmak freze</v>
      </c>
      <c r="C2065" s="16" t="s">
        <v>419</v>
      </c>
      <c r="D2065" s="38" t="s">
        <v>61</v>
      </c>
      <c r="E2065" s="16" t="n">
        <f aca="false">VLOOKUP(A2065,'TAKIM LİSTESİ'!$B$2:$D$455,3,0)</f>
        <v>19</v>
      </c>
      <c r="F2065" s="40" t="n">
        <v>1</v>
      </c>
      <c r="G2065" s="22" t="n">
        <f aca="false">E2065-F2065</f>
        <v>18</v>
      </c>
      <c r="H2065" s="30" t="n">
        <v>44056</v>
      </c>
      <c r="I2065" s="33" t="n">
        <v>1</v>
      </c>
      <c r="J2065" s="30" t="n">
        <v>44060</v>
      </c>
      <c r="K2065" s="37" t="n">
        <f aca="false">G2065+I2065</f>
        <v>19</v>
      </c>
    </row>
    <row r="2066" customFormat="false" ht="13.8" hidden="false" customHeight="false" outlineLevel="0" collapsed="false">
      <c r="A2066" s="16" t="s">
        <v>32</v>
      </c>
      <c r="B2066" s="38" t="str">
        <f aca="false">VLOOKUP(A2066,'TAKIM LİSTESİ'!$B$2:$D$455,2,0)</f>
        <v>Ø 12.0 matkap</v>
      </c>
      <c r="C2066" s="16" t="s">
        <v>419</v>
      </c>
      <c r="D2066" s="38" t="s">
        <v>61</v>
      </c>
      <c r="E2066" s="16" t="n">
        <f aca="false">VLOOKUP(A2066,'TAKIM LİSTESİ'!$B$2:$D$455,3,0)</f>
        <v>10</v>
      </c>
      <c r="F2066" s="40" t="n">
        <v>1</v>
      </c>
      <c r="G2066" s="22" t="n">
        <f aca="false">E2066-F2066</f>
        <v>9</v>
      </c>
      <c r="H2066" s="30" t="n">
        <v>44056</v>
      </c>
      <c r="I2066" s="33" t="n">
        <v>1</v>
      </c>
      <c r="J2066" s="30" t="n">
        <v>44060</v>
      </c>
      <c r="K2066" s="37" t="n">
        <f aca="false">G2066+I2066</f>
        <v>10</v>
      </c>
    </row>
    <row r="2067" customFormat="false" ht="13.8" hidden="false" customHeight="false" outlineLevel="0" collapsed="false">
      <c r="A2067" s="16" t="s">
        <v>203</v>
      </c>
      <c r="B2067" s="38" t="str">
        <f aca="false">VLOOKUP(A2067,'TAKIM LİSTESİ'!$B$2:$D$455,2,0)</f>
        <v>Ø 16 alm parmak freze</v>
      </c>
      <c r="C2067" s="16" t="s">
        <v>420</v>
      </c>
      <c r="D2067" s="38" t="s">
        <v>156</v>
      </c>
      <c r="E2067" s="16" t="n">
        <f aca="false">VLOOKUP(A2067,'TAKIM LİSTESİ'!$B$2:$D$455,3,0)</f>
        <v>5</v>
      </c>
      <c r="F2067" s="40" t="n">
        <v>1</v>
      </c>
      <c r="G2067" s="22" t="n">
        <f aca="false">E2067-F2067</f>
        <v>4</v>
      </c>
      <c r="H2067" s="30" t="n">
        <v>44056</v>
      </c>
      <c r="I2067" s="33" t="n">
        <v>1</v>
      </c>
      <c r="J2067" s="30" t="n">
        <v>44060</v>
      </c>
      <c r="K2067" s="37" t="n">
        <f aca="false">G2067+I2067</f>
        <v>5</v>
      </c>
    </row>
    <row r="2068" customFormat="false" ht="13.8" hidden="false" customHeight="false" outlineLevel="0" collapsed="false">
      <c r="A2068" s="16" t="s">
        <v>55</v>
      </c>
      <c r="B2068" s="38" t="str">
        <f aca="false">VLOOKUP(A2068,'TAKIM LİSTESİ'!$B$2:$D$455,2,0)</f>
        <v>Ø 4.8 matkap</v>
      </c>
      <c r="C2068" s="16" t="s">
        <v>420</v>
      </c>
      <c r="D2068" s="38" t="s">
        <v>156</v>
      </c>
      <c r="E2068" s="16" t="n">
        <f aca="false">VLOOKUP(A2068,'TAKIM LİSTESİ'!$B$2:$D$455,3,0)</f>
        <v>30</v>
      </c>
      <c r="F2068" s="40" t="n">
        <v>1</v>
      </c>
      <c r="G2068" s="22" t="n">
        <f aca="false">E2068-F2068</f>
        <v>29</v>
      </c>
      <c r="H2068" s="30" t="n">
        <v>44056</v>
      </c>
      <c r="I2068" s="33" t="n">
        <v>1</v>
      </c>
      <c r="J2068" s="30" t="n">
        <v>44060</v>
      </c>
      <c r="K2068" s="37" t="n">
        <f aca="false">G2068+I2068</f>
        <v>30</v>
      </c>
    </row>
    <row r="2069" customFormat="false" ht="13.8" hidden="false" customHeight="false" outlineLevel="0" collapsed="false">
      <c r="A2069" s="16" t="s">
        <v>70</v>
      </c>
      <c r="B2069" s="38" t="str">
        <f aca="false">VLOOKUP(A2069,'TAKIM LİSTESİ'!$B$2:$D$455,2,0)</f>
        <v>Ø 4 alm standart parmak freze</v>
      </c>
      <c r="C2069" s="16" t="s">
        <v>420</v>
      </c>
      <c r="D2069" s="38" t="s">
        <v>156</v>
      </c>
      <c r="E2069" s="16" t="n">
        <f aca="false">VLOOKUP(A2069,'TAKIM LİSTESİ'!$B$2:$D$455,3,0)</f>
        <v>10</v>
      </c>
      <c r="F2069" s="40" t="n">
        <v>1</v>
      </c>
      <c r="G2069" s="22" t="n">
        <f aca="false">E2069-F2069</f>
        <v>9</v>
      </c>
      <c r="H2069" s="30" t="n">
        <v>44056</v>
      </c>
      <c r="I2069" s="33" t="n">
        <v>1</v>
      </c>
      <c r="J2069" s="30" t="n">
        <v>44060</v>
      </c>
      <c r="K2069" s="37" t="n">
        <f aca="false">G2069+I2069</f>
        <v>10</v>
      </c>
    </row>
    <row r="2070" customFormat="false" ht="13.8" hidden="false" customHeight="false" outlineLevel="0" collapsed="false">
      <c r="A2070" s="16" t="s">
        <v>113</v>
      </c>
      <c r="B2070" s="38" t="str">
        <f aca="false">VLOOKUP(A2070,'TAKIM LİSTESİ'!$B$2:$D$455,2,0)</f>
        <v>Ø 8 alm parmak freze</v>
      </c>
      <c r="C2070" s="16" t="s">
        <v>420</v>
      </c>
      <c r="D2070" s="38" t="s">
        <v>156</v>
      </c>
      <c r="E2070" s="16" t="n">
        <f aca="false">VLOOKUP(A2070,'TAKIM LİSTESİ'!$B$2:$D$455,3,0)</f>
        <v>36</v>
      </c>
      <c r="F2070" s="40" t="n">
        <v>1</v>
      </c>
      <c r="G2070" s="22" t="n">
        <f aca="false">E2070-F2070</f>
        <v>35</v>
      </c>
      <c r="H2070" s="30" t="n">
        <v>44056</v>
      </c>
      <c r="I2070" s="33" t="n">
        <v>1</v>
      </c>
      <c r="J2070" s="30" t="n">
        <v>44060</v>
      </c>
      <c r="K2070" s="37" t="n">
        <f aca="false">G2070+I2070</f>
        <v>36</v>
      </c>
    </row>
    <row r="2071" customFormat="false" ht="13.8" hidden="false" customHeight="false" outlineLevel="0" collapsed="false">
      <c r="A2071" s="16" t="s">
        <v>180</v>
      </c>
      <c r="B2071" s="38" t="str">
        <f aca="false">VLOOKUP(A2071,'TAKIM LİSTESİ'!$B$2:$D$455,2,0)</f>
        <v>Ø 10 çelik uzun parmak freze</v>
      </c>
      <c r="C2071" s="16" t="s">
        <v>416</v>
      </c>
      <c r="D2071" s="38" t="s">
        <v>50</v>
      </c>
      <c r="E2071" s="16" t="n">
        <f aca="false">VLOOKUP(A2071,'TAKIM LİSTESİ'!$B$2:$D$455,3,0)</f>
        <v>9</v>
      </c>
      <c r="F2071" s="40" t="n">
        <v>1</v>
      </c>
      <c r="G2071" s="22" t="n">
        <f aca="false">E2071-F2071</f>
        <v>8</v>
      </c>
      <c r="H2071" s="30" t="n">
        <v>44056</v>
      </c>
      <c r="I2071" s="33" t="n">
        <v>1</v>
      </c>
      <c r="J2071" s="30" t="n">
        <v>44060</v>
      </c>
      <c r="K2071" s="37" t="n">
        <f aca="false">G2071+I2071</f>
        <v>9</v>
      </c>
    </row>
    <row r="2072" customFormat="false" ht="13.8" hidden="false" customHeight="false" outlineLevel="0" collapsed="false">
      <c r="A2072" s="16" t="s">
        <v>37</v>
      </c>
      <c r="B2072" s="38" t="str">
        <f aca="false">VLOOKUP(A2072,'TAKIM LİSTESİ'!$B$2:$D$455,2,0)</f>
        <v>Ø 7.8 matkap</v>
      </c>
      <c r="C2072" s="16" t="s">
        <v>418</v>
      </c>
      <c r="D2072" s="38" t="s">
        <v>48</v>
      </c>
      <c r="E2072" s="16" t="n">
        <f aca="false">VLOOKUP(A2072,'TAKIM LİSTESİ'!$B$2:$D$455,3,0)</f>
        <v>8</v>
      </c>
      <c r="F2072" s="40" t="n">
        <v>1</v>
      </c>
      <c r="G2072" s="22" t="n">
        <f aca="false">E2072-F2072</f>
        <v>7</v>
      </c>
      <c r="H2072" s="30" t="n">
        <v>44056</v>
      </c>
      <c r="I2072" s="33" t="n">
        <v>1</v>
      </c>
      <c r="J2072" s="30" t="n">
        <v>44060</v>
      </c>
      <c r="K2072" s="37" t="n">
        <f aca="false">G2072+I2072</f>
        <v>8</v>
      </c>
    </row>
    <row r="2073" customFormat="false" ht="13.8" hidden="false" customHeight="false" outlineLevel="0" collapsed="false">
      <c r="A2073" s="16" t="s">
        <v>219</v>
      </c>
      <c r="B2073" s="38" t="str">
        <f aca="false">VLOOKUP(A2073,'TAKIM LİSTESİ'!$B$2:$D$455,2,0)</f>
        <v>Ø 7.92 Rayba</v>
      </c>
      <c r="C2073" s="16" t="s">
        <v>418</v>
      </c>
      <c r="D2073" s="38" t="s">
        <v>48</v>
      </c>
      <c r="E2073" s="16" t="n">
        <f aca="false">VLOOKUP(A2073,'TAKIM LİSTESİ'!$B$2:$D$455,3,0)</f>
        <v>3</v>
      </c>
      <c r="F2073" s="40" t="n">
        <v>1</v>
      </c>
      <c r="G2073" s="22" t="n">
        <f aca="false">E2073-F2073</f>
        <v>2</v>
      </c>
      <c r="H2073" s="30" t="n">
        <v>44056</v>
      </c>
      <c r="I2073" s="33" t="n">
        <v>1</v>
      </c>
      <c r="J2073" s="30" t="n">
        <v>44060</v>
      </c>
      <c r="K2073" s="37" t="n">
        <f aca="false">G2073+I2073</f>
        <v>3</v>
      </c>
    </row>
    <row r="2074" customFormat="false" ht="13.8" hidden="false" customHeight="false" outlineLevel="0" collapsed="false">
      <c r="A2074" s="16" t="s">
        <v>85</v>
      </c>
      <c r="B2074" s="38" t="str">
        <f aca="false">VLOOKUP(A2074,'TAKIM LİSTESİ'!$B$2:$D$455,2,0)</f>
        <v>Ø 12 çelik parmak freze</v>
      </c>
      <c r="C2074" s="16" t="s">
        <v>421</v>
      </c>
      <c r="D2074" s="38" t="s">
        <v>48</v>
      </c>
      <c r="E2074" s="16" t="n">
        <f aca="false">VLOOKUP(A2074,'TAKIM LİSTESİ'!$B$2:$D$455,3,0)</f>
        <v>19</v>
      </c>
      <c r="F2074" s="40" t="n">
        <v>1</v>
      </c>
      <c r="G2074" s="22" t="n">
        <f aca="false">E2074-F2074</f>
        <v>18</v>
      </c>
      <c r="H2074" s="30" t="n">
        <v>44056</v>
      </c>
      <c r="I2074" s="33" t="n">
        <v>1</v>
      </c>
      <c r="J2074" s="30" t="n">
        <v>44060</v>
      </c>
      <c r="K2074" s="37" t="n">
        <f aca="false">G2074+I2074</f>
        <v>19</v>
      </c>
    </row>
    <row r="2075" customFormat="false" ht="13.8" hidden="false" customHeight="false" outlineLevel="0" collapsed="false">
      <c r="A2075" s="16" t="s">
        <v>85</v>
      </c>
      <c r="B2075" s="38" t="str">
        <f aca="false">VLOOKUP(A2075,'TAKIM LİSTESİ'!$B$2:$D$455,2,0)</f>
        <v>Ø 12 çelik parmak freze</v>
      </c>
      <c r="C2075" s="16" t="s">
        <v>420</v>
      </c>
      <c r="D2075" s="38" t="s">
        <v>156</v>
      </c>
      <c r="E2075" s="16" t="n">
        <f aca="false">VLOOKUP(A2075,'TAKIM LİSTESİ'!$B$2:$D$455,3,0)</f>
        <v>19</v>
      </c>
      <c r="F2075" s="40" t="n">
        <v>1</v>
      </c>
      <c r="G2075" s="22" t="n">
        <f aca="false">E2075-F2075</f>
        <v>18</v>
      </c>
      <c r="H2075" s="30" t="n">
        <v>44056</v>
      </c>
      <c r="I2075" s="33" t="n">
        <v>1</v>
      </c>
      <c r="J2075" s="30" t="n">
        <v>44060</v>
      </c>
      <c r="K2075" s="37" t="n">
        <f aca="false">G2075+I2075</f>
        <v>19</v>
      </c>
    </row>
    <row r="2076" customFormat="false" ht="13.8" hidden="false" customHeight="false" outlineLevel="0" collapsed="false">
      <c r="A2076" s="16" t="s">
        <v>150</v>
      </c>
      <c r="B2076" s="38" t="str">
        <f aca="false">VLOOKUP(A2076,'TAKIM LİSTESİ'!$B$2:$D$455,2,0)</f>
        <v>Ø 8 çelik parmak freze</v>
      </c>
      <c r="C2076" s="16" t="s">
        <v>420</v>
      </c>
      <c r="D2076" s="38" t="s">
        <v>156</v>
      </c>
      <c r="E2076" s="16" t="n">
        <f aca="false">VLOOKUP(A2076,'TAKIM LİSTESİ'!$B$2:$D$455,3,0)</f>
        <v>39</v>
      </c>
      <c r="F2076" s="40" t="n">
        <v>1</v>
      </c>
      <c r="G2076" s="22" t="n">
        <f aca="false">E2076-F2076</f>
        <v>38</v>
      </c>
      <c r="H2076" s="30" t="n">
        <v>44056</v>
      </c>
      <c r="I2076" s="33" t="n">
        <v>1</v>
      </c>
      <c r="J2076" s="30" t="n">
        <v>44060</v>
      </c>
      <c r="K2076" s="37" t="n">
        <f aca="false">G2076+I2076</f>
        <v>39</v>
      </c>
    </row>
    <row r="2077" customFormat="false" ht="13.8" hidden="false" customHeight="false" outlineLevel="0" collapsed="false">
      <c r="A2077" s="16" t="s">
        <v>62</v>
      </c>
      <c r="B2077" s="38" t="str">
        <f aca="false">VLOOKUP(A2077,'TAKIM LİSTESİ'!$B$2:$D$455,2,0)</f>
        <v>Ø 6 çelik parmak freze</v>
      </c>
      <c r="C2077" s="16" t="s">
        <v>420</v>
      </c>
      <c r="D2077" s="38" t="s">
        <v>156</v>
      </c>
      <c r="E2077" s="16" t="n">
        <f aca="false">VLOOKUP(A2077,'TAKIM LİSTESİ'!$B$2:$D$455,3,0)</f>
        <v>23</v>
      </c>
      <c r="F2077" s="40" t="n">
        <v>1</v>
      </c>
      <c r="G2077" s="22" t="n">
        <f aca="false">E2077-F2077</f>
        <v>22</v>
      </c>
      <c r="H2077" s="30" t="n">
        <v>44056</v>
      </c>
      <c r="I2077" s="33" t="n">
        <v>1</v>
      </c>
      <c r="J2077" s="30" t="n">
        <v>44060</v>
      </c>
      <c r="K2077" s="37" t="n">
        <f aca="false">G2077+I2077</f>
        <v>23</v>
      </c>
    </row>
    <row r="2078" customFormat="false" ht="13.8" hidden="false" customHeight="false" outlineLevel="0" collapsed="false">
      <c r="A2078" s="16" t="s">
        <v>130</v>
      </c>
      <c r="B2078" s="38" t="str">
        <f aca="false">VLOOKUP(A2078,'TAKIM LİSTESİ'!$B$2:$D$455,2,0)</f>
        <v>Ø 9.0 matkap</v>
      </c>
      <c r="C2078" s="16" t="s">
        <v>420</v>
      </c>
      <c r="D2078" s="38" t="s">
        <v>156</v>
      </c>
      <c r="E2078" s="16" t="n">
        <f aca="false">VLOOKUP(A2078,'TAKIM LİSTESİ'!$B$2:$D$455,3,0)</f>
        <v>13</v>
      </c>
      <c r="F2078" s="40" t="n">
        <v>1</v>
      </c>
      <c r="G2078" s="22" t="n">
        <f aca="false">E2078-F2078</f>
        <v>12</v>
      </c>
      <c r="H2078" s="30" t="n">
        <v>44056</v>
      </c>
      <c r="I2078" s="33" t="n">
        <v>1</v>
      </c>
      <c r="J2078" s="30" t="n">
        <v>44060</v>
      </c>
      <c r="K2078" s="37" t="n">
        <f aca="false">G2078+I2078</f>
        <v>13</v>
      </c>
    </row>
    <row r="2079" customFormat="false" ht="13.8" hidden="false" customHeight="false" outlineLevel="0" collapsed="false">
      <c r="A2079" s="16" t="s">
        <v>85</v>
      </c>
      <c r="B2079" s="38" t="str">
        <f aca="false">VLOOKUP(A2079,'TAKIM LİSTESİ'!$B$2:$D$455,2,0)</f>
        <v>Ø 12 çelik parmak freze</v>
      </c>
      <c r="C2079" s="16" t="s">
        <v>422</v>
      </c>
      <c r="D2079" s="38" t="s">
        <v>48</v>
      </c>
      <c r="E2079" s="16" t="n">
        <f aca="false">VLOOKUP(A2079,'TAKIM LİSTESİ'!$B$2:$D$455,3,0)</f>
        <v>19</v>
      </c>
      <c r="F2079" s="40" t="n">
        <v>1</v>
      </c>
      <c r="G2079" s="22" t="n">
        <f aca="false">E2079-F2079</f>
        <v>18</v>
      </c>
      <c r="H2079" s="30" t="n">
        <v>44056</v>
      </c>
      <c r="I2079" s="33" t="n">
        <v>1</v>
      </c>
      <c r="J2079" s="30" t="n">
        <v>44060</v>
      </c>
      <c r="K2079" s="37" t="n">
        <f aca="false">G2079+I2079</f>
        <v>19</v>
      </c>
    </row>
    <row r="2080" customFormat="false" ht="13.8" hidden="false" customHeight="false" outlineLevel="0" collapsed="false">
      <c r="A2080" s="16" t="s">
        <v>255</v>
      </c>
      <c r="B2080" s="38" t="str">
        <f aca="false">VLOOKUP(A2080,'TAKIM LİSTESİ'!$B$2:$D$455,2,0)</f>
        <v>APKT tarama çelik ucu</v>
      </c>
      <c r="C2080" s="16" t="s">
        <v>419</v>
      </c>
      <c r="D2080" s="38" t="s">
        <v>61</v>
      </c>
      <c r="E2080" s="16" t="n">
        <f aca="false">VLOOKUP(A2080,'TAKIM LİSTESİ'!$B$2:$D$455,3,0)</f>
        <v>400</v>
      </c>
      <c r="F2080" s="40" t="n">
        <v>6</v>
      </c>
      <c r="G2080" s="22" t="n">
        <f aca="false">E2080-F2080</f>
        <v>394</v>
      </c>
      <c r="H2080" s="30" t="n">
        <v>44056</v>
      </c>
      <c r="I2080" s="33" t="n">
        <v>1</v>
      </c>
      <c r="J2080" s="30" t="n">
        <v>44060</v>
      </c>
      <c r="K2080" s="37" t="n">
        <f aca="false">G2080+I2080</f>
        <v>395</v>
      </c>
    </row>
    <row r="2081" customFormat="false" ht="13.8" hidden="false" customHeight="false" outlineLevel="0" collapsed="false">
      <c r="A2081" s="16" t="s">
        <v>125</v>
      </c>
      <c r="B2081" s="38" t="str">
        <f aca="false">VLOOKUP(A2081,'TAKIM LİSTESİ'!$B$2:$D$455,2,0)</f>
        <v>Ø 6 .0matkap</v>
      </c>
      <c r="C2081" s="16" t="s">
        <v>423</v>
      </c>
      <c r="D2081" s="38" t="s">
        <v>48</v>
      </c>
      <c r="E2081" s="16" t="n">
        <f aca="false">VLOOKUP(A2081,'TAKIM LİSTESİ'!$B$2:$D$455,3,0)</f>
        <v>4</v>
      </c>
      <c r="F2081" s="40" t="n">
        <v>1</v>
      </c>
      <c r="G2081" s="22" t="n">
        <f aca="false">E2081-F2081</f>
        <v>3</v>
      </c>
      <c r="H2081" s="30" t="n">
        <v>44056</v>
      </c>
      <c r="I2081" s="33" t="n">
        <v>1</v>
      </c>
      <c r="J2081" s="30" t="n">
        <v>44060</v>
      </c>
      <c r="K2081" s="37" t="n">
        <f aca="false">G2081+I2081</f>
        <v>4</v>
      </c>
    </row>
    <row r="2082" customFormat="false" ht="13.8" hidden="false" customHeight="false" outlineLevel="0" collapsed="false">
      <c r="A2082" s="16" t="s">
        <v>424</v>
      </c>
      <c r="B2082" s="38" t="s">
        <v>245</v>
      </c>
      <c r="C2082" s="16" t="s">
        <v>423</v>
      </c>
      <c r="D2082" s="38" t="s">
        <v>48</v>
      </c>
      <c r="E2082" s="16" t="n">
        <v>32</v>
      </c>
      <c r="F2082" s="40" t="n">
        <v>1</v>
      </c>
      <c r="G2082" s="22" t="n">
        <f aca="false">E2082-F2082</f>
        <v>31</v>
      </c>
      <c r="H2082" s="30" t="n">
        <v>44056</v>
      </c>
      <c r="I2082" s="33" t="n">
        <v>1</v>
      </c>
      <c r="J2082" s="30" t="n">
        <v>44060</v>
      </c>
      <c r="K2082" s="37" t="n">
        <f aca="false">G2082+I2082</f>
        <v>32</v>
      </c>
    </row>
    <row r="2083" customFormat="false" ht="13.8" hidden="false" customHeight="false" outlineLevel="0" collapsed="false">
      <c r="A2083" s="16" t="s">
        <v>85</v>
      </c>
      <c r="B2083" s="38" t="str">
        <f aca="false">VLOOKUP(A2083,'TAKIM LİSTESİ'!$B$2:$D$455,2,0)</f>
        <v>Ø 12 çelik parmak freze</v>
      </c>
      <c r="C2083" s="16" t="s">
        <v>425</v>
      </c>
      <c r="D2083" s="38" t="s">
        <v>48</v>
      </c>
      <c r="E2083" s="16" t="n">
        <f aca="false">VLOOKUP(A2083,'TAKIM LİSTESİ'!$B$2:$D$455,3,0)</f>
        <v>19</v>
      </c>
      <c r="F2083" s="40" t="n">
        <v>1</v>
      </c>
      <c r="G2083" s="22" t="n">
        <f aca="false">E2083-F2083</f>
        <v>18</v>
      </c>
      <c r="H2083" s="30" t="n">
        <v>44056</v>
      </c>
      <c r="I2083" s="33" t="n">
        <v>1</v>
      </c>
      <c r="J2083" s="30" t="n">
        <v>44060</v>
      </c>
      <c r="K2083" s="37" t="n">
        <f aca="false">G2083+I2083</f>
        <v>19</v>
      </c>
    </row>
    <row r="2084" customFormat="false" ht="13.8" hidden="false" customHeight="false" outlineLevel="0" collapsed="false">
      <c r="A2084" s="16" t="s">
        <v>22</v>
      </c>
      <c r="B2084" s="38" t="str">
        <f aca="false">VLOOKUP(A2084,'TAKIM LİSTESİ'!$B$2:$D$455,2,0)</f>
        <v>Ø 10 çelik parmak freze</v>
      </c>
      <c r="C2084" s="16" t="s">
        <v>426</v>
      </c>
      <c r="D2084" s="38" t="s">
        <v>57</v>
      </c>
      <c r="E2084" s="16" t="n">
        <f aca="false">VLOOKUP(A2084,'TAKIM LİSTESİ'!$B$2:$D$455,3,0)</f>
        <v>52</v>
      </c>
      <c r="F2084" s="40" t="n">
        <v>1</v>
      </c>
      <c r="G2084" s="22" t="n">
        <f aca="false">E2084-F2084</f>
        <v>51</v>
      </c>
      <c r="H2084" s="30" t="n">
        <v>44057</v>
      </c>
      <c r="I2084" s="33" t="n">
        <v>1</v>
      </c>
      <c r="J2084" s="30" t="n">
        <v>44060</v>
      </c>
      <c r="K2084" s="37" t="n">
        <f aca="false">G2084+I2084</f>
        <v>52</v>
      </c>
    </row>
    <row r="2085" customFormat="false" ht="13.8" hidden="false" customHeight="false" outlineLevel="0" collapsed="false">
      <c r="A2085" s="16" t="s">
        <v>71</v>
      </c>
      <c r="B2085" s="38" t="str">
        <f aca="false">VLOOKUP(A2085,'TAKIM LİSTESİ'!$B$2:$D$455,2,0)</f>
        <v>Ø 10 alm parmak freze</v>
      </c>
      <c r="C2085" s="16" t="s">
        <v>393</v>
      </c>
      <c r="D2085" s="38" t="s">
        <v>23</v>
      </c>
      <c r="E2085" s="16" t="n">
        <f aca="false">VLOOKUP(A2085,'TAKIM LİSTESİ'!$B$2:$D$455,3,0)</f>
        <v>29</v>
      </c>
      <c r="F2085" s="40" t="n">
        <v>1</v>
      </c>
      <c r="G2085" s="22" t="n">
        <f aca="false">E2085-F2085</f>
        <v>28</v>
      </c>
      <c r="H2085" s="30" t="n">
        <v>44057</v>
      </c>
      <c r="I2085" s="33" t="n">
        <v>1</v>
      </c>
      <c r="J2085" s="30" t="n">
        <v>44060</v>
      </c>
      <c r="K2085" s="37" t="n">
        <f aca="false">G2085+I2085</f>
        <v>29</v>
      </c>
    </row>
    <row r="2086" customFormat="false" ht="13.8" hidden="false" customHeight="false" outlineLevel="0" collapsed="false">
      <c r="A2086" s="16" t="s">
        <v>51</v>
      </c>
      <c r="B2086" s="38" t="str">
        <f aca="false">VLOOKUP(A2086,'TAKIM LİSTESİ'!$B$2:$D$455,2,0)</f>
        <v>Ø 3 çelik standart parmak freze</v>
      </c>
      <c r="C2086" s="16" t="s">
        <v>425</v>
      </c>
      <c r="D2086" s="38" t="s">
        <v>48</v>
      </c>
      <c r="E2086" s="16" t="n">
        <f aca="false">VLOOKUP(A2086,'TAKIM LİSTESİ'!$B$2:$D$455,3,0)</f>
        <v>38</v>
      </c>
      <c r="F2086" s="40" t="n">
        <v>1</v>
      </c>
      <c r="G2086" s="22" t="n">
        <f aca="false">E2086-F2086</f>
        <v>37</v>
      </c>
      <c r="H2086" s="30" t="n">
        <v>44057</v>
      </c>
      <c r="I2086" s="33" t="n">
        <v>1</v>
      </c>
      <c r="J2086" s="30" t="n">
        <v>44060</v>
      </c>
      <c r="K2086" s="37" t="n">
        <f aca="false">G2086+I2086</f>
        <v>38</v>
      </c>
    </row>
    <row r="2087" customFormat="false" ht="13.8" hidden="false" customHeight="false" outlineLevel="0" collapsed="false">
      <c r="A2087" s="16" t="s">
        <v>150</v>
      </c>
      <c r="B2087" s="38" t="str">
        <f aca="false">VLOOKUP(A2087,'TAKIM LİSTESİ'!$B$2:$D$455,2,0)</f>
        <v>Ø 8 çelik parmak freze</v>
      </c>
      <c r="C2087" s="16" t="s">
        <v>426</v>
      </c>
      <c r="D2087" s="38" t="s">
        <v>57</v>
      </c>
      <c r="E2087" s="16" t="n">
        <f aca="false">VLOOKUP(A2087,'TAKIM LİSTESİ'!$B$2:$D$455,3,0)</f>
        <v>39</v>
      </c>
      <c r="F2087" s="40" t="n">
        <v>1</v>
      </c>
      <c r="G2087" s="22" t="n">
        <f aca="false">E2087-F2087</f>
        <v>38</v>
      </c>
      <c r="H2087" s="30" t="n">
        <v>44057</v>
      </c>
      <c r="I2087" s="33" t="n">
        <v>1</v>
      </c>
      <c r="J2087" s="30" t="n">
        <v>44060</v>
      </c>
      <c r="K2087" s="37" t="n">
        <f aca="false">G2087+I2087</f>
        <v>39</v>
      </c>
    </row>
    <row r="2088" customFormat="false" ht="13.8" hidden="false" customHeight="false" outlineLevel="0" collapsed="false">
      <c r="A2088" s="16" t="s">
        <v>206</v>
      </c>
      <c r="B2088" s="38" t="str">
        <f aca="false">VLOOKUP(A2088,'TAKIM LİSTESİ'!$B$2:$D$455,2,0)</f>
        <v>Ø 52 tarama çelik</v>
      </c>
      <c r="C2088" s="16" t="s">
        <v>427</v>
      </c>
      <c r="D2088" s="38" t="s">
        <v>57</v>
      </c>
      <c r="E2088" s="16" t="n">
        <f aca="false">VLOOKUP(A2088,'TAKIM LİSTESİ'!$B$2:$D$455,3,0)</f>
        <v>4</v>
      </c>
      <c r="F2088" s="40" t="n">
        <v>1</v>
      </c>
      <c r="G2088" s="22" t="n">
        <f aca="false">E2088-F2088</f>
        <v>3</v>
      </c>
      <c r="H2088" s="30" t="n">
        <v>44057</v>
      </c>
      <c r="I2088" s="33" t="n">
        <v>1</v>
      </c>
      <c r="J2088" s="30" t="n">
        <v>44060</v>
      </c>
      <c r="K2088" s="37" t="n">
        <f aca="false">G2088+I2088</f>
        <v>4</v>
      </c>
    </row>
    <row r="2089" customFormat="false" ht="13.8" hidden="false" customHeight="false" outlineLevel="0" collapsed="false">
      <c r="A2089" s="16" t="s">
        <v>21</v>
      </c>
      <c r="B2089" s="38" t="str">
        <f aca="false">VLOOKUP(A2089,'TAKIM LİSTESİ'!$B$2:$D$455,2,0)</f>
        <v>Ø 32 tarama çelik</v>
      </c>
      <c r="C2089" s="16" t="s">
        <v>427</v>
      </c>
      <c r="D2089" s="38" t="s">
        <v>57</v>
      </c>
      <c r="E2089" s="16" t="n">
        <f aca="false">VLOOKUP(A2089,'TAKIM LİSTESİ'!$B$2:$D$455,3,0)</f>
        <v>5</v>
      </c>
      <c r="F2089" s="40" t="n">
        <v>1</v>
      </c>
      <c r="G2089" s="22" t="n">
        <f aca="false">E2089-F2089</f>
        <v>4</v>
      </c>
      <c r="H2089" s="30" t="n">
        <v>44057</v>
      </c>
      <c r="I2089" s="33" t="n">
        <v>1</v>
      </c>
      <c r="J2089" s="30" t="n">
        <v>44067</v>
      </c>
      <c r="K2089" s="37" t="n">
        <f aca="false">G2089+I2089</f>
        <v>5</v>
      </c>
    </row>
    <row r="2090" customFormat="false" ht="13.8" hidden="false" customHeight="false" outlineLevel="0" collapsed="false">
      <c r="A2090" s="16" t="s">
        <v>428</v>
      </c>
      <c r="B2090" s="38" t="str">
        <f aca="false">VLOOKUP(A2090,'TAKIM LİSTESİ'!$B$2:$D$455,2,0)</f>
        <v>Kennametal Ø 63 çelik tarama</v>
      </c>
      <c r="C2090" s="16" t="s">
        <v>427</v>
      </c>
      <c r="D2090" s="38" t="s">
        <v>57</v>
      </c>
      <c r="E2090" s="16" t="n">
        <f aca="false">VLOOKUP(A2090,'TAKIM LİSTESİ'!$B$2:$D$455,3,0)</f>
        <v>1</v>
      </c>
      <c r="F2090" s="40" t="n">
        <v>1</v>
      </c>
      <c r="G2090" s="22" t="n">
        <f aca="false">E2090-F2090</f>
        <v>0</v>
      </c>
      <c r="H2090" s="30" t="n">
        <v>44057</v>
      </c>
      <c r="I2090" s="33" t="n">
        <v>1</v>
      </c>
      <c r="J2090" s="30" t="n">
        <v>44067</v>
      </c>
      <c r="K2090" s="37" t="n">
        <f aca="false">G2090+I2090</f>
        <v>1</v>
      </c>
    </row>
    <row r="2091" customFormat="false" ht="13.8" hidden="false" customHeight="false" outlineLevel="0" collapsed="false">
      <c r="A2091" s="16" t="s">
        <v>96</v>
      </c>
      <c r="B2091" s="38" t="str">
        <f aca="false">VLOOKUP(A2091,'TAKIM LİSTESİ'!$B$2:$D$455,2,0)</f>
        <v>Ø 16.0 matkap ucu</v>
      </c>
      <c r="C2091" s="16" t="s">
        <v>427</v>
      </c>
      <c r="D2091" s="38" t="s">
        <v>57</v>
      </c>
      <c r="E2091" s="16" t="n">
        <f aca="false">VLOOKUP(A2091,'TAKIM LİSTESİ'!$B$2:$D$455,3,0)</f>
        <v>4</v>
      </c>
      <c r="F2091" s="40" t="n">
        <v>1</v>
      </c>
      <c r="G2091" s="22" t="n">
        <f aca="false">E2091-F2091</f>
        <v>3</v>
      </c>
      <c r="H2091" s="30" t="n">
        <v>44057</v>
      </c>
      <c r="I2091" s="33" t="n">
        <v>1</v>
      </c>
      <c r="J2091" s="30" t="n">
        <v>44067</v>
      </c>
      <c r="K2091" s="37" t="n">
        <f aca="false">G2091+I2091</f>
        <v>4</v>
      </c>
    </row>
    <row r="2092" customFormat="false" ht="13.8" hidden="false" customHeight="false" outlineLevel="0" collapsed="false">
      <c r="A2092" s="16" t="s">
        <v>32</v>
      </c>
      <c r="B2092" s="38" t="str">
        <f aca="false">VLOOKUP(A2092,'TAKIM LİSTESİ'!$B$2:$D$455,2,0)</f>
        <v>Ø 12.0 matkap</v>
      </c>
      <c r="C2092" s="16" t="s">
        <v>427</v>
      </c>
      <c r="D2092" s="38" t="s">
        <v>57</v>
      </c>
      <c r="E2092" s="16" t="n">
        <f aca="false">VLOOKUP(A2092,'TAKIM LİSTESİ'!$B$2:$D$455,3,0)</f>
        <v>10</v>
      </c>
      <c r="F2092" s="40" t="n">
        <v>1</v>
      </c>
      <c r="G2092" s="22" t="n">
        <f aca="false">E2092-F2092</f>
        <v>9</v>
      </c>
      <c r="H2092" s="30" t="n">
        <v>44057</v>
      </c>
      <c r="I2092" s="33" t="n">
        <v>1</v>
      </c>
      <c r="J2092" s="30" t="n">
        <v>44067</v>
      </c>
      <c r="K2092" s="37" t="n">
        <f aca="false">G2092+I2092</f>
        <v>10</v>
      </c>
    </row>
    <row r="2093" customFormat="false" ht="13.8" hidden="false" customHeight="false" outlineLevel="0" collapsed="false">
      <c r="A2093" s="16" t="s">
        <v>300</v>
      </c>
      <c r="B2093" s="38" t="str">
        <f aca="false">VLOOKUP(A2093,'TAKIM LİSTESİ'!$B$2:$D$455,2,0)</f>
        <v>Ø 32 tarama alm</v>
      </c>
      <c r="C2093" s="16" t="s">
        <v>429</v>
      </c>
      <c r="D2093" s="38" t="s">
        <v>100</v>
      </c>
      <c r="E2093" s="16" t="n">
        <f aca="false">VLOOKUP(A2093,'TAKIM LİSTESİ'!$B$2:$D$455,3,0)</f>
        <v>3</v>
      </c>
      <c r="F2093" s="40" t="n">
        <v>1</v>
      </c>
      <c r="G2093" s="22" t="n">
        <f aca="false">E2093-F2093</f>
        <v>2</v>
      </c>
      <c r="H2093" s="30" t="n">
        <v>44057</v>
      </c>
      <c r="I2093" s="33" t="n">
        <v>1</v>
      </c>
      <c r="J2093" s="30" t="n">
        <v>44067</v>
      </c>
      <c r="K2093" s="37" t="n">
        <f aca="false">G2093+I2093</f>
        <v>3</v>
      </c>
    </row>
    <row r="2094" customFormat="false" ht="13.8" hidden="false" customHeight="false" outlineLevel="0" collapsed="false">
      <c r="A2094" s="16" t="s">
        <v>394</v>
      </c>
      <c r="B2094" s="38" t="str">
        <f aca="false">VLOOKUP(A2094,'TAKIM LİSTESİ'!$B$2:$D$455,2,0)</f>
        <v>Ø 20 alm parmak freze</v>
      </c>
      <c r="C2094" s="16" t="s">
        <v>429</v>
      </c>
      <c r="D2094" s="38" t="s">
        <v>100</v>
      </c>
      <c r="E2094" s="16" t="n">
        <f aca="false">VLOOKUP(A2094,'TAKIM LİSTESİ'!$B$2:$D$455,3,0)</f>
        <v>1</v>
      </c>
      <c r="F2094" s="40" t="n">
        <v>1</v>
      </c>
      <c r="G2094" s="22" t="n">
        <f aca="false">E2094-F2094</f>
        <v>0</v>
      </c>
      <c r="H2094" s="30" t="n">
        <v>44057</v>
      </c>
      <c r="I2094" s="33" t="n">
        <v>1</v>
      </c>
      <c r="J2094" s="30" t="n">
        <v>44067</v>
      </c>
      <c r="K2094" s="37" t="n">
        <f aca="false">G2094+I2094</f>
        <v>1</v>
      </c>
    </row>
    <row r="2095" customFormat="false" ht="13.8" hidden="false" customHeight="false" outlineLevel="0" collapsed="false">
      <c r="A2095" s="16" t="s">
        <v>174</v>
      </c>
      <c r="B2095" s="38" t="str">
        <f aca="false">VLOOKUP(A2095,'TAKIM LİSTESİ'!$B$2:$D$455,2,0)</f>
        <v>Ø 12 alm parmak freze</v>
      </c>
      <c r="C2095" s="16" t="s">
        <v>429</v>
      </c>
      <c r="D2095" s="38" t="s">
        <v>100</v>
      </c>
      <c r="E2095" s="16" t="n">
        <f aca="false">VLOOKUP(A2095,'TAKIM LİSTESİ'!$B$2:$D$455,3,0)</f>
        <v>22</v>
      </c>
      <c r="F2095" s="40" t="n">
        <v>1</v>
      </c>
      <c r="G2095" s="22" t="n">
        <f aca="false">E2095-F2095</f>
        <v>21</v>
      </c>
      <c r="H2095" s="30" t="n">
        <v>44057</v>
      </c>
      <c r="I2095" s="33" t="n">
        <v>1</v>
      </c>
      <c r="J2095" s="30" t="n">
        <v>44067</v>
      </c>
      <c r="K2095" s="37" t="n">
        <f aca="false">G2095+I2095</f>
        <v>22</v>
      </c>
    </row>
    <row r="2096" customFormat="false" ht="13.8" hidden="false" customHeight="false" outlineLevel="0" collapsed="false">
      <c r="A2096" s="16" t="s">
        <v>205</v>
      </c>
      <c r="B2096" s="38" t="str">
        <f aca="false">VLOOKUP(A2096,'TAKIM LİSTESİ'!$B$2:$D$455,2,0)</f>
        <v>Ø 16.5 matkap ucu</v>
      </c>
      <c r="C2096" s="16" t="s">
        <v>429</v>
      </c>
      <c r="D2096" s="38" t="s">
        <v>100</v>
      </c>
      <c r="E2096" s="16" t="n">
        <f aca="false">VLOOKUP(A2096,'TAKIM LİSTESİ'!$B$2:$D$455,3,0)</f>
        <v>3</v>
      </c>
      <c r="F2096" s="40" t="n">
        <v>1</v>
      </c>
      <c r="G2096" s="22" t="n">
        <f aca="false">E2096-F2096</f>
        <v>2</v>
      </c>
      <c r="H2096" s="30" t="n">
        <v>44057</v>
      </c>
      <c r="I2096" s="33" t="n">
        <v>1</v>
      </c>
      <c r="J2096" s="30" t="n">
        <v>44067</v>
      </c>
      <c r="K2096" s="37" t="n">
        <f aca="false">G2096+I2096</f>
        <v>3</v>
      </c>
    </row>
    <row r="2097" customFormat="false" ht="13.8" hidden="false" customHeight="false" outlineLevel="0" collapsed="false">
      <c r="A2097" s="16" t="s">
        <v>42</v>
      </c>
      <c r="B2097" s="38" t="str">
        <f aca="false">VLOOKUP(A2097,'TAKIM LİSTESİ'!$B$2:$D$455,2,0)</f>
        <v>Ø 11.0 matkap</v>
      </c>
      <c r="C2097" s="16" t="s">
        <v>429</v>
      </c>
      <c r="D2097" s="38" t="s">
        <v>100</v>
      </c>
      <c r="E2097" s="16" t="n">
        <f aca="false">VLOOKUP(A2097,'TAKIM LİSTESİ'!$B$2:$D$455,3,0)</f>
        <v>8</v>
      </c>
      <c r="F2097" s="40" t="n">
        <v>1</v>
      </c>
      <c r="G2097" s="22" t="n">
        <f aca="false">E2097-F2097</f>
        <v>7</v>
      </c>
      <c r="H2097" s="30" t="n">
        <v>44057</v>
      </c>
      <c r="I2097" s="33" t="n">
        <v>1</v>
      </c>
      <c r="J2097" s="30" t="n">
        <v>44067</v>
      </c>
      <c r="K2097" s="37" t="n">
        <f aca="false">G2097+I2097</f>
        <v>8</v>
      </c>
    </row>
    <row r="2098" customFormat="false" ht="13.8" hidden="false" customHeight="false" outlineLevel="0" collapsed="false">
      <c r="A2098" s="16" t="s">
        <v>85</v>
      </c>
      <c r="B2098" s="38" t="str">
        <f aca="false">VLOOKUP(A2098,'TAKIM LİSTESİ'!$B$2:$D$455,2,0)</f>
        <v>Ø 12 çelik parmak freze</v>
      </c>
      <c r="C2098" s="16" t="s">
        <v>430</v>
      </c>
      <c r="D2098" s="38" t="s">
        <v>48</v>
      </c>
      <c r="E2098" s="16" t="n">
        <f aca="false">VLOOKUP(A2098,'TAKIM LİSTESİ'!$B$2:$D$455,3,0)</f>
        <v>19</v>
      </c>
      <c r="F2098" s="40" t="n">
        <v>1</v>
      </c>
      <c r="G2098" s="22" t="n">
        <f aca="false">E2098-F2098</f>
        <v>18</v>
      </c>
      <c r="H2098" s="30" t="n">
        <v>44058</v>
      </c>
      <c r="I2098" s="33" t="n">
        <v>1</v>
      </c>
      <c r="J2098" s="30" t="n">
        <v>44067</v>
      </c>
      <c r="K2098" s="37" t="n">
        <f aca="false">G2098+I2098</f>
        <v>19</v>
      </c>
    </row>
    <row r="2099" customFormat="false" ht="13.8" hidden="false" customHeight="false" outlineLevel="0" collapsed="false">
      <c r="A2099" s="16" t="s">
        <v>59</v>
      </c>
      <c r="B2099" s="38" t="str">
        <f aca="false">VLOOKUP(A2099,'TAKIM LİSTESİ'!$B$2:$D$455,2,0)</f>
        <v>Ø 3.2 matkap</v>
      </c>
      <c r="C2099" s="16" t="s">
        <v>430</v>
      </c>
      <c r="D2099" s="38" t="s">
        <v>48</v>
      </c>
      <c r="E2099" s="16" t="n">
        <f aca="false">VLOOKUP(A2099,'TAKIM LİSTESİ'!$B$2:$D$455,3,0)</f>
        <v>6</v>
      </c>
      <c r="F2099" s="40" t="n">
        <v>1</v>
      </c>
      <c r="G2099" s="22" t="n">
        <f aca="false">E2099-F2099</f>
        <v>5</v>
      </c>
      <c r="H2099" s="30" t="n">
        <v>44058</v>
      </c>
      <c r="I2099" s="33" t="n">
        <v>1</v>
      </c>
      <c r="J2099" s="30" t="n">
        <v>44067</v>
      </c>
      <c r="K2099" s="37" t="n">
        <f aca="false">G2099+I2099</f>
        <v>6</v>
      </c>
    </row>
    <row r="2100" customFormat="false" ht="13.8" hidden="false" customHeight="false" outlineLevel="0" collapsed="false">
      <c r="A2100" s="16" t="s">
        <v>204</v>
      </c>
      <c r="B2100" s="38" t="str">
        <f aca="false">VLOOKUP(A2100,'TAKIM LİSTESİ'!$B$2:$D$455,2,0)</f>
        <v>Haypit tarama çelik Ø 17</v>
      </c>
      <c r="C2100" s="16" t="s">
        <v>431</v>
      </c>
      <c r="D2100" s="38" t="s">
        <v>48</v>
      </c>
      <c r="E2100" s="16" t="n">
        <f aca="false">VLOOKUP(A2100,'TAKIM LİSTESİ'!$B$2:$D$455,3,0)</f>
        <v>3</v>
      </c>
      <c r="F2100" s="40" t="n">
        <v>1</v>
      </c>
      <c r="G2100" s="22" t="n">
        <f aca="false">E2100-F2100</f>
        <v>2</v>
      </c>
      <c r="H2100" s="30" t="n">
        <v>44058</v>
      </c>
      <c r="I2100" s="33" t="n">
        <v>1</v>
      </c>
      <c r="J2100" s="30" t="n">
        <v>44067</v>
      </c>
      <c r="K2100" s="37" t="n">
        <f aca="false">G2100+I2100</f>
        <v>3</v>
      </c>
    </row>
    <row r="2101" customFormat="false" ht="13.8" hidden="false" customHeight="false" outlineLevel="0" collapsed="false">
      <c r="A2101" s="16" t="s">
        <v>270</v>
      </c>
      <c r="B2101" s="38" t="str">
        <f aca="false">VLOOKUP(A2101,'TAKIM LİSTESİ'!$B$2:$D$455,2,0)</f>
        <v>Küçük APKT çelik Ø 20</v>
      </c>
      <c r="C2101" s="16" t="s">
        <v>431</v>
      </c>
      <c r="D2101" s="38" t="s">
        <v>48</v>
      </c>
      <c r="E2101" s="16" t="n">
        <f aca="false">VLOOKUP(A2101,'TAKIM LİSTESİ'!$B$2:$D$455,3,0)</f>
        <v>10</v>
      </c>
      <c r="F2101" s="40" t="n">
        <v>1</v>
      </c>
      <c r="G2101" s="22" t="n">
        <f aca="false">E2101-F2101</f>
        <v>9</v>
      </c>
      <c r="H2101" s="30" t="n">
        <v>44058</v>
      </c>
      <c r="I2101" s="33" t="n">
        <v>1</v>
      </c>
      <c r="J2101" s="30" t="n">
        <v>44067</v>
      </c>
      <c r="K2101" s="37" t="n">
        <f aca="false">G2101+I2101</f>
        <v>10</v>
      </c>
    </row>
    <row r="2102" customFormat="false" ht="13.8" hidden="false" customHeight="false" outlineLevel="0" collapsed="false">
      <c r="A2102" s="16" t="s">
        <v>85</v>
      </c>
      <c r="B2102" s="38" t="str">
        <f aca="false">VLOOKUP(A2102,'TAKIM LİSTESİ'!$B$2:$D$455,2,0)</f>
        <v>Ø 12 çelik parmak freze</v>
      </c>
      <c r="C2102" s="16" t="s">
        <v>431</v>
      </c>
      <c r="D2102" s="38" t="s">
        <v>48</v>
      </c>
      <c r="E2102" s="16" t="n">
        <f aca="false">VLOOKUP(A2102,'TAKIM LİSTESİ'!$B$2:$D$455,3,0)</f>
        <v>19</v>
      </c>
      <c r="F2102" s="40" t="n">
        <v>1</v>
      </c>
      <c r="G2102" s="22" t="n">
        <f aca="false">E2102-F2102</f>
        <v>18</v>
      </c>
      <c r="H2102" s="30" t="n">
        <v>44058</v>
      </c>
      <c r="I2102" s="33" t="n">
        <v>1</v>
      </c>
      <c r="J2102" s="30" t="n">
        <v>44067</v>
      </c>
      <c r="K2102" s="37" t="n">
        <f aca="false">G2102+I2102</f>
        <v>19</v>
      </c>
    </row>
    <row r="2103" customFormat="false" ht="13.8" hidden="false" customHeight="false" outlineLevel="0" collapsed="false">
      <c r="A2103" s="16" t="s">
        <v>62</v>
      </c>
      <c r="B2103" s="38" t="str">
        <f aca="false">VLOOKUP(A2103,'TAKIM LİSTESİ'!$B$2:$D$455,2,0)</f>
        <v>Ø 6 çelik parmak freze</v>
      </c>
      <c r="C2103" s="16" t="s">
        <v>431</v>
      </c>
      <c r="D2103" s="38" t="s">
        <v>48</v>
      </c>
      <c r="E2103" s="16" t="n">
        <f aca="false">VLOOKUP(A2103,'TAKIM LİSTESİ'!$B$2:$D$455,3,0)</f>
        <v>23</v>
      </c>
      <c r="F2103" s="40" t="n">
        <v>1</v>
      </c>
      <c r="G2103" s="22" t="n">
        <f aca="false">E2103-F2103</f>
        <v>22</v>
      </c>
      <c r="H2103" s="30" t="n">
        <v>44058</v>
      </c>
      <c r="I2103" s="33" t="n">
        <v>1</v>
      </c>
      <c r="J2103" s="30" t="n">
        <v>44067</v>
      </c>
      <c r="K2103" s="37" t="n">
        <f aca="false">G2103+I2103</f>
        <v>23</v>
      </c>
    </row>
    <row r="2104" customFormat="false" ht="13.8" hidden="false" customHeight="false" outlineLevel="0" collapsed="false">
      <c r="A2104" s="16" t="s">
        <v>172</v>
      </c>
      <c r="B2104" s="38" t="str">
        <f aca="false">VLOOKUP(A2104,'TAKIM LİSTESİ'!$B$2:$D$455,2,0)</f>
        <v>Ø 8 çelik uzunparmak freze</v>
      </c>
      <c r="C2104" s="16" t="s">
        <v>431</v>
      </c>
      <c r="D2104" s="38" t="s">
        <v>48</v>
      </c>
      <c r="E2104" s="16" t="n">
        <f aca="false">VLOOKUP(A2104,'TAKIM LİSTESİ'!$B$2:$D$455,3,0)</f>
        <v>10</v>
      </c>
      <c r="F2104" s="40" t="n">
        <v>1</v>
      </c>
      <c r="G2104" s="22" t="n">
        <f aca="false">E2104-F2104</f>
        <v>9</v>
      </c>
      <c r="H2104" s="30" t="n">
        <v>44058</v>
      </c>
      <c r="I2104" s="33" t="n">
        <v>1</v>
      </c>
      <c r="J2104" s="30" t="n">
        <v>44074</v>
      </c>
      <c r="K2104" s="37" t="n">
        <f aca="false">G2104+I2104</f>
        <v>10</v>
      </c>
    </row>
    <row r="2105" customFormat="false" ht="13.8" hidden="false" customHeight="false" outlineLevel="0" collapsed="false">
      <c r="A2105" s="16" t="s">
        <v>145</v>
      </c>
      <c r="B2105" s="38" t="str">
        <f aca="false">VLOOKUP(A2105,'TAKIM LİSTESİ'!$B$2:$D$455,2,0)</f>
        <v>Ø 5.2 matkap</v>
      </c>
      <c r="C2105" s="16" t="s">
        <v>431</v>
      </c>
      <c r="D2105" s="38" t="s">
        <v>48</v>
      </c>
      <c r="E2105" s="16" t="n">
        <f aca="false">VLOOKUP(A2105,'TAKIM LİSTESİ'!$B$2:$D$455,3,0)</f>
        <v>5</v>
      </c>
      <c r="F2105" s="40" t="n">
        <v>1</v>
      </c>
      <c r="G2105" s="22" t="n">
        <f aca="false">E2105-F2105</f>
        <v>4</v>
      </c>
      <c r="H2105" s="30" t="n">
        <v>44058</v>
      </c>
      <c r="I2105" s="33" t="n">
        <v>1</v>
      </c>
      <c r="J2105" s="30" t="n">
        <v>44074</v>
      </c>
      <c r="K2105" s="37" t="n">
        <f aca="false">G2105+I2105</f>
        <v>5</v>
      </c>
    </row>
    <row r="2106" customFormat="false" ht="13.8" hidden="false" customHeight="false" outlineLevel="0" collapsed="false">
      <c r="A2106" s="16" t="s">
        <v>41</v>
      </c>
      <c r="B2106" s="38" t="str">
        <f aca="false">VLOOKUP(A2106,'TAKIM LİSTESİ'!$B$2:$D$455,2,0)</f>
        <v>Ø 7.1 matkap</v>
      </c>
      <c r="C2106" s="16" t="s">
        <v>431</v>
      </c>
      <c r="D2106" s="38" t="s">
        <v>48</v>
      </c>
      <c r="E2106" s="16" t="n">
        <f aca="false">VLOOKUP(A2106,'TAKIM LİSTESİ'!$B$2:$D$455,3,0)</f>
        <v>11</v>
      </c>
      <c r="F2106" s="40" t="n">
        <v>1</v>
      </c>
      <c r="G2106" s="22" t="n">
        <f aca="false">E2106-F2106</f>
        <v>10</v>
      </c>
      <c r="H2106" s="30" t="n">
        <v>44058</v>
      </c>
      <c r="I2106" s="33" t="n">
        <v>1</v>
      </c>
      <c r="J2106" s="30" t="n">
        <v>44074</v>
      </c>
      <c r="K2106" s="37" t="n">
        <f aca="false">G2106+I2106</f>
        <v>11</v>
      </c>
    </row>
    <row r="2107" customFormat="false" ht="13.8" hidden="false" customHeight="false" outlineLevel="0" collapsed="false">
      <c r="A2107" s="16" t="s">
        <v>174</v>
      </c>
      <c r="B2107" s="38" t="str">
        <f aca="false">VLOOKUP(A2107,'TAKIM LİSTESİ'!$B$2:$D$455,2,0)</f>
        <v>Ø 12 alm parmak freze</v>
      </c>
      <c r="C2107" s="16" t="s">
        <v>432</v>
      </c>
      <c r="D2107" s="38" t="s">
        <v>74</v>
      </c>
      <c r="E2107" s="16" t="n">
        <f aca="false">VLOOKUP(A2107,'TAKIM LİSTESİ'!$B$2:$D$455,3,0)</f>
        <v>22</v>
      </c>
      <c r="F2107" s="40" t="n">
        <v>1</v>
      </c>
      <c r="G2107" s="22" t="n">
        <f aca="false">E2107-F2107</f>
        <v>21</v>
      </c>
      <c r="H2107" s="30" t="n">
        <v>44060</v>
      </c>
      <c r="I2107" s="33" t="n">
        <v>1</v>
      </c>
      <c r="J2107" s="30" t="n">
        <v>44074</v>
      </c>
      <c r="K2107" s="37" t="n">
        <f aca="false">G2107+I2107</f>
        <v>22</v>
      </c>
    </row>
    <row r="2108" customFormat="false" ht="13.8" hidden="false" customHeight="false" outlineLevel="0" collapsed="false">
      <c r="A2108" s="16" t="s">
        <v>71</v>
      </c>
      <c r="B2108" s="38" t="str">
        <f aca="false">VLOOKUP(A2108,'TAKIM LİSTESİ'!$B$2:$D$455,2,0)</f>
        <v>Ø 10 alm parmak freze</v>
      </c>
      <c r="C2108" s="16" t="s">
        <v>432</v>
      </c>
      <c r="D2108" s="38" t="s">
        <v>74</v>
      </c>
      <c r="E2108" s="16" t="n">
        <f aca="false">VLOOKUP(A2108,'TAKIM LİSTESİ'!$B$2:$D$455,3,0)</f>
        <v>29</v>
      </c>
      <c r="F2108" s="40" t="n">
        <v>1</v>
      </c>
      <c r="G2108" s="22" t="n">
        <f aca="false">E2108-F2108</f>
        <v>28</v>
      </c>
      <c r="H2108" s="30" t="n">
        <v>44060</v>
      </c>
      <c r="I2108" s="33" t="n">
        <v>1</v>
      </c>
      <c r="J2108" s="30" t="n">
        <v>44074</v>
      </c>
      <c r="K2108" s="37" t="n">
        <f aca="false">G2108+I2108</f>
        <v>29</v>
      </c>
    </row>
    <row r="2109" customFormat="false" ht="13.8" hidden="false" customHeight="false" outlineLevel="0" collapsed="false">
      <c r="A2109" s="16" t="s">
        <v>123</v>
      </c>
      <c r="B2109" s="38" t="str">
        <f aca="false">VLOOKUP(A2109,'TAKIM LİSTESİ'!$B$2:$D$455,2,0)</f>
        <v>Ø 9.8 matkap</v>
      </c>
      <c r="C2109" s="16" t="s">
        <v>432</v>
      </c>
      <c r="D2109" s="38" t="s">
        <v>74</v>
      </c>
      <c r="E2109" s="16" t="n">
        <f aca="false">VLOOKUP(A2109,'TAKIM LİSTESİ'!$B$2:$D$455,3,0)</f>
        <v>8</v>
      </c>
      <c r="F2109" s="40" t="n">
        <v>1</v>
      </c>
      <c r="G2109" s="22" t="n">
        <f aca="false">E2109-F2109</f>
        <v>7</v>
      </c>
      <c r="H2109" s="30" t="n">
        <v>44060</v>
      </c>
      <c r="I2109" s="33" t="n">
        <v>1</v>
      </c>
      <c r="J2109" s="30" t="n">
        <v>44074</v>
      </c>
      <c r="K2109" s="37" t="n">
        <f aca="false">G2109+I2109</f>
        <v>8</v>
      </c>
    </row>
    <row r="2110" customFormat="false" ht="13.8" hidden="false" customHeight="false" outlineLevel="0" collapsed="false">
      <c r="A2110" s="16" t="s">
        <v>37</v>
      </c>
      <c r="B2110" s="38" t="str">
        <f aca="false">VLOOKUP(A2110,'TAKIM LİSTESİ'!$B$2:$D$455,2,0)</f>
        <v>Ø 7.8 matkap</v>
      </c>
      <c r="C2110" s="16" t="s">
        <v>432</v>
      </c>
      <c r="D2110" s="38" t="s">
        <v>74</v>
      </c>
      <c r="E2110" s="16" t="n">
        <f aca="false">VLOOKUP(A2110,'TAKIM LİSTESİ'!$B$2:$D$455,3,0)</f>
        <v>8</v>
      </c>
      <c r="F2110" s="40" t="n">
        <v>1</v>
      </c>
      <c r="G2110" s="22" t="n">
        <f aca="false">E2110-F2110</f>
        <v>7</v>
      </c>
      <c r="H2110" s="30" t="n">
        <v>44060</v>
      </c>
      <c r="I2110" s="33" t="n">
        <v>1</v>
      </c>
      <c r="J2110" s="30" t="n">
        <v>44074</v>
      </c>
      <c r="K2110" s="37" t="n">
        <f aca="false">G2110+I2110</f>
        <v>8</v>
      </c>
    </row>
    <row r="2111" customFormat="false" ht="13.8" hidden="false" customHeight="false" outlineLevel="0" collapsed="false">
      <c r="A2111" s="16" t="s">
        <v>327</v>
      </c>
      <c r="B2111" s="38" t="str">
        <f aca="false">VLOOKUP(A2111,'TAKIM LİSTESİ'!$B$2:$D$455,2,0)</f>
        <v>Ø 4.9 matkap</v>
      </c>
      <c r="C2111" s="16" t="s">
        <v>432</v>
      </c>
      <c r="D2111" s="38" t="s">
        <v>74</v>
      </c>
      <c r="E2111" s="16" t="n">
        <f aca="false">VLOOKUP(A2111,'TAKIM LİSTESİ'!$B$2:$D$455,3,0)</f>
        <v>18</v>
      </c>
      <c r="F2111" s="40" t="n">
        <v>1</v>
      </c>
      <c r="G2111" s="22" t="n">
        <f aca="false">E2111-F2111</f>
        <v>17</v>
      </c>
      <c r="H2111" s="30" t="n">
        <v>44060</v>
      </c>
      <c r="I2111" s="33" t="n">
        <v>1</v>
      </c>
      <c r="J2111" s="30" t="n">
        <v>44074</v>
      </c>
      <c r="K2111" s="37" t="n">
        <f aca="false">G2111+I2111</f>
        <v>18</v>
      </c>
    </row>
    <row r="2112" customFormat="false" ht="13.8" hidden="false" customHeight="false" outlineLevel="0" collapsed="false">
      <c r="A2112" s="16" t="s">
        <v>83</v>
      </c>
      <c r="B2112" s="38" t="str">
        <f aca="false">VLOOKUP(A2112,'TAKIM LİSTESİ'!$B$2:$D$455,2,0)</f>
        <v>Ø 8 Rayba</v>
      </c>
      <c r="C2112" s="16" t="s">
        <v>432</v>
      </c>
      <c r="D2112" s="38" t="s">
        <v>74</v>
      </c>
      <c r="E2112" s="16" t="n">
        <f aca="false">VLOOKUP(A2112,'TAKIM LİSTESİ'!$B$2:$D$455,3,0)</f>
        <v>4</v>
      </c>
      <c r="F2112" s="40" t="n">
        <v>1</v>
      </c>
      <c r="G2112" s="22" t="n">
        <f aca="false">E2112-F2112</f>
        <v>3</v>
      </c>
      <c r="H2112" s="30" t="n">
        <v>44060</v>
      </c>
      <c r="I2112" s="33" t="n">
        <v>1</v>
      </c>
      <c r="J2112" s="30" t="n">
        <v>44074</v>
      </c>
      <c r="K2112" s="37" t="n">
        <f aca="false">G2112+I2112</f>
        <v>4</v>
      </c>
    </row>
    <row r="2113" customFormat="false" ht="13.8" hidden="false" customHeight="false" outlineLevel="0" collapsed="false">
      <c r="A2113" s="16" t="s">
        <v>177</v>
      </c>
      <c r="B2113" s="38" t="str">
        <f aca="false">VLOOKUP(A2113,'TAKIM LİSTESİ'!$B$2:$D$455,2,0)</f>
        <v>Ø 9.52 Rayba</v>
      </c>
      <c r="C2113" s="16" t="s">
        <v>432</v>
      </c>
      <c r="D2113" s="38" t="s">
        <v>74</v>
      </c>
      <c r="E2113" s="16" t="n">
        <f aca="false">VLOOKUP(A2113,'TAKIM LİSTESİ'!$B$2:$D$455,3,0)</f>
        <v>5</v>
      </c>
      <c r="F2113" s="40" t="n">
        <v>1</v>
      </c>
      <c r="G2113" s="22" t="n">
        <f aca="false">E2113-F2113</f>
        <v>4</v>
      </c>
      <c r="H2113" s="30" t="n">
        <v>44060</v>
      </c>
      <c r="I2113" s="33" t="n">
        <v>1</v>
      </c>
      <c r="J2113" s="30" t="n">
        <v>44074</v>
      </c>
      <c r="K2113" s="37" t="n">
        <f aca="false">G2113+I2113</f>
        <v>5</v>
      </c>
    </row>
    <row r="2114" customFormat="false" ht="13.8" hidden="false" customHeight="false" outlineLevel="0" collapsed="false">
      <c r="A2114" s="16" t="s">
        <v>11</v>
      </c>
      <c r="B2114" s="38" t="str">
        <f aca="false">VLOOKUP(A2114,'TAKIM LİSTESİ'!$B$2:$D$455,2,0)</f>
        <v>Ø  4 çelik standart parmak freze</v>
      </c>
      <c r="C2114" s="16" t="s">
        <v>433</v>
      </c>
      <c r="D2114" s="38" t="s">
        <v>65</v>
      </c>
      <c r="E2114" s="16" t="n">
        <f aca="false">VLOOKUP(A2114,'TAKIM LİSTESİ'!$B$2:$D$455,3,0)</f>
        <v>17</v>
      </c>
      <c r="F2114" s="40" t="n">
        <v>1</v>
      </c>
      <c r="G2114" s="22" t="n">
        <f aca="false">E2114-F2114</f>
        <v>16</v>
      </c>
      <c r="H2114" s="30" t="n">
        <v>44060</v>
      </c>
      <c r="I2114" s="33" t="n">
        <v>1</v>
      </c>
      <c r="J2114" s="30" t="n">
        <v>44074</v>
      </c>
      <c r="K2114" s="37" t="n">
        <f aca="false">G2114+I2114</f>
        <v>17</v>
      </c>
    </row>
    <row r="2115" customFormat="false" ht="13.8" hidden="false" customHeight="false" outlineLevel="0" collapsed="false">
      <c r="A2115" s="16" t="s">
        <v>67</v>
      </c>
      <c r="B2115" s="38" t="str">
        <f aca="false">VLOOKUP(A2115,'TAKIM LİSTESİ'!$B$2:$D$455,2,0)</f>
        <v>Ø 5.0 matkap</v>
      </c>
      <c r="C2115" s="16" t="s">
        <v>433</v>
      </c>
      <c r="D2115" s="38" t="s">
        <v>65</v>
      </c>
      <c r="E2115" s="16" t="n">
        <f aca="false">VLOOKUP(A2115,'TAKIM LİSTESİ'!$B$2:$D$455,3,0)</f>
        <v>20</v>
      </c>
      <c r="F2115" s="40" t="n">
        <v>1</v>
      </c>
      <c r="G2115" s="22" t="n">
        <f aca="false">E2115-F2115</f>
        <v>19</v>
      </c>
      <c r="H2115" s="30" t="n">
        <v>44060</v>
      </c>
      <c r="I2115" s="33" t="n">
        <v>1</v>
      </c>
      <c r="J2115" s="30" t="n">
        <v>44074</v>
      </c>
      <c r="K2115" s="37" t="n">
        <f aca="false">G2115+I2115</f>
        <v>20</v>
      </c>
    </row>
    <row r="2116" customFormat="false" ht="13.8" hidden="false" customHeight="false" outlineLevel="0" collapsed="false">
      <c r="A2116" s="16" t="s">
        <v>119</v>
      </c>
      <c r="B2116" s="38" t="str">
        <f aca="false">VLOOKUP(A2116,'TAKIM LİSTESİ'!$B$2:$D$455,2,0)</f>
        <v>Ø 3.7matkap</v>
      </c>
      <c r="C2116" s="16" t="s">
        <v>433</v>
      </c>
      <c r="D2116" s="38" t="s">
        <v>65</v>
      </c>
      <c r="E2116" s="16" t="n">
        <f aca="false">VLOOKUP(A2116,'TAKIM LİSTESİ'!$B$2:$D$455,3,0)</f>
        <v>12</v>
      </c>
      <c r="F2116" s="40" t="n">
        <v>1</v>
      </c>
      <c r="G2116" s="22" t="n">
        <f aca="false">E2116-F2116</f>
        <v>11</v>
      </c>
      <c r="H2116" s="30" t="n">
        <v>44060</v>
      </c>
      <c r="I2116" s="33" t="n">
        <v>1</v>
      </c>
      <c r="J2116" s="30" t="n">
        <v>44074</v>
      </c>
      <c r="K2116" s="37" t="n">
        <f aca="false">G2116+I2116</f>
        <v>12</v>
      </c>
    </row>
    <row r="2117" customFormat="false" ht="13.8" hidden="false" customHeight="false" outlineLevel="0" collapsed="false">
      <c r="A2117" s="16" t="s">
        <v>33</v>
      </c>
      <c r="B2117" s="38" t="str">
        <f aca="false">VLOOKUP(A2117,'TAKIM LİSTESİ'!$B$2:$D$455,2,0)</f>
        <v>Ø 6.5 matkap</v>
      </c>
      <c r="C2117" s="16" t="s">
        <v>434</v>
      </c>
      <c r="D2117" s="38" t="s">
        <v>65</v>
      </c>
      <c r="E2117" s="16" t="n">
        <f aca="false">VLOOKUP(A2117,'TAKIM LİSTESİ'!$B$2:$D$455,3,0)</f>
        <v>3</v>
      </c>
      <c r="F2117" s="40" t="n">
        <v>1</v>
      </c>
      <c r="G2117" s="22" t="n">
        <f aca="false">E2117-F2117</f>
        <v>2</v>
      </c>
      <c r="H2117" s="30" t="n">
        <v>44060</v>
      </c>
      <c r="I2117" s="33" t="n">
        <v>1</v>
      </c>
      <c r="J2117" s="30" t="n">
        <v>44074</v>
      </c>
      <c r="K2117" s="37" t="n">
        <f aca="false">G2117+I2117</f>
        <v>3</v>
      </c>
    </row>
    <row r="2118" customFormat="false" ht="13.8" hidden="false" customHeight="false" outlineLevel="0" collapsed="false">
      <c r="A2118" s="16" t="s">
        <v>113</v>
      </c>
      <c r="B2118" s="38" t="str">
        <f aca="false">VLOOKUP(A2118,'TAKIM LİSTESİ'!$B$2:$D$455,2,0)</f>
        <v>Ø 8 alm parmak freze</v>
      </c>
      <c r="C2118" s="16" t="s">
        <v>432</v>
      </c>
      <c r="D2118" s="38" t="s">
        <v>74</v>
      </c>
      <c r="E2118" s="16" t="n">
        <f aca="false">VLOOKUP(A2118,'TAKIM LİSTESİ'!$B$2:$D$455,3,0)</f>
        <v>36</v>
      </c>
      <c r="F2118" s="40" t="n">
        <v>1</v>
      </c>
      <c r="G2118" s="22" t="n">
        <f aca="false">E2118-F2118</f>
        <v>35</v>
      </c>
      <c r="H2118" s="30" t="n">
        <v>44060</v>
      </c>
      <c r="I2118" s="33" t="n">
        <v>1</v>
      </c>
      <c r="J2118" s="30" t="n">
        <v>44074</v>
      </c>
      <c r="K2118" s="37" t="n">
        <f aca="false">G2118+I2118</f>
        <v>36</v>
      </c>
    </row>
    <row r="2119" customFormat="false" ht="13.8" hidden="false" customHeight="false" outlineLevel="0" collapsed="false">
      <c r="A2119" s="16" t="s">
        <v>20</v>
      </c>
      <c r="B2119" s="38" t="str">
        <f aca="false">VLOOKUP(A2119,'TAKIM LİSTESİ'!$B$2:$D$455,2,0)</f>
        <v>Ø 4 Rayba</v>
      </c>
      <c r="C2119" s="16" t="s">
        <v>434</v>
      </c>
      <c r="D2119" s="38" t="s">
        <v>65</v>
      </c>
      <c r="E2119" s="16" t="n">
        <f aca="false">VLOOKUP(A2119,'TAKIM LİSTESİ'!$B$2:$D$455,3,0)</f>
        <v>13</v>
      </c>
      <c r="F2119" s="40" t="n">
        <v>1</v>
      </c>
      <c r="G2119" s="22" t="n">
        <f aca="false">E2119-F2119</f>
        <v>12</v>
      </c>
      <c r="H2119" s="30" t="n">
        <v>44060</v>
      </c>
      <c r="I2119" s="33" t="n">
        <v>1</v>
      </c>
      <c r="J2119" s="30" t="n">
        <v>44074</v>
      </c>
      <c r="K2119" s="37" t="n">
        <f aca="false">G2119+I2119</f>
        <v>13</v>
      </c>
    </row>
    <row r="2120" customFormat="false" ht="13.8" hidden="false" customHeight="false" outlineLevel="0" collapsed="false">
      <c r="A2120" s="16" t="s">
        <v>21</v>
      </c>
      <c r="B2120" s="38" t="str">
        <f aca="false">VLOOKUP(A2120,'TAKIM LİSTESİ'!$B$2:$D$455,2,0)</f>
        <v>Ø 32 tarama çelik</v>
      </c>
      <c r="C2120" s="16" t="s">
        <v>435</v>
      </c>
      <c r="D2120" s="38" t="s">
        <v>74</v>
      </c>
      <c r="E2120" s="16" t="n">
        <f aca="false">VLOOKUP(A2120,'TAKIM LİSTESİ'!$B$2:$D$455,3,0)</f>
        <v>5</v>
      </c>
      <c r="F2120" s="40" t="n">
        <v>1</v>
      </c>
      <c r="G2120" s="22" t="n">
        <f aca="false">E2120-F2120</f>
        <v>4</v>
      </c>
      <c r="H2120" s="30" t="n">
        <v>44060</v>
      </c>
      <c r="I2120" s="33" t="n">
        <v>1</v>
      </c>
      <c r="J2120" s="30" t="n">
        <v>44074</v>
      </c>
      <c r="K2120" s="37" t="n">
        <f aca="false">G2120+I2120</f>
        <v>5</v>
      </c>
    </row>
    <row r="2121" customFormat="false" ht="13.8" hidden="false" customHeight="false" outlineLevel="0" collapsed="false">
      <c r="A2121" s="16" t="s">
        <v>270</v>
      </c>
      <c r="B2121" s="38" t="str">
        <f aca="false">VLOOKUP(A2121,'TAKIM LİSTESİ'!$B$2:$D$455,2,0)</f>
        <v>Küçük APKT çelik Ø 20</v>
      </c>
      <c r="C2121" s="16" t="s">
        <v>435</v>
      </c>
      <c r="D2121" s="38" t="s">
        <v>74</v>
      </c>
      <c r="E2121" s="16" t="n">
        <f aca="false">VLOOKUP(A2121,'TAKIM LİSTESİ'!$B$2:$D$455,3,0)</f>
        <v>10</v>
      </c>
      <c r="F2121" s="40" t="n">
        <v>1</v>
      </c>
      <c r="G2121" s="22" t="n">
        <f aca="false">E2121-F2121</f>
        <v>9</v>
      </c>
      <c r="H2121" s="30" t="n">
        <v>44060</v>
      </c>
      <c r="I2121" s="33" t="n">
        <v>1</v>
      </c>
      <c r="J2121" s="30" t="n">
        <v>44074</v>
      </c>
      <c r="K2121" s="37" t="n">
        <f aca="false">G2121+I2121</f>
        <v>10</v>
      </c>
    </row>
    <row r="2122" customFormat="false" ht="13.8" hidden="false" customHeight="false" outlineLevel="0" collapsed="false">
      <c r="A2122" s="16" t="s">
        <v>146</v>
      </c>
      <c r="B2122" s="38" t="str">
        <f aca="false">VLOOKUP(A2122,'TAKIM LİSTESİ'!$B$2:$D$455,2,0)</f>
        <v>Ø 12 Rayba</v>
      </c>
      <c r="C2122" s="16" t="s">
        <v>435</v>
      </c>
      <c r="D2122" s="38" t="s">
        <v>74</v>
      </c>
      <c r="E2122" s="16" t="n">
        <f aca="false">VLOOKUP(A2122,'TAKIM LİSTESİ'!$B$2:$D$455,3,0)</f>
        <v>3</v>
      </c>
      <c r="F2122" s="40" t="n">
        <v>1</v>
      </c>
      <c r="G2122" s="22" t="n">
        <f aca="false">E2122-F2122</f>
        <v>2</v>
      </c>
      <c r="H2122" s="30" t="n">
        <v>44060</v>
      </c>
      <c r="I2122" s="33" t="n">
        <v>1</v>
      </c>
      <c r="J2122" s="30" t="n">
        <v>44074</v>
      </c>
      <c r="K2122" s="37" t="n">
        <f aca="false">G2122+I2122</f>
        <v>3</v>
      </c>
    </row>
    <row r="2123" customFormat="false" ht="13.8" hidden="false" customHeight="false" outlineLevel="0" collapsed="false">
      <c r="A2123" s="16" t="s">
        <v>63</v>
      </c>
      <c r="B2123" s="38" t="str">
        <f aca="false">VLOOKUP(A2123,'TAKIM LİSTESİ'!$B$2:$D$455,2,0)</f>
        <v>Ø 6 Rayba</v>
      </c>
      <c r="C2123" s="16" t="s">
        <v>435</v>
      </c>
      <c r="D2123" s="38" t="s">
        <v>74</v>
      </c>
      <c r="E2123" s="16" t="n">
        <f aca="false">VLOOKUP(A2123,'TAKIM LİSTESİ'!$B$2:$D$455,3,0)</f>
        <v>8</v>
      </c>
      <c r="F2123" s="40" t="n">
        <v>1</v>
      </c>
      <c r="G2123" s="22" t="n">
        <f aca="false">E2123-F2123</f>
        <v>7</v>
      </c>
      <c r="H2123" s="30" t="n">
        <v>44060</v>
      </c>
      <c r="I2123" s="33" t="n">
        <v>1</v>
      </c>
      <c r="J2123" s="30" t="n">
        <v>44074</v>
      </c>
      <c r="K2123" s="37" t="n">
        <f aca="false">G2123+I2123</f>
        <v>8</v>
      </c>
    </row>
    <row r="2124" customFormat="false" ht="13.8" hidden="false" customHeight="false" outlineLevel="0" collapsed="false">
      <c r="A2124" s="16" t="s">
        <v>108</v>
      </c>
      <c r="B2124" s="38" t="str">
        <f aca="false">VLOOKUP(A2124,'TAKIM LİSTESİ'!$B$2:$D$455,2,0)</f>
        <v>Ø 12.5 matkap</v>
      </c>
      <c r="C2124" s="16" t="s">
        <v>435</v>
      </c>
      <c r="D2124" s="38" t="s">
        <v>74</v>
      </c>
      <c r="E2124" s="16" t="n">
        <f aca="false">VLOOKUP(A2124,'TAKIM LİSTESİ'!$B$2:$D$455,3,0)</f>
        <v>13</v>
      </c>
      <c r="F2124" s="40" t="n">
        <v>1</v>
      </c>
      <c r="G2124" s="22" t="n">
        <f aca="false">E2124-F2124</f>
        <v>12</v>
      </c>
      <c r="H2124" s="30" t="n">
        <v>44060</v>
      </c>
      <c r="I2124" s="33" t="n">
        <v>1</v>
      </c>
      <c r="J2124" s="30" t="n">
        <v>44074</v>
      </c>
      <c r="K2124" s="37" t="n">
        <f aca="false">G2124+I2124</f>
        <v>13</v>
      </c>
    </row>
    <row r="2125" customFormat="false" ht="13.8" hidden="false" customHeight="false" outlineLevel="0" collapsed="false">
      <c r="A2125" s="16" t="s">
        <v>36</v>
      </c>
      <c r="B2125" s="38" t="str">
        <f aca="false">VLOOKUP(A2125,'TAKIM LİSTESİ'!$B$2:$D$455,2,0)</f>
        <v>Ø 5.8 matkap</v>
      </c>
      <c r="C2125" s="16" t="s">
        <v>435</v>
      </c>
      <c r="D2125" s="38" t="s">
        <v>74</v>
      </c>
      <c r="E2125" s="16" t="n">
        <f aca="false">VLOOKUP(A2125,'TAKIM LİSTESİ'!$B$2:$D$455,3,0)</f>
        <v>14</v>
      </c>
      <c r="F2125" s="40" t="n">
        <v>1</v>
      </c>
      <c r="G2125" s="22" t="n">
        <f aca="false">E2125-F2125</f>
        <v>13</v>
      </c>
      <c r="H2125" s="30" t="n">
        <v>44060</v>
      </c>
      <c r="I2125" s="33" t="n">
        <v>1</v>
      </c>
      <c r="J2125" s="30" t="n">
        <v>44074</v>
      </c>
      <c r="K2125" s="37" t="n">
        <f aca="false">G2125+I2125</f>
        <v>14</v>
      </c>
    </row>
    <row r="2126" customFormat="false" ht="13.8" hidden="false" customHeight="false" outlineLevel="0" collapsed="false">
      <c r="A2126" s="16" t="s">
        <v>227</v>
      </c>
      <c r="B2126" s="38" t="str">
        <f aca="false">VLOOKUP(A2126,'TAKIM LİSTESİ'!$B$2:$D$455,2,0)</f>
        <v>Ø 13.0 matkap ucu</v>
      </c>
      <c r="C2126" s="16" t="s">
        <v>435</v>
      </c>
      <c r="D2126" s="38" t="s">
        <v>74</v>
      </c>
      <c r="E2126" s="16" t="n">
        <f aca="false">VLOOKUP(A2126,'TAKIM LİSTESİ'!$B$2:$D$455,3,0)</f>
        <v>9</v>
      </c>
      <c r="F2126" s="40" t="n">
        <v>1</v>
      </c>
      <c r="G2126" s="22" t="n">
        <f aca="false">E2126-F2126</f>
        <v>8</v>
      </c>
      <c r="H2126" s="30" t="n">
        <v>44060</v>
      </c>
      <c r="I2126" s="33" t="n">
        <v>1</v>
      </c>
      <c r="J2126" s="30" t="n">
        <v>44074</v>
      </c>
      <c r="K2126" s="37" t="n">
        <f aca="false">G2126+I2126</f>
        <v>9</v>
      </c>
    </row>
    <row r="2127" customFormat="false" ht="13.8" hidden="false" customHeight="false" outlineLevel="0" collapsed="false">
      <c r="A2127" s="16" t="s">
        <v>150</v>
      </c>
      <c r="B2127" s="38" t="str">
        <f aca="false">VLOOKUP(A2127,'TAKIM LİSTESİ'!$B$2:$D$455,2,0)</f>
        <v>Ø 8 çelik parmak freze</v>
      </c>
      <c r="C2127" s="16" t="s">
        <v>435</v>
      </c>
      <c r="D2127" s="38" t="s">
        <v>74</v>
      </c>
      <c r="E2127" s="16" t="n">
        <f aca="false">VLOOKUP(A2127,'TAKIM LİSTESİ'!$B$2:$D$455,3,0)</f>
        <v>39</v>
      </c>
      <c r="F2127" s="40" t="n">
        <v>1</v>
      </c>
      <c r="G2127" s="22" t="n">
        <f aca="false">E2127-F2127</f>
        <v>38</v>
      </c>
      <c r="H2127" s="30" t="n">
        <v>44060</v>
      </c>
      <c r="I2127" s="33" t="n">
        <v>1</v>
      </c>
      <c r="J2127" s="30" t="n">
        <v>44074</v>
      </c>
      <c r="K2127" s="37" t="n">
        <f aca="false">G2127+I2127</f>
        <v>39</v>
      </c>
    </row>
    <row r="2128" customFormat="false" ht="13.8" hidden="false" customHeight="false" outlineLevel="0" collapsed="false">
      <c r="A2128" s="16" t="s">
        <v>25</v>
      </c>
      <c r="B2128" s="38" t="str">
        <f aca="false">VLOOKUP(A2128,'TAKIM LİSTESİ'!$B$2:$D$455,2,0)</f>
        <v>Ø 12çelik uzun parmak freze</v>
      </c>
      <c r="C2128" s="16" t="s">
        <v>435</v>
      </c>
      <c r="D2128" s="38" t="s">
        <v>74</v>
      </c>
      <c r="E2128" s="16" t="n">
        <f aca="false">VLOOKUP(A2128,'TAKIM LİSTESİ'!$B$2:$D$455,3,0)</f>
        <v>3</v>
      </c>
      <c r="F2128" s="40" t="n">
        <v>1</v>
      </c>
      <c r="G2128" s="22" t="n">
        <f aca="false">E2128-F2128</f>
        <v>2</v>
      </c>
      <c r="H2128" s="30" t="n">
        <v>44060</v>
      </c>
      <c r="I2128" s="33" t="n">
        <v>1</v>
      </c>
      <c r="J2128" s="30" t="n">
        <v>44075</v>
      </c>
      <c r="K2128" s="37" t="n">
        <f aca="false">G2128+I2128</f>
        <v>3</v>
      </c>
    </row>
    <row r="2129" customFormat="false" ht="13.8" hidden="false" customHeight="false" outlineLevel="0" collapsed="false">
      <c r="A2129" s="16" t="s">
        <v>66</v>
      </c>
      <c r="B2129" s="38" t="str">
        <f aca="false">VLOOKUP(A2129,'TAKIM LİSTESİ'!$B$2:$D$455,2,0)</f>
        <v>Ø 10 alm uzun parmak freze</v>
      </c>
      <c r="C2129" s="16" t="s">
        <v>436</v>
      </c>
      <c r="D2129" s="38" t="s">
        <v>65</v>
      </c>
      <c r="E2129" s="16" t="n">
        <f aca="false">VLOOKUP(A2129,'TAKIM LİSTESİ'!$B$2:$D$455,3,0)</f>
        <v>6</v>
      </c>
      <c r="F2129" s="40" t="n">
        <v>1</v>
      </c>
      <c r="G2129" s="22" t="n">
        <f aca="false">E2129-F2129</f>
        <v>5</v>
      </c>
      <c r="H2129" s="30" t="n">
        <v>44060</v>
      </c>
      <c r="I2129" s="33" t="n">
        <v>1</v>
      </c>
      <c r="J2129" s="30" t="n">
        <v>44075</v>
      </c>
      <c r="K2129" s="37" t="n">
        <f aca="false">G2129+I2129</f>
        <v>6</v>
      </c>
    </row>
    <row r="2130" customFormat="false" ht="13.8" hidden="false" customHeight="false" outlineLevel="0" collapsed="false">
      <c r="A2130" s="16" t="s">
        <v>202</v>
      </c>
      <c r="B2130" s="38" t="str">
        <f aca="false">VLOOKUP(A2130,'TAKIM LİSTESİ'!$B$2:$D$455,2,0)</f>
        <v>Ø 8.3 matkap</v>
      </c>
      <c r="C2130" s="16" t="s">
        <v>436</v>
      </c>
      <c r="D2130" s="38" t="s">
        <v>65</v>
      </c>
      <c r="E2130" s="16" t="n">
        <f aca="false">VLOOKUP(A2130,'TAKIM LİSTESİ'!$B$2:$D$455,3,0)</f>
        <v>7</v>
      </c>
      <c r="F2130" s="40" t="n">
        <v>1</v>
      </c>
      <c r="G2130" s="22" t="n">
        <f aca="false">E2130-F2130</f>
        <v>6</v>
      </c>
      <c r="H2130" s="30" t="n">
        <v>44060</v>
      </c>
      <c r="I2130" s="33" t="n">
        <v>1</v>
      </c>
      <c r="J2130" s="30" t="n">
        <v>44075</v>
      </c>
      <c r="K2130" s="37" t="n">
        <f aca="false">G2130+I2130</f>
        <v>7</v>
      </c>
    </row>
    <row r="2131" customFormat="false" ht="13.8" hidden="false" customHeight="false" outlineLevel="0" collapsed="false">
      <c r="A2131" s="16" t="s">
        <v>37</v>
      </c>
      <c r="B2131" s="38" t="str">
        <f aca="false">VLOOKUP(A2131,'TAKIM LİSTESİ'!$B$2:$D$455,2,0)</f>
        <v>Ø 7.8 matkap</v>
      </c>
      <c r="C2131" s="16" t="s">
        <v>436</v>
      </c>
      <c r="D2131" s="38" t="s">
        <v>65</v>
      </c>
      <c r="E2131" s="16" t="n">
        <f aca="false">VLOOKUP(A2131,'TAKIM LİSTESİ'!$B$2:$D$455,3,0)</f>
        <v>8</v>
      </c>
      <c r="F2131" s="40" t="n">
        <v>1</v>
      </c>
      <c r="G2131" s="22" t="n">
        <f aca="false">E2131-F2131</f>
        <v>7</v>
      </c>
      <c r="H2131" s="30" t="n">
        <v>44060</v>
      </c>
      <c r="I2131" s="33" t="n">
        <v>1</v>
      </c>
      <c r="J2131" s="30" t="n">
        <v>44075</v>
      </c>
      <c r="K2131" s="37" t="n">
        <f aca="false">G2131+I2131</f>
        <v>8</v>
      </c>
    </row>
    <row r="2132" customFormat="false" ht="13.8" hidden="false" customHeight="false" outlineLevel="0" collapsed="false">
      <c r="A2132" s="16" t="s">
        <v>83</v>
      </c>
      <c r="B2132" s="38" t="str">
        <f aca="false">VLOOKUP(A2132,'TAKIM LİSTESİ'!$B$2:$D$455,2,0)</f>
        <v>Ø 8 Rayba</v>
      </c>
      <c r="C2132" s="16" t="s">
        <v>436</v>
      </c>
      <c r="D2132" s="38" t="s">
        <v>65</v>
      </c>
      <c r="E2132" s="16" t="n">
        <f aca="false">VLOOKUP(A2132,'TAKIM LİSTESİ'!$B$2:$D$455,3,0)</f>
        <v>4</v>
      </c>
      <c r="F2132" s="40" t="n">
        <v>1</v>
      </c>
      <c r="G2132" s="22" t="n">
        <f aca="false">E2132-F2132</f>
        <v>3</v>
      </c>
      <c r="H2132" s="30" t="n">
        <v>44060</v>
      </c>
      <c r="I2132" s="33" t="n">
        <v>1</v>
      </c>
      <c r="J2132" s="30" t="n">
        <v>44075</v>
      </c>
      <c r="K2132" s="37" t="n">
        <f aca="false">G2132+I2132</f>
        <v>4</v>
      </c>
    </row>
    <row r="2133" customFormat="false" ht="13.8" hidden="false" customHeight="false" outlineLevel="0" collapsed="false">
      <c r="A2133" s="16" t="s">
        <v>174</v>
      </c>
      <c r="B2133" s="38" t="str">
        <f aca="false">VLOOKUP(A2133,'TAKIM LİSTESİ'!$B$2:$D$455,2,0)</f>
        <v>Ø 12 alm parmak freze</v>
      </c>
      <c r="C2133" s="16" t="s">
        <v>437</v>
      </c>
      <c r="D2133" s="38" t="s">
        <v>23</v>
      </c>
      <c r="E2133" s="16" t="n">
        <f aca="false">VLOOKUP(A2133,'TAKIM LİSTESİ'!$B$2:$D$455,3,0)</f>
        <v>22</v>
      </c>
      <c r="F2133" s="40" t="n">
        <v>2</v>
      </c>
      <c r="G2133" s="22" t="n">
        <f aca="false">E2133-F2133</f>
        <v>20</v>
      </c>
      <c r="H2133" s="30" t="n">
        <v>44067</v>
      </c>
      <c r="I2133" s="33" t="n">
        <v>1</v>
      </c>
      <c r="J2133" s="30" t="n">
        <v>44075</v>
      </c>
      <c r="K2133" s="37" t="n">
        <f aca="false">G2133+I2133</f>
        <v>21</v>
      </c>
    </row>
    <row r="2134" customFormat="false" ht="13.8" hidden="false" customHeight="false" outlineLevel="0" collapsed="false">
      <c r="A2134" s="16" t="s">
        <v>113</v>
      </c>
      <c r="B2134" s="38" t="str">
        <f aca="false">VLOOKUP(A2134,'TAKIM LİSTESİ'!$B$2:$D$455,2,0)</f>
        <v>Ø 8 alm parmak freze</v>
      </c>
      <c r="C2134" s="16" t="s">
        <v>437</v>
      </c>
      <c r="D2134" s="38" t="s">
        <v>23</v>
      </c>
      <c r="E2134" s="16" t="n">
        <f aca="false">VLOOKUP(A2134,'TAKIM LİSTESİ'!$B$2:$D$455,3,0)</f>
        <v>36</v>
      </c>
      <c r="F2134" s="40" t="n">
        <v>1</v>
      </c>
      <c r="G2134" s="22" t="n">
        <f aca="false">E2134-F2134</f>
        <v>35</v>
      </c>
      <c r="H2134" s="30" t="n">
        <v>44067</v>
      </c>
      <c r="I2134" s="33" t="n">
        <v>1</v>
      </c>
      <c r="J2134" s="30" t="n">
        <v>44075</v>
      </c>
      <c r="K2134" s="37" t="n">
        <f aca="false">G2134+I2134</f>
        <v>36</v>
      </c>
    </row>
    <row r="2135" customFormat="false" ht="13.8" hidden="false" customHeight="false" outlineLevel="0" collapsed="false">
      <c r="A2135" s="16" t="s">
        <v>170</v>
      </c>
      <c r="B2135" s="38" t="str">
        <f aca="false">VLOOKUP(A2135,'TAKIM LİSTESİ'!$B$2:$D$455,2,0)</f>
        <v>Ø 8 alm uzun parmak freze</v>
      </c>
      <c r="C2135" s="16" t="s">
        <v>437</v>
      </c>
      <c r="D2135" s="38" t="s">
        <v>23</v>
      </c>
      <c r="E2135" s="16" t="n">
        <f aca="false">VLOOKUP(A2135,'TAKIM LİSTESİ'!$B$2:$D$455,3,0)</f>
        <v>7</v>
      </c>
      <c r="F2135" s="40" t="n">
        <v>1</v>
      </c>
      <c r="G2135" s="22" t="n">
        <f aca="false">E2135-F2135</f>
        <v>6</v>
      </c>
      <c r="H2135" s="30" t="n">
        <v>44067</v>
      </c>
      <c r="I2135" s="33" t="n">
        <v>1</v>
      </c>
      <c r="J2135" s="30" t="n">
        <v>44075</v>
      </c>
      <c r="K2135" s="37" t="n">
        <f aca="false">G2135+I2135</f>
        <v>7</v>
      </c>
    </row>
    <row r="2136" customFormat="false" ht="13.8" hidden="false" customHeight="false" outlineLevel="0" collapsed="false">
      <c r="A2136" s="16" t="s">
        <v>71</v>
      </c>
      <c r="B2136" s="38" t="str">
        <f aca="false">VLOOKUP(A2136,'TAKIM LİSTESİ'!$B$2:$D$455,2,0)</f>
        <v>Ø 10 alm parmak freze</v>
      </c>
      <c r="C2136" s="16" t="s">
        <v>437</v>
      </c>
      <c r="D2136" s="38" t="s">
        <v>23</v>
      </c>
      <c r="E2136" s="16" t="n">
        <f aca="false">VLOOKUP(A2136,'TAKIM LİSTESİ'!$B$2:$D$455,3,0)</f>
        <v>29</v>
      </c>
      <c r="F2136" s="40" t="n">
        <v>1</v>
      </c>
      <c r="G2136" s="22" t="n">
        <f aca="false">E2136-F2136</f>
        <v>28</v>
      </c>
      <c r="H2136" s="30" t="n">
        <v>44067</v>
      </c>
      <c r="I2136" s="33" t="n">
        <v>1</v>
      </c>
      <c r="J2136" s="30" t="n">
        <v>44075</v>
      </c>
      <c r="K2136" s="37" t="n">
        <f aca="false">G2136+I2136</f>
        <v>29</v>
      </c>
    </row>
    <row r="2137" customFormat="false" ht="13.8" hidden="false" customHeight="false" outlineLevel="0" collapsed="false">
      <c r="A2137" s="16" t="s">
        <v>70</v>
      </c>
      <c r="B2137" s="38" t="str">
        <f aca="false">VLOOKUP(A2137,'TAKIM LİSTESİ'!$B$2:$D$455,2,0)</f>
        <v>Ø 4 alm standart parmak freze</v>
      </c>
      <c r="C2137" s="16" t="s">
        <v>437</v>
      </c>
      <c r="D2137" s="38" t="s">
        <v>23</v>
      </c>
      <c r="E2137" s="16" t="n">
        <f aca="false">VLOOKUP(A2137,'TAKIM LİSTESİ'!$B$2:$D$455,3,0)</f>
        <v>10</v>
      </c>
      <c r="F2137" s="40" t="n">
        <v>1</v>
      </c>
      <c r="G2137" s="22" t="n">
        <f aca="false">E2137-F2137</f>
        <v>9</v>
      </c>
      <c r="H2137" s="30" t="n">
        <v>44067</v>
      </c>
      <c r="I2137" s="33" t="n">
        <v>1</v>
      </c>
      <c r="J2137" s="30" t="n">
        <v>44075</v>
      </c>
      <c r="K2137" s="37" t="n">
        <f aca="false">G2137+I2137</f>
        <v>10</v>
      </c>
    </row>
    <row r="2138" customFormat="false" ht="13.8" hidden="false" customHeight="false" outlineLevel="0" collapsed="false">
      <c r="A2138" s="16" t="s">
        <v>27</v>
      </c>
      <c r="B2138" s="38" t="str">
        <f aca="false">VLOOKUP(A2138,'TAKIM LİSTESİ'!$B$2:$D$455,2,0)</f>
        <v>Ø 6 alm parmak freze</v>
      </c>
      <c r="C2138" s="16" t="s">
        <v>437</v>
      </c>
      <c r="D2138" s="38" t="s">
        <v>23</v>
      </c>
      <c r="E2138" s="16" t="n">
        <f aca="false">VLOOKUP(A2138,'TAKIM LİSTESİ'!$B$2:$D$455,3,0)</f>
        <v>12</v>
      </c>
      <c r="F2138" s="40" t="n">
        <v>1</v>
      </c>
      <c r="G2138" s="22" t="n">
        <f aca="false">E2138-F2138</f>
        <v>11</v>
      </c>
      <c r="H2138" s="30" t="n">
        <v>44067</v>
      </c>
      <c r="I2138" s="33" t="n">
        <v>1</v>
      </c>
      <c r="J2138" s="30" t="n">
        <v>44075</v>
      </c>
      <c r="K2138" s="37" t="n">
        <f aca="false">G2138+I2138</f>
        <v>12</v>
      </c>
    </row>
    <row r="2139" customFormat="false" ht="13.8" hidden="false" customHeight="false" outlineLevel="0" collapsed="false">
      <c r="A2139" s="16" t="s">
        <v>189</v>
      </c>
      <c r="B2139" s="38" t="str">
        <f aca="false">VLOOKUP(A2139,'TAKIM LİSTESİ'!$B$2:$D$455,2,0)</f>
        <v>Ø 2 çelik parmak freze</v>
      </c>
      <c r="C2139" s="16" t="s">
        <v>437</v>
      </c>
      <c r="D2139" s="38" t="s">
        <v>23</v>
      </c>
      <c r="E2139" s="16" t="n">
        <f aca="false">VLOOKUP(A2139,'TAKIM LİSTESİ'!$B$2:$D$455,3,0)</f>
        <v>39</v>
      </c>
      <c r="F2139" s="40" t="n">
        <v>1</v>
      </c>
      <c r="G2139" s="22" t="n">
        <f aca="false">E2139-F2139</f>
        <v>38</v>
      </c>
      <c r="H2139" s="30" t="n">
        <v>44067</v>
      </c>
      <c r="I2139" s="33" t="n">
        <v>1</v>
      </c>
      <c r="J2139" s="30" t="n">
        <v>44075</v>
      </c>
      <c r="K2139" s="37" t="n">
        <f aca="false">G2139+I2139</f>
        <v>39</v>
      </c>
    </row>
    <row r="2140" customFormat="false" ht="13.8" hidden="false" customHeight="false" outlineLevel="0" collapsed="false">
      <c r="A2140" s="16" t="s">
        <v>133</v>
      </c>
      <c r="B2140" s="38" t="str">
        <f aca="false">VLOOKUP(A2140,'TAKIM LİSTESİ'!$B$2:$D$455,2,0)</f>
        <v>Ø 3.3 matkap</v>
      </c>
      <c r="C2140" s="16" t="s">
        <v>437</v>
      </c>
      <c r="D2140" s="38" t="s">
        <v>23</v>
      </c>
      <c r="E2140" s="16" t="n">
        <f aca="false">VLOOKUP(A2140,'TAKIM LİSTESİ'!$B$2:$D$455,3,0)</f>
        <v>13</v>
      </c>
      <c r="F2140" s="40" t="n">
        <v>1</v>
      </c>
      <c r="G2140" s="22" t="n">
        <f aca="false">E2140-F2140</f>
        <v>12</v>
      </c>
      <c r="H2140" s="30" t="n">
        <v>44067</v>
      </c>
      <c r="I2140" s="33" t="n">
        <v>1</v>
      </c>
      <c r="J2140" s="30" t="n">
        <v>44075</v>
      </c>
      <c r="K2140" s="37" t="n">
        <f aca="false">G2140+I2140</f>
        <v>13</v>
      </c>
    </row>
    <row r="2141" customFormat="false" ht="13.8" hidden="false" customHeight="false" outlineLevel="0" collapsed="false">
      <c r="A2141" s="16" t="s">
        <v>144</v>
      </c>
      <c r="B2141" s="38" t="str">
        <f aca="false">VLOOKUP(A2141,'TAKIM LİSTESİ'!$B$2:$D$455,2,0)</f>
        <v>Ø 6.2matkap</v>
      </c>
      <c r="C2141" s="16" t="s">
        <v>438</v>
      </c>
      <c r="D2141" s="38" t="s">
        <v>50</v>
      </c>
      <c r="E2141" s="16" t="n">
        <f aca="false">VLOOKUP(A2141,'TAKIM LİSTESİ'!$B$2:$D$455,3,0)</f>
        <v>15</v>
      </c>
      <c r="F2141" s="40" t="n">
        <v>1</v>
      </c>
      <c r="G2141" s="22" t="n">
        <f aca="false">E2141-F2141</f>
        <v>14</v>
      </c>
      <c r="H2141" s="30" t="n">
        <v>44067</v>
      </c>
      <c r="I2141" s="33" t="n">
        <v>1</v>
      </c>
      <c r="J2141" s="30" t="n">
        <v>44075</v>
      </c>
      <c r="K2141" s="37" t="n">
        <f aca="false">G2141+I2141</f>
        <v>15</v>
      </c>
    </row>
    <row r="2142" customFormat="false" ht="13.8" hidden="false" customHeight="false" outlineLevel="0" collapsed="false">
      <c r="A2142" s="16" t="s">
        <v>56</v>
      </c>
      <c r="B2142" s="38" t="str">
        <f aca="false">VLOOKUP(A2142,'TAKIM LİSTESİ'!$B$2:$D$455,2,0)</f>
        <v>Ø 6.8 matkap</v>
      </c>
      <c r="C2142" s="16" t="s">
        <v>438</v>
      </c>
      <c r="D2142" s="38" t="s">
        <v>50</v>
      </c>
      <c r="E2142" s="16" t="n">
        <f aca="false">VLOOKUP(A2142,'TAKIM LİSTESİ'!$B$2:$D$455,3,0)</f>
        <v>17</v>
      </c>
      <c r="F2142" s="40" t="n">
        <v>1</v>
      </c>
      <c r="G2142" s="22" t="n">
        <f aca="false">E2142-F2142</f>
        <v>16</v>
      </c>
      <c r="H2142" s="30" t="n">
        <v>44067</v>
      </c>
      <c r="I2142" s="33" t="n">
        <v>1</v>
      </c>
      <c r="J2142" s="30" t="n">
        <v>44075</v>
      </c>
      <c r="K2142" s="37" t="n">
        <f aca="false">G2142+I2142</f>
        <v>17</v>
      </c>
    </row>
    <row r="2143" customFormat="false" ht="13.8" hidden="false" customHeight="false" outlineLevel="0" collapsed="false">
      <c r="A2143" s="16" t="s">
        <v>79</v>
      </c>
      <c r="B2143" s="38" t="str">
        <f aca="false">VLOOKUP(A2143,'TAKIM LİSTESİ'!$B$2:$D$455,2,0)</f>
        <v>Ø 4.6 matkap</v>
      </c>
      <c r="C2143" s="16" t="s">
        <v>438</v>
      </c>
      <c r="D2143" s="38" t="s">
        <v>50</v>
      </c>
      <c r="E2143" s="16" t="n">
        <f aca="false">VLOOKUP(A2143,'TAKIM LİSTESİ'!$B$2:$D$455,3,0)</f>
        <v>19</v>
      </c>
      <c r="F2143" s="40" t="n">
        <v>1</v>
      </c>
      <c r="G2143" s="22" t="n">
        <f aca="false">E2143-F2143</f>
        <v>18</v>
      </c>
      <c r="H2143" s="30" t="n">
        <v>44067</v>
      </c>
      <c r="I2143" s="33" t="n">
        <v>1</v>
      </c>
      <c r="J2143" s="30" t="n">
        <v>44075</v>
      </c>
      <c r="K2143" s="37" t="n">
        <f aca="false">G2143+I2143</f>
        <v>19</v>
      </c>
    </row>
    <row r="2144" customFormat="false" ht="13.8" hidden="false" customHeight="false" outlineLevel="0" collapsed="false">
      <c r="A2144" s="16" t="s">
        <v>78</v>
      </c>
      <c r="B2144" s="38" t="str">
        <f aca="false">VLOOKUP(A2144,'TAKIM LİSTESİ'!$B$2:$D$455,2,0)</f>
        <v>Ø 4.76 Rayba</v>
      </c>
      <c r="C2144" s="16" t="s">
        <v>438</v>
      </c>
      <c r="D2144" s="38" t="s">
        <v>50</v>
      </c>
      <c r="E2144" s="16" t="n">
        <f aca="false">VLOOKUP(A2144,'TAKIM LİSTESİ'!$B$2:$D$455,3,0)</f>
        <v>3</v>
      </c>
      <c r="F2144" s="40" t="n">
        <v>1</v>
      </c>
      <c r="G2144" s="22" t="n">
        <f aca="false">E2144-F2144</f>
        <v>2</v>
      </c>
      <c r="H2144" s="30" t="n">
        <v>44067</v>
      </c>
      <c r="I2144" s="33" t="n">
        <v>1</v>
      </c>
      <c r="J2144" s="30" t="n">
        <v>44075</v>
      </c>
      <c r="K2144" s="37" t="n">
        <f aca="false">G2144+I2144</f>
        <v>3</v>
      </c>
    </row>
    <row r="2145" customFormat="false" ht="13.8" hidden="false" customHeight="false" outlineLevel="0" collapsed="false">
      <c r="A2145" s="16" t="s">
        <v>34</v>
      </c>
      <c r="B2145" s="38" t="str">
        <f aca="false">VLOOKUP(A2145,'TAKIM LİSTESİ'!$B$2:$D$455,2,0)</f>
        <v>Ø 6.35 Rayba</v>
      </c>
      <c r="C2145" s="16" t="s">
        <v>438</v>
      </c>
      <c r="D2145" s="38" t="s">
        <v>50</v>
      </c>
      <c r="E2145" s="16" t="n">
        <f aca="false">VLOOKUP(A2145,'TAKIM LİSTESİ'!$B$2:$D$455,3,0)</f>
        <v>5</v>
      </c>
      <c r="F2145" s="40" t="n">
        <v>1</v>
      </c>
      <c r="G2145" s="22" t="n">
        <f aca="false">E2145-F2145</f>
        <v>4</v>
      </c>
      <c r="H2145" s="30" t="n">
        <v>44067</v>
      </c>
      <c r="I2145" s="33" t="n">
        <v>1</v>
      </c>
      <c r="J2145" s="30" t="n">
        <v>44075</v>
      </c>
      <c r="K2145" s="37" t="n">
        <f aca="false">G2145+I2145</f>
        <v>5</v>
      </c>
    </row>
    <row r="2146" customFormat="false" ht="13.8" hidden="false" customHeight="false" outlineLevel="0" collapsed="false">
      <c r="A2146" s="16" t="s">
        <v>56</v>
      </c>
      <c r="B2146" s="38" t="str">
        <f aca="false">VLOOKUP(A2146,'TAKIM LİSTESİ'!$B$2:$D$455,2,0)</f>
        <v>Ø 6.8 matkap</v>
      </c>
      <c r="C2146" s="16" t="s">
        <v>439</v>
      </c>
      <c r="D2146" s="38" t="s">
        <v>65</v>
      </c>
      <c r="E2146" s="16" t="n">
        <f aca="false">VLOOKUP(A2146,'TAKIM LİSTESİ'!$B$2:$D$455,3,0)</f>
        <v>17</v>
      </c>
      <c r="F2146" s="40" t="n">
        <v>1</v>
      </c>
      <c r="G2146" s="22" t="n">
        <f aca="false">E2146-F2146</f>
        <v>16</v>
      </c>
      <c r="H2146" s="30" t="n">
        <v>44067</v>
      </c>
      <c r="I2146" s="33" t="n">
        <v>1</v>
      </c>
      <c r="J2146" s="30" t="n">
        <v>44075</v>
      </c>
      <c r="K2146" s="37" t="n">
        <f aca="false">G2146+I2146</f>
        <v>17</v>
      </c>
    </row>
    <row r="2147" customFormat="false" ht="13.8" hidden="false" customHeight="false" outlineLevel="0" collapsed="false">
      <c r="A2147" s="16" t="s">
        <v>170</v>
      </c>
      <c r="B2147" s="38" t="str">
        <f aca="false">VLOOKUP(A2147,'TAKIM LİSTESİ'!$B$2:$D$455,2,0)</f>
        <v>Ø 8 alm uzun parmak freze</v>
      </c>
      <c r="C2147" s="16" t="s">
        <v>439</v>
      </c>
      <c r="D2147" s="38" t="s">
        <v>65</v>
      </c>
      <c r="E2147" s="16" t="n">
        <f aca="false">VLOOKUP(A2147,'TAKIM LİSTESİ'!$B$2:$D$455,3,0)</f>
        <v>7</v>
      </c>
      <c r="F2147" s="40" t="n">
        <v>1</v>
      </c>
      <c r="G2147" s="22" t="n">
        <f aca="false">E2147-F2147</f>
        <v>6</v>
      </c>
      <c r="H2147" s="30" t="n">
        <v>44067</v>
      </c>
      <c r="I2147" s="33" t="n">
        <v>1</v>
      </c>
      <c r="J2147" s="30" t="n">
        <v>44075</v>
      </c>
      <c r="K2147" s="37" t="n">
        <f aca="false">G2147+I2147</f>
        <v>7</v>
      </c>
    </row>
    <row r="2148" customFormat="false" ht="13.8" hidden="false" customHeight="false" outlineLevel="0" collapsed="false">
      <c r="A2148" s="16" t="s">
        <v>56</v>
      </c>
      <c r="B2148" s="38" t="str">
        <f aca="false">VLOOKUP(A2148,'TAKIM LİSTESİ'!$B$2:$D$455,2,0)</f>
        <v>Ø 6.8 matkap</v>
      </c>
      <c r="C2148" s="16" t="s">
        <v>440</v>
      </c>
      <c r="D2148" s="38" t="s">
        <v>57</v>
      </c>
      <c r="E2148" s="16" t="n">
        <f aca="false">VLOOKUP(A2148,'TAKIM LİSTESİ'!$B$2:$D$455,3,0)</f>
        <v>17</v>
      </c>
      <c r="F2148" s="40" t="n">
        <v>1</v>
      </c>
      <c r="G2148" s="22" t="n">
        <f aca="false">E2148-F2148</f>
        <v>16</v>
      </c>
      <c r="H2148" s="30" t="n">
        <v>44067</v>
      </c>
      <c r="I2148" s="33" t="n">
        <v>1</v>
      </c>
      <c r="J2148" s="30" t="n">
        <v>44075</v>
      </c>
      <c r="K2148" s="37" t="n">
        <f aca="false">G2148+I2148</f>
        <v>17</v>
      </c>
    </row>
    <row r="2149" customFormat="false" ht="13.8" hidden="false" customHeight="false" outlineLevel="0" collapsed="false">
      <c r="A2149" s="16" t="s">
        <v>170</v>
      </c>
      <c r="B2149" s="38" t="str">
        <f aca="false">VLOOKUP(A2149,'TAKIM LİSTESİ'!$B$2:$D$455,2,0)</f>
        <v>Ø 8 alm uzun parmak freze</v>
      </c>
      <c r="C2149" s="16" t="s">
        <v>440</v>
      </c>
      <c r="D2149" s="38" t="s">
        <v>57</v>
      </c>
      <c r="E2149" s="16" t="n">
        <f aca="false">VLOOKUP(A2149,'TAKIM LİSTESİ'!$B$2:$D$455,3,0)</f>
        <v>7</v>
      </c>
      <c r="F2149" s="40" t="n">
        <v>1</v>
      </c>
      <c r="G2149" s="22" t="n">
        <f aca="false">E2149-F2149</f>
        <v>6</v>
      </c>
      <c r="H2149" s="30" t="n">
        <v>44067</v>
      </c>
      <c r="I2149" s="33" t="n">
        <v>1</v>
      </c>
      <c r="J2149" s="30" t="n">
        <v>44075</v>
      </c>
      <c r="K2149" s="37" t="n">
        <f aca="false">G2149+I2149</f>
        <v>7</v>
      </c>
    </row>
    <row r="2150" customFormat="false" ht="13.8" hidden="false" customHeight="false" outlineLevel="0" collapsed="false">
      <c r="A2150" s="16" t="s">
        <v>85</v>
      </c>
      <c r="B2150" s="38" t="str">
        <f aca="false">VLOOKUP(A2150,'TAKIM LİSTESİ'!$B$2:$D$455,2,0)</f>
        <v>Ø 12 çelik parmak freze</v>
      </c>
      <c r="C2150" s="16" t="s">
        <v>441</v>
      </c>
      <c r="D2150" s="38" t="s">
        <v>50</v>
      </c>
      <c r="E2150" s="16" t="n">
        <f aca="false">VLOOKUP(A2150,'TAKIM LİSTESİ'!$B$2:$D$455,3,0)</f>
        <v>19</v>
      </c>
      <c r="F2150" s="40" t="n">
        <v>1</v>
      </c>
      <c r="G2150" s="22" t="n">
        <f aca="false">E2150-F2150</f>
        <v>18</v>
      </c>
      <c r="H2150" s="30" t="n">
        <v>44067</v>
      </c>
      <c r="I2150" s="33" t="n">
        <v>1</v>
      </c>
      <c r="J2150" s="30" t="n">
        <v>44075</v>
      </c>
      <c r="K2150" s="37" t="n">
        <f aca="false">G2150+I2150</f>
        <v>19</v>
      </c>
    </row>
    <row r="2151" customFormat="false" ht="13.8" hidden="false" customHeight="false" outlineLevel="0" collapsed="false">
      <c r="A2151" s="16" t="s">
        <v>22</v>
      </c>
      <c r="B2151" s="38" t="str">
        <f aca="false">VLOOKUP(A2151,'TAKIM LİSTESİ'!$B$2:$D$455,2,0)</f>
        <v>Ø 10 çelik parmak freze</v>
      </c>
      <c r="C2151" s="16" t="s">
        <v>441</v>
      </c>
      <c r="D2151" s="38" t="s">
        <v>50</v>
      </c>
      <c r="E2151" s="16" t="n">
        <f aca="false">VLOOKUP(A2151,'TAKIM LİSTESİ'!$B$2:$D$455,3,0)</f>
        <v>52</v>
      </c>
      <c r="F2151" s="40" t="n">
        <v>1</v>
      </c>
      <c r="G2151" s="22" t="n">
        <f aca="false">E2151-F2151</f>
        <v>51</v>
      </c>
      <c r="H2151" s="30" t="n">
        <v>44067</v>
      </c>
      <c r="I2151" s="33" t="n">
        <v>1</v>
      </c>
      <c r="J2151" s="30" t="n">
        <v>44075</v>
      </c>
      <c r="K2151" s="37" t="n">
        <f aca="false">G2151+I2151</f>
        <v>52</v>
      </c>
    </row>
    <row r="2152" customFormat="false" ht="13.8" hidden="false" customHeight="false" outlineLevel="0" collapsed="false">
      <c r="A2152" s="16" t="s">
        <v>26</v>
      </c>
      <c r="B2152" s="38" t="str">
        <f aca="false">VLOOKUP(A2152,'TAKIM LİSTESİ'!$B$2:$D$455,2,0)</f>
        <v>Ø 6 çelik küresel parmak freze</v>
      </c>
      <c r="C2152" s="16" t="s">
        <v>441</v>
      </c>
      <c r="D2152" s="38" t="s">
        <v>50</v>
      </c>
      <c r="E2152" s="16" t="n">
        <f aca="false">VLOOKUP(A2152,'TAKIM LİSTESİ'!$B$2:$D$455,3,0)</f>
        <v>13</v>
      </c>
      <c r="F2152" s="40" t="n">
        <v>1</v>
      </c>
      <c r="G2152" s="22" t="n">
        <f aca="false">E2152-F2152</f>
        <v>12</v>
      </c>
      <c r="H2152" s="30" t="n">
        <v>44067</v>
      </c>
      <c r="I2152" s="33" t="n">
        <v>1</v>
      </c>
      <c r="J2152" s="30" t="n">
        <v>44075</v>
      </c>
      <c r="K2152" s="37" t="n">
        <f aca="false">G2152+I2152</f>
        <v>13</v>
      </c>
    </row>
    <row r="2153" customFormat="false" ht="13.8" hidden="false" customHeight="false" outlineLevel="0" collapsed="false">
      <c r="A2153" s="16" t="s">
        <v>86</v>
      </c>
      <c r="B2153" s="38" t="str">
        <f aca="false">VLOOKUP(A2153,'TAKIM LİSTESİ'!$B$2:$D$455,2,0)</f>
        <v>Ø 5.1 matkap</v>
      </c>
      <c r="C2153" s="16" t="s">
        <v>441</v>
      </c>
      <c r="D2153" s="38" t="s">
        <v>50</v>
      </c>
      <c r="E2153" s="16" t="n">
        <f aca="false">VLOOKUP(A2153,'TAKIM LİSTESİ'!$B$2:$D$455,3,0)</f>
        <v>7</v>
      </c>
      <c r="F2153" s="40" t="n">
        <v>1</v>
      </c>
      <c r="G2153" s="22" t="n">
        <f aca="false">E2153-F2153</f>
        <v>6</v>
      </c>
      <c r="H2153" s="30" t="n">
        <v>44067</v>
      </c>
      <c r="I2153" s="33" t="n">
        <v>1</v>
      </c>
      <c r="J2153" s="30" t="n">
        <v>44075</v>
      </c>
      <c r="K2153" s="37" t="n">
        <f aca="false">G2153+I2153</f>
        <v>7</v>
      </c>
    </row>
    <row r="2154" customFormat="false" ht="13.8" hidden="false" customHeight="false" outlineLevel="0" collapsed="false">
      <c r="A2154" s="16" t="s">
        <v>144</v>
      </c>
      <c r="B2154" s="38" t="str">
        <f aca="false">VLOOKUP(A2154,'TAKIM LİSTESİ'!$B$2:$D$455,2,0)</f>
        <v>Ø 6.2matkap</v>
      </c>
      <c r="C2154" s="16" t="s">
        <v>441</v>
      </c>
      <c r="D2154" s="38" t="s">
        <v>50</v>
      </c>
      <c r="E2154" s="16" t="n">
        <f aca="false">VLOOKUP(A2154,'TAKIM LİSTESİ'!$B$2:$D$455,3,0)</f>
        <v>15</v>
      </c>
      <c r="F2154" s="40" t="n">
        <v>1</v>
      </c>
      <c r="G2154" s="22" t="n">
        <f aca="false">E2154-F2154</f>
        <v>14</v>
      </c>
      <c r="H2154" s="30" t="n">
        <v>44067</v>
      </c>
      <c r="I2154" s="33" t="n">
        <v>1</v>
      </c>
      <c r="J2154" s="30" t="n">
        <v>44075</v>
      </c>
      <c r="K2154" s="37" t="n">
        <f aca="false">G2154+I2154</f>
        <v>15</v>
      </c>
    </row>
    <row r="2155" customFormat="false" ht="13.8" hidden="false" customHeight="false" outlineLevel="0" collapsed="false">
      <c r="A2155" s="16" t="s">
        <v>34</v>
      </c>
      <c r="B2155" s="38" t="str">
        <f aca="false">VLOOKUP(A2155,'TAKIM LİSTESİ'!$B$2:$D$455,2,0)</f>
        <v>Ø 6.35 Rayba</v>
      </c>
      <c r="C2155" s="16" t="s">
        <v>441</v>
      </c>
      <c r="D2155" s="38" t="s">
        <v>50</v>
      </c>
      <c r="E2155" s="16" t="n">
        <f aca="false">VLOOKUP(A2155,'TAKIM LİSTESİ'!$B$2:$D$455,3,0)</f>
        <v>5</v>
      </c>
      <c r="F2155" s="40" t="n">
        <v>1</v>
      </c>
      <c r="G2155" s="22" t="n">
        <f aca="false">E2155-F2155</f>
        <v>4</v>
      </c>
      <c r="H2155" s="30" t="n">
        <v>44067</v>
      </c>
      <c r="I2155" s="33" t="n">
        <v>1</v>
      </c>
      <c r="J2155" s="30" t="n">
        <v>44076</v>
      </c>
      <c r="K2155" s="37" t="n">
        <f aca="false">G2155+I2155</f>
        <v>5</v>
      </c>
    </row>
    <row r="2156" customFormat="false" ht="13.8" hidden="false" customHeight="false" outlineLevel="0" collapsed="false">
      <c r="A2156" s="16" t="s">
        <v>93</v>
      </c>
      <c r="B2156" s="38" t="str">
        <f aca="false">VLOOKUP(A2156,'TAKIM LİSTESİ'!$B$2:$D$455,2,0)</f>
        <v>Ø 12 alm uzun parmak freze</v>
      </c>
      <c r="C2156" s="16" t="s">
        <v>442</v>
      </c>
      <c r="D2156" s="38" t="s">
        <v>35</v>
      </c>
      <c r="E2156" s="16" t="n">
        <f aca="false">VLOOKUP(A2156,'TAKIM LİSTESİ'!$B$2:$D$455,3,0)</f>
        <v>4</v>
      </c>
      <c r="F2156" s="40" t="n">
        <v>1</v>
      </c>
      <c r="G2156" s="22" t="n">
        <f aca="false">E2156-F2156</f>
        <v>3</v>
      </c>
      <c r="H2156" s="30" t="n">
        <v>44067</v>
      </c>
      <c r="I2156" s="33" t="n">
        <v>1</v>
      </c>
      <c r="J2156" s="30" t="n">
        <v>44076</v>
      </c>
      <c r="K2156" s="37" t="n">
        <f aca="false">G2156+I2156</f>
        <v>4</v>
      </c>
    </row>
    <row r="2157" customFormat="false" ht="13.8" hidden="false" customHeight="false" outlineLevel="0" collapsed="false">
      <c r="A2157" s="16" t="s">
        <v>170</v>
      </c>
      <c r="B2157" s="38" t="str">
        <f aca="false">VLOOKUP(A2157,'TAKIM LİSTESİ'!$B$2:$D$455,2,0)</f>
        <v>Ø 8 alm uzun parmak freze</v>
      </c>
      <c r="C2157" s="16" t="s">
        <v>442</v>
      </c>
      <c r="D2157" s="38" t="s">
        <v>35</v>
      </c>
      <c r="E2157" s="16" t="n">
        <f aca="false">VLOOKUP(A2157,'TAKIM LİSTESİ'!$B$2:$D$455,3,0)</f>
        <v>7</v>
      </c>
      <c r="F2157" s="40" t="n">
        <v>1</v>
      </c>
      <c r="G2157" s="22" t="n">
        <f aca="false">E2157-F2157</f>
        <v>6</v>
      </c>
      <c r="H2157" s="30" t="n">
        <v>44067</v>
      </c>
      <c r="I2157" s="33" t="n">
        <v>1</v>
      </c>
      <c r="J2157" s="30" t="n">
        <v>44076</v>
      </c>
      <c r="K2157" s="37" t="n">
        <f aca="false">G2157+I2157</f>
        <v>7</v>
      </c>
    </row>
    <row r="2158" customFormat="false" ht="13.8" hidden="false" customHeight="false" outlineLevel="0" collapsed="false">
      <c r="A2158" s="16" t="s">
        <v>56</v>
      </c>
      <c r="B2158" s="38" t="str">
        <f aca="false">VLOOKUP(A2158,'TAKIM LİSTESİ'!$B$2:$D$455,2,0)</f>
        <v>Ø 6.8 matkap</v>
      </c>
      <c r="C2158" s="16" t="s">
        <v>442</v>
      </c>
      <c r="D2158" s="38" t="s">
        <v>35</v>
      </c>
      <c r="E2158" s="16" t="n">
        <f aca="false">VLOOKUP(A2158,'TAKIM LİSTESİ'!$B$2:$D$455,3,0)</f>
        <v>17</v>
      </c>
      <c r="F2158" s="40" t="n">
        <v>1</v>
      </c>
      <c r="G2158" s="22" t="n">
        <f aca="false">E2158-F2158</f>
        <v>16</v>
      </c>
      <c r="H2158" s="30" t="n">
        <v>44067</v>
      </c>
      <c r="I2158" s="33" t="n">
        <v>1</v>
      </c>
      <c r="J2158" s="30" t="n">
        <v>44076</v>
      </c>
      <c r="K2158" s="37" t="n">
        <f aca="false">G2158+I2158</f>
        <v>17</v>
      </c>
    </row>
    <row r="2159" customFormat="false" ht="13.8" hidden="false" customHeight="false" outlineLevel="0" collapsed="false">
      <c r="A2159" s="16" t="s">
        <v>27</v>
      </c>
      <c r="B2159" s="38" t="str">
        <f aca="false">VLOOKUP(A2159,'TAKIM LİSTESİ'!$B$2:$D$455,2,0)</f>
        <v>Ø 6 alm parmak freze</v>
      </c>
      <c r="C2159" s="16" t="s">
        <v>443</v>
      </c>
      <c r="D2159" s="38" t="s">
        <v>61</v>
      </c>
      <c r="E2159" s="16" t="n">
        <f aca="false">VLOOKUP(A2159,'TAKIM LİSTESİ'!$B$2:$D$455,3,0)</f>
        <v>12</v>
      </c>
      <c r="F2159" s="40" t="n">
        <v>1</v>
      </c>
      <c r="G2159" s="22" t="n">
        <f aca="false">E2159-F2159</f>
        <v>11</v>
      </c>
      <c r="H2159" s="30" t="n">
        <v>44074</v>
      </c>
      <c r="I2159" s="33" t="n">
        <v>1</v>
      </c>
      <c r="J2159" s="30" t="n">
        <v>44076</v>
      </c>
      <c r="K2159" s="37" t="n">
        <f aca="false">G2159+I2159</f>
        <v>12</v>
      </c>
    </row>
    <row r="2160" customFormat="false" ht="13.8" hidden="false" customHeight="false" outlineLevel="0" collapsed="false">
      <c r="A2160" s="16" t="s">
        <v>174</v>
      </c>
      <c r="B2160" s="38" t="str">
        <f aca="false">VLOOKUP(A2160,'TAKIM LİSTESİ'!$B$2:$D$455,2,0)</f>
        <v>Ø 12 alm parmak freze</v>
      </c>
      <c r="C2160" s="16" t="s">
        <v>443</v>
      </c>
      <c r="D2160" s="38" t="s">
        <v>61</v>
      </c>
      <c r="E2160" s="16" t="n">
        <f aca="false">VLOOKUP(A2160,'TAKIM LİSTESİ'!$B$2:$D$455,3,0)</f>
        <v>22</v>
      </c>
      <c r="F2160" s="40" t="n">
        <v>1</v>
      </c>
      <c r="G2160" s="22" t="n">
        <f aca="false">E2160-F2160</f>
        <v>21</v>
      </c>
      <c r="H2160" s="30" t="n">
        <v>44074</v>
      </c>
      <c r="I2160" s="33" t="n">
        <v>1</v>
      </c>
      <c r="J2160" s="30" t="n">
        <v>44076</v>
      </c>
      <c r="K2160" s="37" t="n">
        <f aca="false">G2160+I2160</f>
        <v>22</v>
      </c>
    </row>
    <row r="2161" customFormat="false" ht="13.8" hidden="false" customHeight="false" outlineLevel="0" collapsed="false">
      <c r="A2161" s="16" t="s">
        <v>300</v>
      </c>
      <c r="B2161" s="38" t="str">
        <f aca="false">VLOOKUP(A2161,'TAKIM LİSTESİ'!$B$2:$D$455,2,0)</f>
        <v>Ø 32 tarama alm</v>
      </c>
      <c r="C2161" s="16" t="s">
        <v>444</v>
      </c>
      <c r="D2161" s="38" t="s">
        <v>61</v>
      </c>
      <c r="E2161" s="16" t="n">
        <f aca="false">VLOOKUP(A2161,'TAKIM LİSTESİ'!$B$2:$D$455,3,0)</f>
        <v>3</v>
      </c>
      <c r="F2161" s="40" t="n">
        <v>1</v>
      </c>
      <c r="G2161" s="22" t="n">
        <f aca="false">E2161-F2161</f>
        <v>2</v>
      </c>
      <c r="H2161" s="30" t="n">
        <v>44075</v>
      </c>
      <c r="I2161" s="33" t="n">
        <v>1</v>
      </c>
      <c r="J2161" s="30" t="n">
        <v>44076</v>
      </c>
      <c r="K2161" s="37" t="n">
        <f aca="false">G2161+I2161</f>
        <v>3</v>
      </c>
    </row>
    <row r="2162" customFormat="false" ht="13.8" hidden="false" customHeight="false" outlineLevel="0" collapsed="false">
      <c r="A2162" s="16" t="s">
        <v>203</v>
      </c>
      <c r="B2162" s="38" t="str">
        <f aca="false">VLOOKUP(A2162,'TAKIM LİSTESİ'!$B$2:$D$455,2,0)</f>
        <v>Ø 16 alm parmak freze</v>
      </c>
      <c r="C2162" s="16" t="s">
        <v>444</v>
      </c>
      <c r="D2162" s="38" t="s">
        <v>61</v>
      </c>
      <c r="E2162" s="16" t="n">
        <f aca="false">VLOOKUP(A2162,'TAKIM LİSTESİ'!$B$2:$D$455,3,0)</f>
        <v>5</v>
      </c>
      <c r="F2162" s="40" t="n">
        <v>1</v>
      </c>
      <c r="G2162" s="22" t="n">
        <f aca="false">E2162-F2162</f>
        <v>4</v>
      </c>
      <c r="H2162" s="30" t="n">
        <v>44075</v>
      </c>
      <c r="I2162" s="33" t="n">
        <v>1</v>
      </c>
      <c r="J2162" s="30" t="n">
        <v>44076</v>
      </c>
      <c r="K2162" s="37" t="n">
        <f aca="false">G2162+I2162</f>
        <v>5</v>
      </c>
    </row>
    <row r="2163" customFormat="false" ht="13.8" hidden="false" customHeight="false" outlineLevel="0" collapsed="false">
      <c r="A2163" s="16" t="s">
        <v>27</v>
      </c>
      <c r="B2163" s="38" t="str">
        <f aca="false">VLOOKUP(A2163,'TAKIM LİSTESİ'!$B$2:$D$455,2,0)</f>
        <v>Ø 6 alm parmak freze</v>
      </c>
      <c r="C2163" s="16" t="s">
        <v>444</v>
      </c>
      <c r="D2163" s="38" t="s">
        <v>61</v>
      </c>
      <c r="E2163" s="16" t="n">
        <f aca="false">VLOOKUP(A2163,'TAKIM LİSTESİ'!$B$2:$D$455,3,0)</f>
        <v>12</v>
      </c>
      <c r="F2163" s="40" t="n">
        <v>1</v>
      </c>
      <c r="G2163" s="22" t="n">
        <f aca="false">E2163-F2163</f>
        <v>11</v>
      </c>
      <c r="H2163" s="30" t="n">
        <v>44075</v>
      </c>
      <c r="I2163" s="33" t="n">
        <v>1</v>
      </c>
      <c r="J2163" s="30" t="n">
        <v>44076</v>
      </c>
      <c r="K2163" s="37" t="n">
        <f aca="false">G2163+I2163</f>
        <v>12</v>
      </c>
    </row>
    <row r="2164" customFormat="false" ht="13.8" hidden="false" customHeight="false" outlineLevel="0" collapsed="false">
      <c r="A2164" s="16" t="s">
        <v>86</v>
      </c>
      <c r="B2164" s="38" t="str">
        <f aca="false">VLOOKUP(A2164,'TAKIM LİSTESİ'!$B$2:$D$455,2,0)</f>
        <v>Ø 5.1 matkap</v>
      </c>
      <c r="C2164" s="16" t="s">
        <v>444</v>
      </c>
      <c r="D2164" s="38" t="s">
        <v>61</v>
      </c>
      <c r="E2164" s="16" t="n">
        <f aca="false">VLOOKUP(A2164,'TAKIM LİSTESİ'!$B$2:$D$455,3,0)</f>
        <v>7</v>
      </c>
      <c r="F2164" s="40" t="n">
        <v>1</v>
      </c>
      <c r="G2164" s="22" t="n">
        <f aca="false">E2164-F2164</f>
        <v>6</v>
      </c>
      <c r="H2164" s="30" t="n">
        <v>44075</v>
      </c>
      <c r="I2164" s="33" t="n">
        <v>1</v>
      </c>
      <c r="J2164" s="30" t="n">
        <v>44076</v>
      </c>
      <c r="K2164" s="37" t="n">
        <f aca="false">G2164+I2164</f>
        <v>7</v>
      </c>
    </row>
    <row r="2165" customFormat="false" ht="13.8" hidden="false" customHeight="false" outlineLevel="0" collapsed="false">
      <c r="A2165" s="16" t="s">
        <v>144</v>
      </c>
      <c r="B2165" s="38" t="str">
        <f aca="false">VLOOKUP(A2165,'TAKIM LİSTESİ'!$B$2:$D$455,2,0)</f>
        <v>Ø 6.2matkap</v>
      </c>
      <c r="C2165" s="16" t="s">
        <v>444</v>
      </c>
      <c r="D2165" s="38" t="s">
        <v>61</v>
      </c>
      <c r="E2165" s="16" t="n">
        <f aca="false">VLOOKUP(A2165,'TAKIM LİSTESİ'!$B$2:$D$455,3,0)</f>
        <v>15</v>
      </c>
      <c r="F2165" s="40" t="n">
        <v>1</v>
      </c>
      <c r="G2165" s="22" t="n">
        <f aca="false">E2165-F2165</f>
        <v>14</v>
      </c>
      <c r="H2165" s="30" t="n">
        <v>44075</v>
      </c>
      <c r="I2165" s="33" t="n">
        <v>1</v>
      </c>
      <c r="J2165" s="30" t="n">
        <v>44076</v>
      </c>
      <c r="K2165" s="37" t="n">
        <f aca="false">G2165+I2165</f>
        <v>15</v>
      </c>
    </row>
    <row r="2166" customFormat="false" ht="13.8" hidden="false" customHeight="false" outlineLevel="0" collapsed="false">
      <c r="A2166" s="16" t="s">
        <v>34</v>
      </c>
      <c r="B2166" s="38" t="str">
        <f aca="false">VLOOKUP(A2166,'TAKIM LİSTESİ'!$B$2:$D$455,2,0)</f>
        <v>Ø 6.35 Rayba</v>
      </c>
      <c r="C2166" s="16" t="s">
        <v>444</v>
      </c>
      <c r="D2166" s="38" t="s">
        <v>61</v>
      </c>
      <c r="E2166" s="16" t="n">
        <f aca="false">VLOOKUP(A2166,'TAKIM LİSTESİ'!$B$2:$D$455,3,0)</f>
        <v>5</v>
      </c>
      <c r="F2166" s="40" t="n">
        <v>1</v>
      </c>
      <c r="G2166" s="22" t="n">
        <f aca="false">E2166-F2166</f>
        <v>4</v>
      </c>
      <c r="H2166" s="30" t="n">
        <v>44075</v>
      </c>
      <c r="I2166" s="33" t="n">
        <v>1</v>
      </c>
      <c r="J2166" s="30" t="n">
        <v>44076</v>
      </c>
      <c r="K2166" s="37" t="n">
        <f aca="false">G2166+I2166</f>
        <v>5</v>
      </c>
    </row>
    <row r="2167" customFormat="false" ht="13.8" hidden="false" customHeight="false" outlineLevel="0" collapsed="false">
      <c r="A2167" s="16" t="s">
        <v>300</v>
      </c>
      <c r="B2167" s="38" t="str">
        <f aca="false">VLOOKUP(A2167,'TAKIM LİSTESİ'!$B$2:$D$455,2,0)</f>
        <v>Ø 32 tarama alm</v>
      </c>
      <c r="C2167" s="16" t="s">
        <v>445</v>
      </c>
      <c r="D2167" s="38" t="s">
        <v>57</v>
      </c>
      <c r="E2167" s="16" t="n">
        <f aca="false">VLOOKUP(A2167,'TAKIM LİSTESİ'!$B$2:$D$455,3,0)</f>
        <v>3</v>
      </c>
      <c r="F2167" s="40" t="n">
        <v>1</v>
      </c>
      <c r="G2167" s="22" t="n">
        <f aca="false">E2167-F2167</f>
        <v>2</v>
      </c>
      <c r="H2167" s="30" t="n">
        <v>44075</v>
      </c>
      <c r="I2167" s="33" t="n">
        <v>1</v>
      </c>
      <c r="J2167" s="30" t="n">
        <v>44076</v>
      </c>
      <c r="K2167" s="37" t="n">
        <f aca="false">G2167+I2167</f>
        <v>3</v>
      </c>
    </row>
    <row r="2168" customFormat="false" ht="13.8" hidden="false" customHeight="false" outlineLevel="0" collapsed="false">
      <c r="A2168" s="16" t="s">
        <v>42</v>
      </c>
      <c r="B2168" s="38" t="str">
        <f aca="false">VLOOKUP(A2168,'TAKIM LİSTESİ'!$B$2:$D$455,2,0)</f>
        <v>Ø 11.0 matkap</v>
      </c>
      <c r="C2168" s="16" t="s">
        <v>445</v>
      </c>
      <c r="D2168" s="38" t="s">
        <v>57</v>
      </c>
      <c r="E2168" s="16" t="n">
        <f aca="false">VLOOKUP(A2168,'TAKIM LİSTESİ'!$B$2:$D$455,3,0)</f>
        <v>8</v>
      </c>
      <c r="F2168" s="40" t="n">
        <v>1</v>
      </c>
      <c r="G2168" s="22" t="n">
        <f aca="false">E2168-F2168</f>
        <v>7</v>
      </c>
      <c r="H2168" s="30" t="n">
        <v>44075</v>
      </c>
      <c r="I2168" s="33" t="n">
        <v>1</v>
      </c>
      <c r="J2168" s="30" t="n">
        <v>44076</v>
      </c>
      <c r="K2168" s="37" t="n">
        <f aca="false">G2168+I2168</f>
        <v>8</v>
      </c>
    </row>
    <row r="2169" customFormat="false" ht="13.8" hidden="false" customHeight="false" outlineLevel="0" collapsed="false">
      <c r="A2169" s="16" t="s">
        <v>27</v>
      </c>
      <c r="B2169" s="38" t="str">
        <f aca="false">VLOOKUP(A2169,'TAKIM LİSTESİ'!$B$2:$D$455,2,0)</f>
        <v>Ø 6 alm parmak freze</v>
      </c>
      <c r="C2169" s="16" t="s">
        <v>445</v>
      </c>
      <c r="D2169" s="38" t="s">
        <v>57</v>
      </c>
      <c r="E2169" s="16" t="n">
        <f aca="false">VLOOKUP(A2169,'TAKIM LİSTESİ'!$B$2:$D$455,3,0)</f>
        <v>12</v>
      </c>
      <c r="F2169" s="40" t="n">
        <v>1</v>
      </c>
      <c r="G2169" s="22" t="n">
        <f aca="false">E2169-F2169</f>
        <v>11</v>
      </c>
      <c r="H2169" s="30" t="n">
        <v>44075</v>
      </c>
      <c r="I2169" s="33" t="n">
        <v>1</v>
      </c>
      <c r="J2169" s="30" t="n">
        <v>44076</v>
      </c>
      <c r="K2169" s="37" t="n">
        <f aca="false">G2169+I2169</f>
        <v>12</v>
      </c>
    </row>
    <row r="2170" customFormat="false" ht="13.8" hidden="false" customHeight="false" outlineLevel="0" collapsed="false">
      <c r="A2170" s="16" t="s">
        <v>300</v>
      </c>
      <c r="B2170" s="38" t="str">
        <f aca="false">VLOOKUP(A2170,'TAKIM LİSTESİ'!$B$2:$D$455,2,0)</f>
        <v>Ø 32 tarama alm</v>
      </c>
      <c r="C2170" s="16" t="s">
        <v>446</v>
      </c>
      <c r="D2170" s="44" t="s">
        <v>74</v>
      </c>
      <c r="E2170" s="16" t="n">
        <f aca="false">VLOOKUP(A2170,'TAKIM LİSTESİ'!$B$2:$D$455,3,0)</f>
        <v>3</v>
      </c>
      <c r="F2170" s="40" t="n">
        <v>1</v>
      </c>
      <c r="G2170" s="22" t="n">
        <f aca="false">E2170-F2170</f>
        <v>2</v>
      </c>
      <c r="H2170" s="30" t="n">
        <v>44075</v>
      </c>
      <c r="I2170" s="33" t="n">
        <v>1</v>
      </c>
      <c r="J2170" s="30" t="n">
        <v>44076</v>
      </c>
      <c r="K2170" s="37" t="n">
        <f aca="false">G2170+I2170</f>
        <v>3</v>
      </c>
    </row>
    <row r="2171" customFormat="false" ht="13.8" hidden="false" customHeight="false" outlineLevel="0" collapsed="false">
      <c r="A2171" s="16" t="s">
        <v>144</v>
      </c>
      <c r="B2171" s="38" t="str">
        <f aca="false">VLOOKUP(A2171,'TAKIM LİSTESİ'!$B$2:$D$455,2,0)</f>
        <v>Ø 6.2matkap</v>
      </c>
      <c r="C2171" s="16" t="s">
        <v>446</v>
      </c>
      <c r="D2171" s="38" t="s">
        <v>74</v>
      </c>
      <c r="E2171" s="16" t="n">
        <f aca="false">VLOOKUP(A2171,'TAKIM LİSTESİ'!$B$2:$D$455,3,0)</f>
        <v>15</v>
      </c>
      <c r="F2171" s="40" t="n">
        <v>1</v>
      </c>
      <c r="G2171" s="22" t="n">
        <f aca="false">E2171-F2171</f>
        <v>14</v>
      </c>
      <c r="H2171" s="30" t="n">
        <v>44075</v>
      </c>
      <c r="I2171" s="33" t="n">
        <v>1</v>
      </c>
      <c r="J2171" s="30" t="n">
        <v>44076</v>
      </c>
      <c r="K2171" s="37" t="n">
        <f aca="false">G2171+I2171</f>
        <v>15</v>
      </c>
    </row>
    <row r="2172" customFormat="false" ht="13.8" hidden="false" customHeight="false" outlineLevel="0" collapsed="false">
      <c r="A2172" s="16" t="s">
        <v>34</v>
      </c>
      <c r="B2172" s="38" t="str">
        <f aca="false">VLOOKUP(A2172,'TAKIM LİSTESİ'!$B$2:$D$455,2,0)</f>
        <v>Ø 6.35 Rayba</v>
      </c>
      <c r="C2172" s="16" t="s">
        <v>446</v>
      </c>
      <c r="D2172" s="38" t="s">
        <v>74</v>
      </c>
      <c r="E2172" s="16" t="n">
        <f aca="false">VLOOKUP(A2172,'TAKIM LİSTESİ'!$B$2:$D$455,3,0)</f>
        <v>5</v>
      </c>
      <c r="F2172" s="40" t="n">
        <v>1</v>
      </c>
      <c r="G2172" s="22" t="n">
        <f aca="false">E2172-F2172</f>
        <v>4</v>
      </c>
      <c r="H2172" s="30" t="n">
        <v>44075</v>
      </c>
      <c r="I2172" s="33" t="n">
        <v>1</v>
      </c>
      <c r="J2172" s="30" t="n">
        <v>44076</v>
      </c>
      <c r="K2172" s="37" t="n">
        <f aca="false">G2172+I2172</f>
        <v>5</v>
      </c>
    </row>
    <row r="2173" customFormat="false" ht="13.8" hidden="false" customHeight="false" outlineLevel="0" collapsed="false">
      <c r="A2173" s="16" t="s">
        <v>41</v>
      </c>
      <c r="B2173" s="38" t="str">
        <f aca="false">VLOOKUP(A2173,'TAKIM LİSTESİ'!$B$2:$D$455,2,0)</f>
        <v>Ø 7.1 matkap</v>
      </c>
      <c r="C2173" s="16" t="s">
        <v>446</v>
      </c>
      <c r="D2173" s="38" t="s">
        <v>74</v>
      </c>
      <c r="E2173" s="16" t="n">
        <f aca="false">VLOOKUP(A2173,'TAKIM LİSTESİ'!$B$2:$D$455,3,0)</f>
        <v>11</v>
      </c>
      <c r="F2173" s="40" t="n">
        <v>1</v>
      </c>
      <c r="G2173" s="22" t="n">
        <f aca="false">E2173-F2173</f>
        <v>10</v>
      </c>
      <c r="H2173" s="30" t="n">
        <v>44075</v>
      </c>
      <c r="I2173" s="33" t="n">
        <v>1</v>
      </c>
      <c r="J2173" s="30" t="n">
        <v>44076</v>
      </c>
      <c r="K2173" s="37" t="n">
        <f aca="false">G2173+I2173</f>
        <v>11</v>
      </c>
    </row>
    <row r="2174" customFormat="false" ht="13.8" hidden="false" customHeight="false" outlineLevel="0" collapsed="false">
      <c r="A2174" s="16" t="s">
        <v>19</v>
      </c>
      <c r="B2174" s="38" t="str">
        <f aca="false">VLOOKUP(A2174,'TAKIM LİSTESİ'!$B$2:$D$455,2,0)</f>
        <v>Ø 10.2 matkap</v>
      </c>
      <c r="C2174" s="16" t="s">
        <v>446</v>
      </c>
      <c r="D2174" s="38" t="s">
        <v>74</v>
      </c>
      <c r="E2174" s="16" t="n">
        <f aca="false">VLOOKUP(A2174,'TAKIM LİSTESİ'!$B$2:$D$455,3,0)</f>
        <v>13</v>
      </c>
      <c r="F2174" s="40" t="n">
        <v>1</v>
      </c>
      <c r="G2174" s="22" t="n">
        <f aca="false">E2174-F2174</f>
        <v>12</v>
      </c>
      <c r="H2174" s="30" t="n">
        <v>44075</v>
      </c>
      <c r="I2174" s="33" t="n">
        <v>1</v>
      </c>
      <c r="J2174" s="30" t="n">
        <v>44076</v>
      </c>
      <c r="K2174" s="37" t="n">
        <f aca="false">G2174+I2174</f>
        <v>13</v>
      </c>
    </row>
    <row r="2175" customFormat="false" ht="13.8" hidden="false" customHeight="false" outlineLevel="0" collapsed="false">
      <c r="A2175" s="16" t="s">
        <v>157</v>
      </c>
      <c r="B2175" s="38" t="str">
        <f aca="false">VLOOKUP(A2175,'TAKIM LİSTESİ'!$B$2:$D$455,2,0)</f>
        <v>Ø 1.0 parmak freze</v>
      </c>
      <c r="C2175" s="16" t="s">
        <v>447</v>
      </c>
      <c r="D2175" s="38" t="s">
        <v>156</v>
      </c>
      <c r="E2175" s="16" t="n">
        <f aca="false">VLOOKUP(A2175,'TAKIM LİSTESİ'!$B$2:$D$455,3,0)</f>
        <v>35</v>
      </c>
      <c r="F2175" s="40" t="n">
        <v>1</v>
      </c>
      <c r="G2175" s="22" t="n">
        <f aca="false">E2175-F2175</f>
        <v>34</v>
      </c>
      <c r="H2175" s="30" t="n">
        <v>44075</v>
      </c>
      <c r="I2175" s="33" t="n">
        <v>1</v>
      </c>
      <c r="J2175" s="30" t="n">
        <v>44076</v>
      </c>
      <c r="K2175" s="37" t="n">
        <f aca="false">G2175+I2175</f>
        <v>35</v>
      </c>
    </row>
    <row r="2176" customFormat="false" ht="13.8" hidden="false" customHeight="false" outlineLevel="0" collapsed="false">
      <c r="A2176" s="16" t="s">
        <v>27</v>
      </c>
      <c r="B2176" s="38" t="str">
        <f aca="false">VLOOKUP(A2176,'TAKIM LİSTESİ'!$B$2:$D$455,2,0)</f>
        <v>Ø 6 alm parmak freze</v>
      </c>
      <c r="C2176" s="16" t="s">
        <v>448</v>
      </c>
      <c r="D2176" s="38" t="s">
        <v>61</v>
      </c>
      <c r="E2176" s="16" t="n">
        <f aca="false">VLOOKUP(A2176,'TAKIM LİSTESİ'!$B$2:$D$455,3,0)</f>
        <v>12</v>
      </c>
      <c r="F2176" s="40" t="n">
        <v>1</v>
      </c>
      <c r="G2176" s="22" t="n">
        <f aca="false">E2176-F2176</f>
        <v>11</v>
      </c>
      <c r="H2176" s="30" t="n">
        <v>44075</v>
      </c>
      <c r="I2176" s="33" t="n">
        <v>1</v>
      </c>
      <c r="J2176" s="30" t="n">
        <v>44076</v>
      </c>
      <c r="K2176" s="37" t="n">
        <f aca="false">G2176+I2176</f>
        <v>12</v>
      </c>
    </row>
    <row r="2177" customFormat="false" ht="13.8" hidden="false" customHeight="false" outlineLevel="0" collapsed="false">
      <c r="A2177" s="16" t="s">
        <v>300</v>
      </c>
      <c r="B2177" s="38" t="str">
        <f aca="false">VLOOKUP(A2177,'TAKIM LİSTESİ'!$B$2:$D$455,2,0)</f>
        <v>Ø 32 tarama alm</v>
      </c>
      <c r="C2177" s="16" t="s">
        <v>448</v>
      </c>
      <c r="D2177" s="38" t="s">
        <v>61</v>
      </c>
      <c r="E2177" s="16" t="n">
        <f aca="false">VLOOKUP(A2177,'TAKIM LİSTESİ'!$B$2:$D$455,3,0)</f>
        <v>3</v>
      </c>
      <c r="F2177" s="40" t="n">
        <v>1</v>
      </c>
      <c r="G2177" s="22" t="n">
        <f aca="false">E2177-F2177</f>
        <v>2</v>
      </c>
      <c r="H2177" s="30" t="n">
        <v>44075</v>
      </c>
      <c r="I2177" s="33" t="n">
        <v>1</v>
      </c>
      <c r="J2177" s="30" t="n">
        <v>44083</v>
      </c>
      <c r="K2177" s="37" t="n">
        <f aca="false">G2177+I2177</f>
        <v>3</v>
      </c>
    </row>
    <row r="2178" customFormat="false" ht="13.8" hidden="false" customHeight="false" outlineLevel="0" collapsed="false">
      <c r="A2178" s="16" t="s">
        <v>144</v>
      </c>
      <c r="B2178" s="38" t="str">
        <f aca="false">VLOOKUP(A2178,'TAKIM LİSTESİ'!$B$2:$D$455,2,0)</f>
        <v>Ø 6.2matkap</v>
      </c>
      <c r="C2178" s="16" t="s">
        <v>448</v>
      </c>
      <c r="D2178" s="38" t="s">
        <v>61</v>
      </c>
      <c r="E2178" s="16" t="n">
        <f aca="false">VLOOKUP(A2178,'TAKIM LİSTESİ'!$B$2:$D$455,3,0)</f>
        <v>15</v>
      </c>
      <c r="F2178" s="40" t="n">
        <v>1</v>
      </c>
      <c r="G2178" s="22" t="n">
        <f aca="false">E2178-F2178</f>
        <v>14</v>
      </c>
      <c r="H2178" s="30" t="n">
        <v>44075</v>
      </c>
      <c r="I2178" s="33" t="n">
        <v>1</v>
      </c>
      <c r="J2178" s="30" t="n">
        <v>44083</v>
      </c>
      <c r="K2178" s="37" t="n">
        <f aca="false">G2178+I2178</f>
        <v>15</v>
      </c>
    </row>
    <row r="2179" customFormat="false" ht="13.8" hidden="false" customHeight="false" outlineLevel="0" collapsed="false">
      <c r="A2179" s="16" t="s">
        <v>34</v>
      </c>
      <c r="B2179" s="38" t="str">
        <f aca="false">VLOOKUP(A2179,'TAKIM LİSTESİ'!$B$2:$D$455,2,0)</f>
        <v>Ø 6.35 Rayba</v>
      </c>
      <c r="C2179" s="16" t="s">
        <v>448</v>
      </c>
      <c r="D2179" s="38" t="s">
        <v>61</v>
      </c>
      <c r="E2179" s="16" t="n">
        <f aca="false">VLOOKUP(A2179,'TAKIM LİSTESİ'!$B$2:$D$455,3,0)</f>
        <v>5</v>
      </c>
      <c r="F2179" s="40" t="n">
        <v>1</v>
      </c>
      <c r="G2179" s="22" t="n">
        <f aca="false">E2179-F2179</f>
        <v>4</v>
      </c>
      <c r="H2179" s="30" t="n">
        <v>44075</v>
      </c>
      <c r="I2179" s="33" t="n">
        <v>1</v>
      </c>
      <c r="J2179" s="30" t="n">
        <v>44083</v>
      </c>
      <c r="K2179" s="37" t="n">
        <f aca="false">G2179+I2179</f>
        <v>5</v>
      </c>
    </row>
    <row r="2180" customFormat="false" ht="13.8" hidden="false" customHeight="false" outlineLevel="0" collapsed="false">
      <c r="A2180" s="16" t="s">
        <v>86</v>
      </c>
      <c r="B2180" s="38" t="str">
        <f aca="false">VLOOKUP(A2180,'TAKIM LİSTESİ'!$B$2:$D$455,2,0)</f>
        <v>Ø 5.1 matkap</v>
      </c>
      <c r="C2180" s="16" t="s">
        <v>448</v>
      </c>
      <c r="D2180" s="38" t="s">
        <v>61</v>
      </c>
      <c r="E2180" s="16" t="n">
        <f aca="false">VLOOKUP(A2180,'TAKIM LİSTESİ'!$B$2:$D$455,3,0)</f>
        <v>7</v>
      </c>
      <c r="F2180" s="40" t="n">
        <v>1</v>
      </c>
      <c r="G2180" s="22" t="n">
        <f aca="false">E2180-F2180</f>
        <v>6</v>
      </c>
      <c r="H2180" s="30" t="n">
        <v>44075</v>
      </c>
      <c r="I2180" s="33" t="n">
        <v>1</v>
      </c>
      <c r="J2180" s="30" t="n">
        <v>44083</v>
      </c>
      <c r="K2180" s="37" t="n">
        <f aca="false">G2180+I2180</f>
        <v>7</v>
      </c>
    </row>
    <row r="2181" customFormat="false" ht="13.8" hidden="false" customHeight="false" outlineLevel="0" collapsed="false">
      <c r="A2181" s="16" t="s">
        <v>203</v>
      </c>
      <c r="B2181" s="38" t="str">
        <f aca="false">VLOOKUP(A2181,'TAKIM LİSTESİ'!$B$2:$D$455,2,0)</f>
        <v>Ø 16 alm parmak freze</v>
      </c>
      <c r="C2181" s="16" t="s">
        <v>448</v>
      </c>
      <c r="D2181" s="38" t="s">
        <v>61</v>
      </c>
      <c r="E2181" s="16" t="n">
        <f aca="false">VLOOKUP(A2181,'TAKIM LİSTESİ'!$B$2:$D$455,3,0)</f>
        <v>5</v>
      </c>
      <c r="F2181" s="40" t="n">
        <v>1</v>
      </c>
      <c r="G2181" s="22" t="n">
        <f aca="false">E2181-F2181</f>
        <v>4</v>
      </c>
      <c r="H2181" s="30" t="n">
        <v>44075</v>
      </c>
      <c r="I2181" s="33" t="n">
        <v>1</v>
      </c>
      <c r="J2181" s="30" t="n">
        <v>44083</v>
      </c>
      <c r="K2181" s="37" t="n">
        <f aca="false">G2181+I2181</f>
        <v>5</v>
      </c>
    </row>
    <row r="2182" customFormat="false" ht="13.8" hidden="false" customHeight="false" outlineLevel="0" collapsed="false">
      <c r="A2182" s="16" t="s">
        <v>125</v>
      </c>
      <c r="B2182" s="38" t="str">
        <f aca="false">VLOOKUP(A2182,'TAKIM LİSTESİ'!$B$2:$D$455,2,0)</f>
        <v>Ø 6 .0matkap</v>
      </c>
      <c r="C2182" s="16" t="s">
        <v>449</v>
      </c>
      <c r="D2182" s="38" t="s">
        <v>65</v>
      </c>
      <c r="E2182" s="16" t="n">
        <f aca="false">VLOOKUP(A2182,'TAKIM LİSTESİ'!$B$2:$D$455,3,0)</f>
        <v>4</v>
      </c>
      <c r="F2182" s="40" t="n">
        <v>1</v>
      </c>
      <c r="G2182" s="22" t="n">
        <f aca="false">E2182-F2182</f>
        <v>3</v>
      </c>
      <c r="H2182" s="30" t="n">
        <v>44076</v>
      </c>
      <c r="I2182" s="33" t="n">
        <v>1</v>
      </c>
      <c r="J2182" s="30" t="n">
        <v>44083</v>
      </c>
      <c r="K2182" s="37" t="n">
        <f aca="false">G2182+I2182</f>
        <v>4</v>
      </c>
    </row>
    <row r="2183" customFormat="false" ht="13.8" hidden="false" customHeight="false" outlineLevel="0" collapsed="false">
      <c r="A2183" s="16" t="s">
        <v>58</v>
      </c>
      <c r="B2183" s="38" t="str">
        <f aca="false">VLOOKUP(A2183,'TAKIM LİSTESİ'!$B$2:$D$455,2,0)</f>
        <v>Ø 6.3 matkap</v>
      </c>
      <c r="C2183" s="16" t="s">
        <v>449</v>
      </c>
      <c r="D2183" s="38" t="s">
        <v>65</v>
      </c>
      <c r="E2183" s="16" t="n">
        <f aca="false">VLOOKUP(A2183,'TAKIM LİSTESİ'!$B$2:$D$455,3,0)</f>
        <v>9</v>
      </c>
      <c r="F2183" s="40" t="n">
        <v>1</v>
      </c>
      <c r="G2183" s="22" t="n">
        <f aca="false">E2183-F2183</f>
        <v>8</v>
      </c>
      <c r="H2183" s="30" t="n">
        <v>44076</v>
      </c>
      <c r="I2183" s="33" t="n">
        <v>1</v>
      </c>
      <c r="J2183" s="30" t="n">
        <v>44083</v>
      </c>
      <c r="K2183" s="37" t="n">
        <f aca="false">G2183+I2183</f>
        <v>9</v>
      </c>
    </row>
    <row r="2184" customFormat="false" ht="13.8" hidden="false" customHeight="false" outlineLevel="0" collapsed="false">
      <c r="A2184" s="16" t="s">
        <v>116</v>
      </c>
      <c r="B2184" s="38" t="str">
        <f aca="false">VLOOKUP(A2184,'TAKIM LİSTESİ'!$B$2:$D$455,2,0)</f>
        <v>Ø 4.0 matkap</v>
      </c>
      <c r="C2184" s="16" t="s">
        <v>449</v>
      </c>
      <c r="D2184" s="38" t="s">
        <v>65</v>
      </c>
      <c r="E2184" s="16" t="n">
        <f aca="false">VLOOKUP(A2184,'TAKIM LİSTESİ'!$B$2:$D$455,3,0)</f>
        <v>12</v>
      </c>
      <c r="F2184" s="40" t="n">
        <v>1</v>
      </c>
      <c r="G2184" s="22" t="n">
        <f aca="false">E2184-F2184</f>
        <v>11</v>
      </c>
      <c r="H2184" s="30" t="n">
        <v>44076</v>
      </c>
      <c r="I2184" s="33" t="n">
        <v>1</v>
      </c>
      <c r="J2184" s="30" t="n">
        <v>44083</v>
      </c>
      <c r="K2184" s="37" t="n">
        <f aca="false">G2184+I2184</f>
        <v>12</v>
      </c>
    </row>
    <row r="2185" customFormat="false" ht="13.8" hidden="false" customHeight="false" outlineLevel="0" collapsed="false">
      <c r="A2185" s="16" t="s">
        <v>97</v>
      </c>
      <c r="B2185" s="38" t="str">
        <f aca="false">VLOOKUP(A2185,'TAKIM LİSTESİ'!$B$2:$D$455,2,0)</f>
        <v>Ø 2 küre parmak freze</v>
      </c>
      <c r="C2185" s="16" t="s">
        <v>450</v>
      </c>
      <c r="D2185" s="38" t="s">
        <v>156</v>
      </c>
      <c r="E2185" s="16" t="n">
        <f aca="false">VLOOKUP(A2185,'TAKIM LİSTESİ'!$B$2:$D$455,3,0)</f>
        <v>23</v>
      </c>
      <c r="F2185" s="40" t="n">
        <v>2</v>
      </c>
      <c r="G2185" s="22" t="n">
        <f aca="false">E2185-F2185</f>
        <v>21</v>
      </c>
      <c r="H2185" s="30" t="n">
        <v>44081</v>
      </c>
      <c r="I2185" s="33" t="n">
        <v>1</v>
      </c>
      <c r="J2185" s="30" t="n">
        <v>44083</v>
      </c>
      <c r="K2185" s="37" t="n">
        <f aca="false">G2185+I2185</f>
        <v>22</v>
      </c>
    </row>
    <row r="2186" customFormat="false" ht="13.8" hidden="false" customHeight="false" outlineLevel="0" collapsed="false">
      <c r="A2186" s="16" t="s">
        <v>188</v>
      </c>
      <c r="B2186" s="38" t="str">
        <f aca="false">VLOOKUP(A2186,'TAKIM LİSTESİ'!$B$2:$D$455,2,0)</f>
        <v>Ø 3 çelik küresel parmak freze</v>
      </c>
      <c r="C2186" s="16" t="s">
        <v>451</v>
      </c>
      <c r="D2186" s="38" t="s">
        <v>23</v>
      </c>
      <c r="E2186" s="16" t="n">
        <f aca="false">VLOOKUP(A2186,'TAKIM LİSTESİ'!$B$2:$D$455,3,0)</f>
        <v>33</v>
      </c>
      <c r="F2186" s="40" t="n">
        <v>1</v>
      </c>
      <c r="G2186" s="22" t="n">
        <f aca="false">E2186-F2186</f>
        <v>32</v>
      </c>
      <c r="H2186" s="30" t="n">
        <v>44081</v>
      </c>
      <c r="I2186" s="33" t="n">
        <v>1</v>
      </c>
      <c r="J2186" s="30" t="n">
        <v>44083</v>
      </c>
      <c r="K2186" s="37" t="n">
        <f aca="false">G2186+I2186</f>
        <v>33</v>
      </c>
    </row>
    <row r="2187" customFormat="false" ht="13.8" hidden="false" customHeight="false" outlineLevel="0" collapsed="false">
      <c r="A2187" s="16" t="s">
        <v>21</v>
      </c>
      <c r="B2187" s="38" t="str">
        <f aca="false">VLOOKUP(A2187,'TAKIM LİSTESİ'!$B$2:$D$455,2,0)</f>
        <v>Ø 32 tarama çelik</v>
      </c>
      <c r="C2187" s="16" t="s">
        <v>451</v>
      </c>
      <c r="D2187" s="38" t="s">
        <v>23</v>
      </c>
      <c r="E2187" s="16" t="n">
        <f aca="false">VLOOKUP(A2187,'TAKIM LİSTESİ'!$B$2:$D$455,3,0)</f>
        <v>5</v>
      </c>
      <c r="F2187" s="40" t="n">
        <v>1</v>
      </c>
      <c r="G2187" s="22" t="n">
        <f aca="false">E2187-F2187</f>
        <v>4</v>
      </c>
      <c r="H2187" s="30" t="n">
        <v>44081</v>
      </c>
      <c r="I2187" s="33" t="n">
        <v>1</v>
      </c>
      <c r="J2187" s="30" t="n">
        <v>44083</v>
      </c>
      <c r="K2187" s="37" t="n">
        <f aca="false">G2187+I2187</f>
        <v>5</v>
      </c>
    </row>
    <row r="2188" customFormat="false" ht="13.8" hidden="false" customHeight="false" outlineLevel="0" collapsed="false">
      <c r="A2188" s="16" t="s">
        <v>270</v>
      </c>
      <c r="B2188" s="38" t="str">
        <f aca="false">VLOOKUP(A2188,'TAKIM LİSTESİ'!$B$2:$D$455,2,0)</f>
        <v>Küçük APKT çelik Ø 20</v>
      </c>
      <c r="C2188" s="16" t="s">
        <v>451</v>
      </c>
      <c r="D2188" s="38" t="s">
        <v>23</v>
      </c>
      <c r="E2188" s="16" t="n">
        <f aca="false">VLOOKUP(A2188,'TAKIM LİSTESİ'!$B$2:$D$455,3,0)</f>
        <v>10</v>
      </c>
      <c r="F2188" s="40" t="n">
        <v>1</v>
      </c>
      <c r="G2188" s="22" t="n">
        <f aca="false">E2188-F2188</f>
        <v>9</v>
      </c>
      <c r="H2188" s="30" t="n">
        <v>44081</v>
      </c>
      <c r="I2188" s="33" t="n">
        <v>1</v>
      </c>
      <c r="J2188" s="30" t="n">
        <v>44083</v>
      </c>
      <c r="K2188" s="37" t="n">
        <f aca="false">G2188+I2188</f>
        <v>10</v>
      </c>
    </row>
    <row r="2189" customFormat="false" ht="13.8" hidden="false" customHeight="false" outlineLevel="0" collapsed="false">
      <c r="A2189" s="16" t="s">
        <v>133</v>
      </c>
      <c r="B2189" s="38" t="str">
        <f aca="false">VLOOKUP(A2189,'TAKIM LİSTESİ'!$B$2:$D$455,2,0)</f>
        <v>Ø 3.3 matkap</v>
      </c>
      <c r="C2189" s="16" t="s">
        <v>451</v>
      </c>
      <c r="D2189" s="38" t="s">
        <v>23</v>
      </c>
      <c r="E2189" s="16" t="n">
        <f aca="false">VLOOKUP(A2189,'TAKIM LİSTESİ'!$B$2:$D$455,3,0)</f>
        <v>13</v>
      </c>
      <c r="F2189" s="40" t="n">
        <v>1</v>
      </c>
      <c r="G2189" s="22" t="n">
        <f aca="false">E2189-F2189</f>
        <v>12</v>
      </c>
      <c r="H2189" s="30" t="n">
        <v>44081</v>
      </c>
      <c r="I2189" s="33" t="n">
        <v>1</v>
      </c>
      <c r="J2189" s="30" t="n">
        <v>44083</v>
      </c>
      <c r="K2189" s="37" t="n">
        <f aca="false">G2189+I2189</f>
        <v>13</v>
      </c>
    </row>
    <row r="2190" customFormat="false" ht="13.8" hidden="false" customHeight="false" outlineLevel="0" collapsed="false">
      <c r="A2190" s="16" t="s">
        <v>283</v>
      </c>
      <c r="B2190" s="38" t="str">
        <f aca="false">VLOOKUP(A2190,'TAKIM LİSTESİ'!$B$2:$D$455,2,0)</f>
        <v>M4 Klıvavuz</v>
      </c>
      <c r="C2190" s="16" t="s">
        <v>451</v>
      </c>
      <c r="D2190" s="38" t="s">
        <v>23</v>
      </c>
      <c r="E2190" s="16" t="n">
        <f aca="false">VLOOKUP(A2190,'TAKIM LİSTESİ'!$B$2:$D$455,3,0)</f>
        <v>5</v>
      </c>
      <c r="F2190" s="40" t="n">
        <v>1</v>
      </c>
      <c r="G2190" s="22" t="n">
        <f aca="false">E2190-F2190</f>
        <v>4</v>
      </c>
      <c r="H2190" s="30" t="n">
        <v>44081</v>
      </c>
      <c r="I2190" s="33" t="n">
        <v>1</v>
      </c>
      <c r="J2190" s="30" t="n">
        <v>44084</v>
      </c>
      <c r="K2190" s="37" t="n">
        <f aca="false">G2190+I2190</f>
        <v>5</v>
      </c>
    </row>
    <row r="2191" customFormat="false" ht="13.8" hidden="false" customHeight="false" outlineLevel="0" collapsed="false">
      <c r="A2191" s="16" t="s">
        <v>55</v>
      </c>
      <c r="B2191" s="38" t="str">
        <f aca="false">VLOOKUP(A2191,'TAKIM LİSTESİ'!$B$2:$D$455,2,0)</f>
        <v>Ø 4.8 matkap</v>
      </c>
      <c r="C2191" s="16" t="s">
        <v>451</v>
      </c>
      <c r="D2191" s="38" t="s">
        <v>23</v>
      </c>
      <c r="E2191" s="16" t="n">
        <f aca="false">VLOOKUP(A2191,'TAKIM LİSTESİ'!$B$2:$D$455,3,0)</f>
        <v>30</v>
      </c>
      <c r="F2191" s="40" t="n">
        <v>1</v>
      </c>
      <c r="G2191" s="22" t="n">
        <f aca="false">E2191-F2191</f>
        <v>29</v>
      </c>
      <c r="H2191" s="30" t="n">
        <v>44081</v>
      </c>
      <c r="I2191" s="33" t="n">
        <v>1</v>
      </c>
      <c r="J2191" s="30" t="n">
        <v>44084</v>
      </c>
      <c r="K2191" s="37" t="n">
        <f aca="false">G2191+I2191</f>
        <v>30</v>
      </c>
    </row>
    <row r="2192" customFormat="false" ht="13.8" hidden="false" customHeight="false" outlineLevel="0" collapsed="false">
      <c r="A2192" s="16" t="s">
        <v>101</v>
      </c>
      <c r="B2192" s="38" t="str">
        <f aca="false">VLOOKUP(A2192,'TAKIM LİSTESİ'!$B$2:$D$455,2,0)</f>
        <v>Ø 2.8 matkap</v>
      </c>
      <c r="C2192" s="16" t="s">
        <v>451</v>
      </c>
      <c r="D2192" s="38" t="s">
        <v>23</v>
      </c>
      <c r="E2192" s="16" t="n">
        <f aca="false">VLOOKUP(A2192,'TAKIM LİSTESİ'!$B$2:$D$455,3,0)</f>
        <v>13</v>
      </c>
      <c r="F2192" s="40" t="n">
        <v>1</v>
      </c>
      <c r="G2192" s="22" t="n">
        <f aca="false">E2192-F2192</f>
        <v>12</v>
      </c>
      <c r="H2192" s="30" t="n">
        <v>44081</v>
      </c>
      <c r="I2192" s="33" t="n">
        <v>1</v>
      </c>
      <c r="J2192" s="30" t="n">
        <v>44084</v>
      </c>
      <c r="K2192" s="37" t="n">
        <f aca="false">G2192+I2192</f>
        <v>13</v>
      </c>
    </row>
    <row r="2193" customFormat="false" ht="13.8" hidden="false" customHeight="false" outlineLevel="0" collapsed="false">
      <c r="A2193" s="16" t="s">
        <v>197</v>
      </c>
      <c r="B2193" s="38" t="str">
        <f aca="false">VLOOKUP(A2193,'TAKIM LİSTESİ'!$B$2:$D$455,2,0)</f>
        <v>Ø  5 Rayba</v>
      </c>
      <c r="C2193" s="16" t="s">
        <v>451</v>
      </c>
      <c r="D2193" s="38" t="s">
        <v>23</v>
      </c>
      <c r="E2193" s="16" t="n">
        <f aca="false">VLOOKUP(A2193,'TAKIM LİSTESİ'!$B$2:$D$455,3,0)</f>
        <v>10</v>
      </c>
      <c r="F2193" s="40" t="n">
        <v>1</v>
      </c>
      <c r="G2193" s="22" t="n">
        <f aca="false">E2193-F2193</f>
        <v>9</v>
      </c>
      <c r="H2193" s="30" t="n">
        <v>44081</v>
      </c>
      <c r="I2193" s="33" t="n">
        <v>1</v>
      </c>
      <c r="J2193" s="30" t="n">
        <v>44084</v>
      </c>
      <c r="K2193" s="37" t="n">
        <f aca="false">G2193+I2193</f>
        <v>10</v>
      </c>
    </row>
    <row r="2194" customFormat="false" ht="13.8" hidden="false" customHeight="false" outlineLevel="0" collapsed="false">
      <c r="A2194" s="16" t="s">
        <v>105</v>
      </c>
      <c r="B2194" s="38" t="str">
        <f aca="false">VLOOKUP(A2194,'TAKIM LİSTESİ'!$B$2:$D$455,2,0)</f>
        <v>Ø 3 Rayba</v>
      </c>
      <c r="C2194" s="16" t="s">
        <v>451</v>
      </c>
      <c r="D2194" s="38" t="s">
        <v>23</v>
      </c>
      <c r="E2194" s="16" t="n">
        <f aca="false">VLOOKUP(A2194,'TAKIM LİSTESİ'!$B$2:$D$455,3,0)</f>
        <v>4</v>
      </c>
      <c r="F2194" s="40" t="n">
        <v>1</v>
      </c>
      <c r="G2194" s="22" t="n">
        <f aca="false">E2194-F2194</f>
        <v>3</v>
      </c>
      <c r="H2194" s="30" t="n">
        <v>44081</v>
      </c>
      <c r="I2194" s="33" t="n">
        <v>1</v>
      </c>
      <c r="J2194" s="30" t="n">
        <v>44084</v>
      </c>
      <c r="K2194" s="37" t="n">
        <f aca="false">G2194+I2194</f>
        <v>4</v>
      </c>
    </row>
    <row r="2195" customFormat="false" ht="13.8" hidden="false" customHeight="false" outlineLevel="0" collapsed="false">
      <c r="A2195" s="16" t="s">
        <v>58</v>
      </c>
      <c r="B2195" s="38" t="str">
        <f aca="false">VLOOKUP(A2195,'TAKIM LİSTESİ'!$B$2:$D$455,2,0)</f>
        <v>Ø 6.3 matkap</v>
      </c>
      <c r="C2195" s="16" t="s">
        <v>452</v>
      </c>
      <c r="D2195" s="38" t="s">
        <v>74</v>
      </c>
      <c r="E2195" s="16" t="n">
        <f aca="false">VLOOKUP(A2195,'TAKIM LİSTESİ'!$B$2:$D$455,3,0)</f>
        <v>9</v>
      </c>
      <c r="F2195" s="40" t="n">
        <v>1</v>
      </c>
      <c r="G2195" s="22" t="n">
        <f aca="false">E2195-F2195</f>
        <v>8</v>
      </c>
      <c r="H2195" s="30" t="n">
        <v>44082</v>
      </c>
      <c r="I2195" s="33" t="n">
        <v>1</v>
      </c>
      <c r="J2195" s="30" t="n">
        <v>44084</v>
      </c>
      <c r="K2195" s="37" t="n">
        <f aca="false">G2195+I2195</f>
        <v>9</v>
      </c>
    </row>
    <row r="2196" customFormat="false" ht="13.8" hidden="false" customHeight="false" outlineLevel="0" collapsed="false">
      <c r="A2196" s="16" t="s">
        <v>144</v>
      </c>
      <c r="B2196" s="38" t="str">
        <f aca="false">VLOOKUP(A2196,'TAKIM LİSTESİ'!$B$2:$D$455,2,0)</f>
        <v>Ø 6.2matkap</v>
      </c>
      <c r="C2196" s="16" t="s">
        <v>452</v>
      </c>
      <c r="D2196" s="38" t="s">
        <v>74</v>
      </c>
      <c r="E2196" s="16" t="n">
        <f aca="false">VLOOKUP(A2196,'TAKIM LİSTESİ'!$B$2:$D$455,3,0)</f>
        <v>15</v>
      </c>
      <c r="F2196" s="40" t="n">
        <v>1</v>
      </c>
      <c r="G2196" s="22" t="n">
        <f aca="false">E2196-F2196</f>
        <v>14</v>
      </c>
      <c r="H2196" s="30" t="n">
        <v>44082</v>
      </c>
      <c r="I2196" s="33" t="n">
        <v>1</v>
      </c>
      <c r="J2196" s="30" t="n">
        <v>44084</v>
      </c>
      <c r="K2196" s="37" t="n">
        <f aca="false">G2196+I2196</f>
        <v>15</v>
      </c>
    </row>
    <row r="2197" customFormat="false" ht="13.8" hidden="false" customHeight="false" outlineLevel="0" collapsed="false">
      <c r="A2197" s="16" t="s">
        <v>453</v>
      </c>
      <c r="B2197" s="38" t="str">
        <f aca="false">VLOOKUP(A2197,'TAKIM LİSTESİ'!$B$2:$D$455,2,0)</f>
        <v>Ø 6.4 matkap</v>
      </c>
      <c r="C2197" s="16" t="s">
        <v>452</v>
      </c>
      <c r="D2197" s="38" t="s">
        <v>74</v>
      </c>
      <c r="E2197" s="16" t="n">
        <f aca="false">VLOOKUP(A2197,'TAKIM LİSTESİ'!$B$2:$D$455,3,0)</f>
        <v>7</v>
      </c>
      <c r="F2197" s="40" t="n">
        <v>1</v>
      </c>
      <c r="G2197" s="22" t="n">
        <f aca="false">E2197-F2197</f>
        <v>6</v>
      </c>
      <c r="H2197" s="30" t="n">
        <v>44082</v>
      </c>
      <c r="I2197" s="33" t="n">
        <v>1</v>
      </c>
      <c r="J2197" s="30" t="n">
        <v>44085</v>
      </c>
      <c r="K2197" s="37" t="n">
        <f aca="false">G2197+I2197</f>
        <v>7</v>
      </c>
    </row>
    <row r="2198" customFormat="false" ht="13.8" hidden="false" customHeight="false" outlineLevel="0" collapsed="false">
      <c r="A2198" s="16" t="s">
        <v>454</v>
      </c>
      <c r="B2198" s="38" t="str">
        <f aca="false">VLOOKUP(A2198,'TAKIM LİSTESİ'!$B$2:$D$455,2,0)</f>
        <v>Ø 5.7 matkap</v>
      </c>
      <c r="C2198" s="16" t="s">
        <v>447</v>
      </c>
      <c r="D2198" s="38" t="s">
        <v>156</v>
      </c>
      <c r="E2198" s="16" t="n">
        <f aca="false">VLOOKUP(A2198,'TAKIM LİSTESİ'!$B$2:$D$455,3,0)</f>
        <v>13</v>
      </c>
      <c r="F2198" s="40" t="n">
        <v>1</v>
      </c>
      <c r="G2198" s="22" t="n">
        <f aca="false">E2198-F2198</f>
        <v>12</v>
      </c>
      <c r="H2198" s="30" t="n">
        <v>44083</v>
      </c>
      <c r="I2198" s="33" t="n">
        <v>1</v>
      </c>
      <c r="J2198" s="30" t="n">
        <v>44085</v>
      </c>
      <c r="K2198" s="37" t="n">
        <f aca="false">G2198+I2198</f>
        <v>13</v>
      </c>
    </row>
    <row r="2199" customFormat="false" ht="13.8" hidden="false" customHeight="false" outlineLevel="0" collapsed="false">
      <c r="A2199" s="16" t="s">
        <v>63</v>
      </c>
      <c r="B2199" s="38" t="str">
        <f aca="false">VLOOKUP(A2199,'TAKIM LİSTESİ'!$B$2:$D$455,2,0)</f>
        <v>Ø 6 Rayba</v>
      </c>
      <c r="C2199" s="16" t="s">
        <v>447</v>
      </c>
      <c r="D2199" s="38" t="s">
        <v>156</v>
      </c>
      <c r="E2199" s="16" t="n">
        <f aca="false">VLOOKUP(A2199,'TAKIM LİSTESİ'!$B$2:$D$455,3,0)</f>
        <v>8</v>
      </c>
      <c r="F2199" s="40" t="n">
        <v>1</v>
      </c>
      <c r="G2199" s="22" t="n">
        <f aca="false">E2199-F2199</f>
        <v>7</v>
      </c>
      <c r="H2199" s="30" t="n">
        <v>44083</v>
      </c>
      <c r="I2199" s="33" t="n">
        <v>1</v>
      </c>
      <c r="J2199" s="30" t="n">
        <v>44085</v>
      </c>
      <c r="K2199" s="37" t="n">
        <f aca="false">G2199+I2199</f>
        <v>8</v>
      </c>
    </row>
    <row r="2200" customFormat="false" ht="13.8" hidden="false" customHeight="false" outlineLevel="0" collapsed="false">
      <c r="A2200" s="16" t="s">
        <v>188</v>
      </c>
      <c r="B2200" s="38" t="str">
        <f aca="false">VLOOKUP(A2200,'TAKIM LİSTESİ'!$B$2:$D$455,2,0)</f>
        <v>Ø 3 çelik küresel parmak freze</v>
      </c>
      <c r="C2200" s="16" t="s">
        <v>455</v>
      </c>
      <c r="D2200" s="38" t="s">
        <v>35</v>
      </c>
      <c r="E2200" s="16" t="n">
        <f aca="false">VLOOKUP(A2200,'TAKIM LİSTESİ'!$B$2:$D$455,3,0)</f>
        <v>33</v>
      </c>
      <c r="F2200" s="40" t="n">
        <v>1</v>
      </c>
      <c r="G2200" s="22" t="n">
        <f aca="false">E2200-F2200</f>
        <v>32</v>
      </c>
      <c r="H2200" s="30" t="n">
        <v>44083</v>
      </c>
      <c r="I2200" s="33" t="n">
        <v>1</v>
      </c>
      <c r="J2200" s="30" t="n">
        <v>44085</v>
      </c>
      <c r="K2200" s="37" t="n">
        <f aca="false">G2200+I2200</f>
        <v>33</v>
      </c>
    </row>
    <row r="2201" customFormat="false" ht="13.8" hidden="false" customHeight="false" outlineLevel="0" collapsed="false">
      <c r="A2201" s="16" t="s">
        <v>78</v>
      </c>
      <c r="B2201" s="38" t="str">
        <f aca="false">VLOOKUP(A2201,'TAKIM LİSTESİ'!$B$2:$D$455,2,0)</f>
        <v>Ø 4.76 Rayba</v>
      </c>
      <c r="C2201" s="16" t="s">
        <v>456</v>
      </c>
      <c r="D2201" s="38" t="s">
        <v>74</v>
      </c>
      <c r="E2201" s="16" t="n">
        <f aca="false">VLOOKUP(A2201,'TAKIM LİSTESİ'!$B$2:$D$455,3,0)</f>
        <v>3</v>
      </c>
      <c r="F2201" s="40" t="n">
        <v>1</v>
      </c>
      <c r="G2201" s="22" t="n">
        <f aca="false">E2201-F2201</f>
        <v>2</v>
      </c>
      <c r="H2201" s="30" t="n">
        <v>44083</v>
      </c>
      <c r="I2201" s="33" t="n">
        <v>1</v>
      </c>
      <c r="J2201" s="30" t="n">
        <v>44085</v>
      </c>
      <c r="K2201" s="37" t="n">
        <f aca="false">G2201+I2201</f>
        <v>3</v>
      </c>
    </row>
    <row r="2202" customFormat="false" ht="13.8" hidden="false" customHeight="false" outlineLevel="0" collapsed="false">
      <c r="A2202" s="16" t="s">
        <v>25</v>
      </c>
      <c r="B2202" s="38" t="str">
        <f aca="false">VLOOKUP(A2202,'TAKIM LİSTESİ'!$B$2:$D$455,2,0)</f>
        <v>Ø 12çelik uzun parmak freze</v>
      </c>
      <c r="C2202" s="16" t="s">
        <v>457</v>
      </c>
      <c r="D2202" s="38" t="s">
        <v>50</v>
      </c>
      <c r="E2202" s="16" t="n">
        <f aca="false">VLOOKUP(A2202,'TAKIM LİSTESİ'!$B$2:$D$455,3,0)</f>
        <v>3</v>
      </c>
      <c r="F2202" s="40" t="n">
        <v>1</v>
      </c>
      <c r="G2202" s="22" t="n">
        <f aca="false">E2202-F2202</f>
        <v>2</v>
      </c>
      <c r="H2202" s="30" t="n">
        <v>44083</v>
      </c>
      <c r="I2202" s="33" t="n">
        <v>1</v>
      </c>
      <c r="J2202" s="30" t="n">
        <v>44085</v>
      </c>
      <c r="K2202" s="37" t="n">
        <f aca="false">G2202+I2202</f>
        <v>3</v>
      </c>
    </row>
    <row r="2203" customFormat="false" ht="13.8" hidden="false" customHeight="false" outlineLevel="0" collapsed="false">
      <c r="A2203" s="16" t="s">
        <v>29</v>
      </c>
      <c r="B2203" s="38" t="str">
        <f aca="false">VLOOKUP(A2203,'TAKIM LİSTESİ'!$B$2:$D$455,2,0)</f>
        <v>Ø 8.0 matkap</v>
      </c>
      <c r="C2203" s="16" t="s">
        <v>458</v>
      </c>
      <c r="D2203" s="38" t="s">
        <v>50</v>
      </c>
      <c r="E2203" s="16" t="n">
        <f aca="false">VLOOKUP(A2203,'TAKIM LİSTESİ'!$B$2:$D$455,3,0)</f>
        <v>15</v>
      </c>
      <c r="F2203" s="40" t="n">
        <v>1</v>
      </c>
      <c r="G2203" s="22" t="n">
        <f aca="false">E2203-F2203</f>
        <v>14</v>
      </c>
      <c r="H2203" s="30" t="n">
        <v>44083</v>
      </c>
      <c r="I2203" s="33" t="n">
        <v>1</v>
      </c>
      <c r="J2203" s="30" t="n">
        <v>44085</v>
      </c>
      <c r="K2203" s="37" t="n">
        <f aca="false">G2203+I2203</f>
        <v>15</v>
      </c>
    </row>
    <row r="2204" customFormat="false" ht="13.8" hidden="false" customHeight="false" outlineLevel="0" collapsed="false">
      <c r="A2204" s="16" t="s">
        <v>150</v>
      </c>
      <c r="B2204" s="38" t="str">
        <f aca="false">VLOOKUP(A2204,'TAKIM LİSTESİ'!$B$2:$D$455,2,0)</f>
        <v>Ø 8 çelik parmak freze</v>
      </c>
      <c r="C2204" s="16" t="s">
        <v>458</v>
      </c>
      <c r="D2204" s="38" t="s">
        <v>50</v>
      </c>
      <c r="E2204" s="16" t="n">
        <f aca="false">VLOOKUP(A2204,'TAKIM LİSTESİ'!$B$2:$D$455,3,0)</f>
        <v>39</v>
      </c>
      <c r="F2204" s="40" t="n">
        <v>1</v>
      </c>
      <c r="G2204" s="22" t="n">
        <f aca="false">E2204-F2204</f>
        <v>38</v>
      </c>
      <c r="H2204" s="30" t="n">
        <v>44083</v>
      </c>
      <c r="I2204" s="33" t="n">
        <v>1</v>
      </c>
      <c r="J2204" s="30" t="n">
        <v>44085</v>
      </c>
      <c r="K2204" s="37" t="n">
        <f aca="false">G2204+I2204</f>
        <v>39</v>
      </c>
    </row>
    <row r="2205" customFormat="false" ht="13.8" hidden="false" customHeight="false" outlineLevel="0" collapsed="false">
      <c r="A2205" s="16" t="s">
        <v>36</v>
      </c>
      <c r="B2205" s="38" t="str">
        <f aca="false">VLOOKUP(A2205,'TAKIM LİSTESİ'!$B$2:$D$455,2,0)</f>
        <v>Ø 5.8 matkap</v>
      </c>
      <c r="C2205" s="16" t="s">
        <v>458</v>
      </c>
      <c r="D2205" s="38" t="s">
        <v>50</v>
      </c>
      <c r="E2205" s="16" t="n">
        <f aca="false">VLOOKUP(A2205,'TAKIM LİSTESİ'!$B$2:$D$455,3,0)</f>
        <v>14</v>
      </c>
      <c r="F2205" s="40" t="n">
        <v>1</v>
      </c>
      <c r="G2205" s="22" t="n">
        <f aca="false">E2205-F2205</f>
        <v>13</v>
      </c>
      <c r="H2205" s="30" t="n">
        <v>44083</v>
      </c>
      <c r="I2205" s="33" t="n">
        <v>1</v>
      </c>
      <c r="J2205" s="30" t="n">
        <v>44085</v>
      </c>
      <c r="K2205" s="37" t="n">
        <f aca="false">G2205+I2205</f>
        <v>14</v>
      </c>
    </row>
    <row r="2206" customFormat="false" ht="13.8" hidden="false" customHeight="false" outlineLevel="0" collapsed="false">
      <c r="A2206" s="16" t="s">
        <v>63</v>
      </c>
      <c r="B2206" s="38" t="str">
        <f aca="false">VLOOKUP(A2206,'TAKIM LİSTESİ'!$B$2:$D$455,2,0)</f>
        <v>Ø 6 Rayba</v>
      </c>
      <c r="C2206" s="16" t="s">
        <v>458</v>
      </c>
      <c r="D2206" s="38" t="s">
        <v>50</v>
      </c>
      <c r="E2206" s="16" t="n">
        <f aca="false">VLOOKUP(A2206,'TAKIM LİSTESİ'!$B$2:$D$455,3,0)</f>
        <v>8</v>
      </c>
      <c r="F2206" s="40" t="n">
        <v>1</v>
      </c>
      <c r="G2206" s="22" t="n">
        <f aca="false">E2206-F2206</f>
        <v>7</v>
      </c>
      <c r="H2206" s="30" t="n">
        <v>44083</v>
      </c>
      <c r="I2206" s="33" t="n">
        <v>1</v>
      </c>
      <c r="J2206" s="29" t="n">
        <v>44088</v>
      </c>
      <c r="K2206" s="37" t="n">
        <f aca="false">G2206+I2206</f>
        <v>8</v>
      </c>
    </row>
    <row r="2207" customFormat="false" ht="13.8" hidden="false" customHeight="false" outlineLevel="0" collapsed="false">
      <c r="A2207" s="16" t="s">
        <v>221</v>
      </c>
      <c r="B2207" s="38" t="str">
        <f aca="false">VLOOKUP(A2207,'TAKIM LİSTESİ'!$B$2:$D$455,2,0)</f>
        <v>M16X1,5 Klıvavuz</v>
      </c>
      <c r="C2207" s="16" t="s">
        <v>458</v>
      </c>
      <c r="D2207" s="38" t="s">
        <v>50</v>
      </c>
      <c r="E2207" s="16" t="n">
        <f aca="false">VLOOKUP(A2207,'TAKIM LİSTESİ'!$B$2:$D$455,3,0)</f>
        <v>4</v>
      </c>
      <c r="F2207" s="40" t="n">
        <v>1</v>
      </c>
      <c r="G2207" s="22" t="n">
        <f aca="false">E2207-F2207</f>
        <v>3</v>
      </c>
      <c r="H2207" s="30" t="n">
        <v>44083</v>
      </c>
      <c r="I2207" s="33" t="n">
        <v>1</v>
      </c>
      <c r="J2207" s="30" t="n">
        <v>44085</v>
      </c>
      <c r="K2207" s="37" t="n">
        <f aca="false">G2207+I2207</f>
        <v>4</v>
      </c>
    </row>
    <row r="2208" customFormat="false" ht="13.8" hidden="false" customHeight="false" outlineLevel="0" collapsed="false">
      <c r="A2208" s="16" t="s">
        <v>21</v>
      </c>
      <c r="B2208" s="38" t="str">
        <f aca="false">VLOOKUP(A2208,'TAKIM LİSTESİ'!$B$2:$D$455,2,0)</f>
        <v>Ø 32 tarama çelik</v>
      </c>
      <c r="C2208" s="16" t="s">
        <v>459</v>
      </c>
      <c r="D2208" s="38" t="s">
        <v>100</v>
      </c>
      <c r="E2208" s="16" t="n">
        <f aca="false">VLOOKUP(A2208,'TAKIM LİSTESİ'!$B$2:$D$455,3,0)</f>
        <v>5</v>
      </c>
      <c r="F2208" s="40" t="n">
        <v>1</v>
      </c>
      <c r="G2208" s="22" t="n">
        <f aca="false">E2208-F2208</f>
        <v>4</v>
      </c>
      <c r="H2208" s="30" t="n">
        <v>44084</v>
      </c>
      <c r="I2208" s="33" t="n">
        <v>1</v>
      </c>
      <c r="J2208" s="30" t="n">
        <v>44085</v>
      </c>
      <c r="K2208" s="37" t="n">
        <f aca="false">G2208+I2208</f>
        <v>5</v>
      </c>
    </row>
    <row r="2209" customFormat="false" ht="13.8" hidden="false" customHeight="false" outlineLevel="0" collapsed="false">
      <c r="A2209" s="16" t="s">
        <v>158</v>
      </c>
      <c r="B2209" s="38" t="str">
        <f aca="false">VLOOKUP(A2209,'TAKIM LİSTESİ'!$B$2:$D$455,2,0)</f>
        <v>Ø 12 çelik küre parmak freze</v>
      </c>
      <c r="C2209" s="16" t="s">
        <v>459</v>
      </c>
      <c r="D2209" s="38" t="s">
        <v>100</v>
      </c>
      <c r="E2209" s="16" t="n">
        <f aca="false">VLOOKUP(A2209,'TAKIM LİSTESİ'!$B$2:$D$455,3,0)</f>
        <v>28</v>
      </c>
      <c r="F2209" s="40" t="n">
        <v>1</v>
      </c>
      <c r="G2209" s="22" t="n">
        <f aca="false">E2209-F2209</f>
        <v>27</v>
      </c>
      <c r="H2209" s="30" t="n">
        <v>44084</v>
      </c>
      <c r="I2209" s="33" t="n">
        <v>1</v>
      </c>
      <c r="J2209" s="30" t="n">
        <v>44085</v>
      </c>
      <c r="K2209" s="37" t="n">
        <f aca="false">G2209+I2209</f>
        <v>28</v>
      </c>
    </row>
    <row r="2210" customFormat="false" ht="13.8" hidden="false" customHeight="false" outlineLevel="0" collapsed="false">
      <c r="A2210" s="16" t="s">
        <v>47</v>
      </c>
      <c r="B2210" s="38" t="str">
        <f aca="false">VLOOKUP(A2210,'TAKIM LİSTESİ'!$B$2:$D$455,2,0)</f>
        <v>Ø  10 çelik küre parmak freze</v>
      </c>
      <c r="C2210" s="16" t="s">
        <v>459</v>
      </c>
      <c r="D2210" s="38" t="s">
        <v>100</v>
      </c>
      <c r="E2210" s="16" t="n">
        <f aca="false">VLOOKUP(A2210,'TAKIM LİSTESİ'!$B$2:$D$455,3,0)</f>
        <v>17</v>
      </c>
      <c r="F2210" s="40" t="n">
        <v>1</v>
      </c>
      <c r="G2210" s="22" t="n">
        <f aca="false">E2210-F2210</f>
        <v>16</v>
      </c>
      <c r="H2210" s="30" t="n">
        <v>44084</v>
      </c>
      <c r="I2210" s="33" t="n">
        <v>1</v>
      </c>
      <c r="J2210" s="30" t="n">
        <v>44086</v>
      </c>
      <c r="K2210" s="37" t="n">
        <f aca="false">G2210+I2210</f>
        <v>17</v>
      </c>
    </row>
    <row r="2211" customFormat="false" ht="13.8" hidden="false" customHeight="false" outlineLevel="0" collapsed="false">
      <c r="A2211" s="16" t="s">
        <v>26</v>
      </c>
      <c r="B2211" s="38" t="str">
        <f aca="false">VLOOKUP(A2211,'TAKIM LİSTESİ'!$B$2:$D$455,2,0)</f>
        <v>Ø 6 çelik küresel parmak freze</v>
      </c>
      <c r="C2211" s="16" t="s">
        <v>459</v>
      </c>
      <c r="D2211" s="38" t="s">
        <v>100</v>
      </c>
      <c r="E2211" s="16" t="n">
        <f aca="false">VLOOKUP(A2211,'TAKIM LİSTESİ'!$B$2:$D$455,3,0)</f>
        <v>13</v>
      </c>
      <c r="F2211" s="40" t="n">
        <v>1</v>
      </c>
      <c r="G2211" s="22" t="n">
        <f aca="false">E2211-F2211</f>
        <v>12</v>
      </c>
      <c r="H2211" s="30" t="n">
        <v>44084</v>
      </c>
      <c r="I2211" s="33" t="n">
        <v>1</v>
      </c>
      <c r="J2211" s="30" t="n">
        <v>44086</v>
      </c>
      <c r="K2211" s="37" t="n">
        <f aca="false">G2211+I2211</f>
        <v>13</v>
      </c>
    </row>
    <row r="2212" customFormat="false" ht="13.8" hidden="false" customHeight="false" outlineLevel="0" collapsed="false">
      <c r="A2212" s="16" t="s">
        <v>36</v>
      </c>
      <c r="B2212" s="38" t="str">
        <f aca="false">VLOOKUP(A2212,'TAKIM LİSTESİ'!$B$2:$D$455,2,0)</f>
        <v>Ø 5.8 matkap</v>
      </c>
      <c r="C2212" s="16" t="s">
        <v>460</v>
      </c>
      <c r="D2212" s="38" t="s">
        <v>61</v>
      </c>
      <c r="E2212" s="16" t="n">
        <f aca="false">VLOOKUP(A2212,'TAKIM LİSTESİ'!$B$2:$D$455,3,0)</f>
        <v>14</v>
      </c>
      <c r="F2212" s="40" t="n">
        <v>1</v>
      </c>
      <c r="G2212" s="22" t="n">
        <f aca="false">E2212-F2212</f>
        <v>13</v>
      </c>
      <c r="H2212" s="30" t="n">
        <v>44084</v>
      </c>
      <c r="I2212" s="33" t="n">
        <v>1</v>
      </c>
      <c r="J2212" s="30" t="n">
        <v>44086</v>
      </c>
      <c r="K2212" s="37" t="n">
        <f aca="false">G2212+I2212</f>
        <v>14</v>
      </c>
    </row>
    <row r="2213" customFormat="false" ht="13.8" hidden="false" customHeight="false" outlineLevel="0" collapsed="false">
      <c r="A2213" s="16" t="s">
        <v>142</v>
      </c>
      <c r="B2213" s="38" t="str">
        <f aca="false">VLOOKUP(A2213,'TAKIM LİSTESİ'!$B$2:$D$455,2,0)</f>
        <v>Ø 4 çelik küre parmak freze</v>
      </c>
      <c r="C2213" s="16" t="s">
        <v>459</v>
      </c>
      <c r="D2213" s="38" t="s">
        <v>100</v>
      </c>
      <c r="E2213" s="16" t="n">
        <f aca="false">VLOOKUP(A2213,'TAKIM LİSTESİ'!$B$2:$D$455,3,0)</f>
        <v>16</v>
      </c>
      <c r="F2213" s="40" t="n">
        <v>1</v>
      </c>
      <c r="G2213" s="22" t="n">
        <f aca="false">E2213-F2213</f>
        <v>15</v>
      </c>
      <c r="H2213" s="30" t="n">
        <v>44084</v>
      </c>
      <c r="I2213" s="33" t="n">
        <v>1</v>
      </c>
      <c r="J2213" s="30" t="n">
        <v>44086</v>
      </c>
      <c r="K2213" s="37" t="n">
        <f aca="false">G2213+I2213</f>
        <v>16</v>
      </c>
    </row>
    <row r="2214" customFormat="false" ht="13.8" hidden="false" customHeight="false" outlineLevel="0" collapsed="false">
      <c r="A2214" s="16" t="s">
        <v>252</v>
      </c>
      <c r="B2214" s="38" t="str">
        <f aca="false">VLOOKUP(A2214,'TAKIM LİSTESİ'!$B$2:$D$455,2,0)</f>
        <v>52 tarama ucu çelik</v>
      </c>
      <c r="C2214" s="16" t="s">
        <v>458</v>
      </c>
      <c r="D2214" s="38" t="s">
        <v>50</v>
      </c>
      <c r="E2214" s="16" t="n">
        <f aca="false">VLOOKUP(A2214,'TAKIM LİSTESİ'!$B$2:$D$455,3,0)</f>
        <v>130</v>
      </c>
      <c r="F2214" s="40" t="n">
        <v>4</v>
      </c>
      <c r="G2214" s="22" t="n">
        <f aca="false">E2214-F2214</f>
        <v>126</v>
      </c>
      <c r="H2214" s="30" t="n">
        <v>44084</v>
      </c>
      <c r="I2214" s="33" t="n">
        <v>1</v>
      </c>
      <c r="J2214" s="30" t="n">
        <v>44086</v>
      </c>
      <c r="K2214" s="37" t="n">
        <f aca="false">G2214+I2214</f>
        <v>127</v>
      </c>
    </row>
    <row r="2215" customFormat="false" ht="13.8" hidden="false" customHeight="false" outlineLevel="0" collapsed="false">
      <c r="A2215" s="16" t="s">
        <v>180</v>
      </c>
      <c r="B2215" s="38" t="str">
        <f aca="false">VLOOKUP(A2215,'TAKIM LİSTESİ'!$B$2:$D$455,2,0)</f>
        <v>Ø 10 çelik uzun parmak freze</v>
      </c>
      <c r="C2215" s="16" t="s">
        <v>461</v>
      </c>
      <c r="D2215" s="38" t="s">
        <v>65</v>
      </c>
      <c r="E2215" s="16" t="n">
        <f aca="false">VLOOKUP(A2215,'TAKIM LİSTESİ'!$B$2:$D$455,3,0)</f>
        <v>9</v>
      </c>
      <c r="F2215" s="40" t="n">
        <v>1</v>
      </c>
      <c r="G2215" s="22" t="n">
        <f aca="false">E2215-F2215</f>
        <v>8</v>
      </c>
      <c r="H2215" s="30" t="n">
        <v>44084</v>
      </c>
      <c r="I2215" s="33" t="n">
        <v>1</v>
      </c>
      <c r="J2215" s="30" t="n">
        <v>44086</v>
      </c>
      <c r="K2215" s="37" t="n">
        <f aca="false">G2215+I2215</f>
        <v>9</v>
      </c>
    </row>
    <row r="2216" customFormat="false" ht="13.8" hidden="false" customHeight="false" outlineLevel="0" collapsed="false">
      <c r="A2216" s="16" t="s">
        <v>227</v>
      </c>
      <c r="B2216" s="38" t="str">
        <f aca="false">VLOOKUP(A2216,'TAKIM LİSTESİ'!$B$2:$D$455,2,0)</f>
        <v>Ø 13.0 matkap ucu</v>
      </c>
      <c r="C2216" s="16" t="s">
        <v>461</v>
      </c>
      <c r="D2216" s="38" t="s">
        <v>65</v>
      </c>
      <c r="E2216" s="16" t="n">
        <f aca="false">VLOOKUP(A2216,'TAKIM LİSTESİ'!$B$2:$D$455,3,0)</f>
        <v>9</v>
      </c>
      <c r="F2216" s="40" t="n">
        <v>1</v>
      </c>
      <c r="G2216" s="22" t="n">
        <f aca="false">E2216-F2216</f>
        <v>8</v>
      </c>
      <c r="H2216" s="30" t="n">
        <v>44084</v>
      </c>
      <c r="I2216" s="33" t="n">
        <v>1</v>
      </c>
      <c r="J2216" s="30" t="n">
        <v>44086</v>
      </c>
      <c r="K2216" s="37" t="n">
        <f aca="false">G2216+I2216</f>
        <v>9</v>
      </c>
    </row>
    <row r="2217" customFormat="false" ht="13.8" hidden="false" customHeight="false" outlineLevel="0" collapsed="false">
      <c r="A2217" s="16" t="s">
        <v>202</v>
      </c>
      <c r="B2217" s="38" t="str">
        <f aca="false">VLOOKUP(A2217,'TAKIM LİSTESİ'!$B$2:$D$455,2,0)</f>
        <v>Ø 8.3 matkap</v>
      </c>
      <c r="C2217" s="16" t="s">
        <v>461</v>
      </c>
      <c r="D2217" s="38" t="s">
        <v>65</v>
      </c>
      <c r="E2217" s="16" t="n">
        <f aca="false">VLOOKUP(A2217,'TAKIM LİSTESİ'!$B$2:$D$455,3,0)</f>
        <v>7</v>
      </c>
      <c r="F2217" s="40" t="n">
        <v>1</v>
      </c>
      <c r="G2217" s="22" t="n">
        <f aca="false">E2217-F2217</f>
        <v>6</v>
      </c>
      <c r="H2217" s="30" t="n">
        <v>44084</v>
      </c>
      <c r="I2217" s="33" t="n">
        <v>1</v>
      </c>
      <c r="J2217" s="30" t="n">
        <v>44086</v>
      </c>
      <c r="K2217" s="37" t="n">
        <f aca="false">G2217+I2217</f>
        <v>7</v>
      </c>
    </row>
    <row r="2218" customFormat="false" ht="13.8" hidden="false" customHeight="false" outlineLevel="0" collapsed="false">
      <c r="A2218" s="16" t="s">
        <v>138</v>
      </c>
      <c r="B2218" s="38" t="str">
        <f aca="false">VLOOKUP(A2218,'TAKIM LİSTESİ'!$B$2:$D$455,2,0)</f>
        <v>Ø 10.0 matkap</v>
      </c>
      <c r="C2218" s="16" t="s">
        <v>462</v>
      </c>
      <c r="D2218" s="38" t="s">
        <v>65</v>
      </c>
      <c r="E2218" s="16" t="n">
        <f aca="false">VLOOKUP(A2218,'TAKIM LİSTESİ'!$B$2:$D$455,3,0)</f>
        <v>13</v>
      </c>
      <c r="F2218" s="40" t="n">
        <v>1</v>
      </c>
      <c r="G2218" s="22" t="n">
        <f aca="false">E2218-F2218</f>
        <v>12</v>
      </c>
      <c r="H2218" s="30" t="n">
        <v>44085</v>
      </c>
      <c r="I2218" s="33" t="n">
        <v>1</v>
      </c>
      <c r="J2218" s="30" t="n">
        <v>44086</v>
      </c>
      <c r="K2218" s="37" t="n">
        <f aca="false">G2218+I2218</f>
        <v>13</v>
      </c>
    </row>
    <row r="2219" customFormat="false" ht="13.8" hidden="false" customHeight="false" outlineLevel="0" collapsed="false">
      <c r="A2219" s="16" t="s">
        <v>71</v>
      </c>
      <c r="B2219" s="38" t="str">
        <f aca="false">VLOOKUP(A2219,'TAKIM LİSTESİ'!$B$2:$D$455,2,0)</f>
        <v>Ø 10 alm parmak freze</v>
      </c>
      <c r="C2219" s="16" t="s">
        <v>445</v>
      </c>
      <c r="D2219" s="38" t="s">
        <v>57</v>
      </c>
      <c r="E2219" s="16" t="n">
        <f aca="false">VLOOKUP(A2219,'TAKIM LİSTESİ'!$B$2:$D$455,3,0)</f>
        <v>29</v>
      </c>
      <c r="F2219" s="40" t="n">
        <v>1</v>
      </c>
      <c r="G2219" s="22" t="n">
        <f aca="false">E2219-F2219</f>
        <v>28</v>
      </c>
      <c r="H2219" s="30" t="n">
        <v>44085</v>
      </c>
      <c r="I2219" s="33" t="n">
        <v>1</v>
      </c>
      <c r="J2219" s="30" t="n">
        <v>44086</v>
      </c>
      <c r="K2219" s="37" t="n">
        <f aca="false">G2219+I2219</f>
        <v>29</v>
      </c>
    </row>
    <row r="2220" customFormat="false" ht="13.8" hidden="false" customHeight="false" outlineLevel="0" collapsed="false">
      <c r="A2220" s="16" t="s">
        <v>227</v>
      </c>
      <c r="B2220" s="38" t="str">
        <f aca="false">VLOOKUP(A2220,'TAKIM LİSTESİ'!$B$2:$D$455,2,0)</f>
        <v>Ø 13.0 matkap ucu</v>
      </c>
      <c r="C2220" s="16" t="s">
        <v>463</v>
      </c>
      <c r="D2220" s="38" t="s">
        <v>74</v>
      </c>
      <c r="E2220" s="16" t="n">
        <f aca="false">VLOOKUP(A2220,'TAKIM LİSTESİ'!$B$2:$D$455,3,0)</f>
        <v>9</v>
      </c>
      <c r="F2220" s="40" t="n">
        <v>1</v>
      </c>
      <c r="G2220" s="22" t="n">
        <f aca="false">E2220-F2220</f>
        <v>8</v>
      </c>
      <c r="H2220" s="30" t="n">
        <v>44085</v>
      </c>
      <c r="I2220" s="33" t="n">
        <v>1</v>
      </c>
      <c r="J2220" s="30" t="n">
        <v>44086</v>
      </c>
      <c r="K2220" s="37" t="n">
        <f aca="false">G2220+I2220</f>
        <v>9</v>
      </c>
    </row>
    <row r="2221" customFormat="false" ht="13.8" hidden="false" customHeight="false" outlineLevel="0" collapsed="false">
      <c r="A2221" s="16" t="s">
        <v>252</v>
      </c>
      <c r="B2221" s="38" t="str">
        <f aca="false">VLOOKUP(A2221,'TAKIM LİSTESİ'!$B$2:$D$455,2,0)</f>
        <v>52 tarama ucu çelik</v>
      </c>
      <c r="C2221" s="16" t="s">
        <v>445</v>
      </c>
      <c r="D2221" s="38" t="s">
        <v>57</v>
      </c>
      <c r="E2221" s="16" t="n">
        <f aca="false">VLOOKUP(A2221,'TAKIM LİSTESİ'!$B$2:$D$455,3,0)</f>
        <v>130</v>
      </c>
      <c r="F2221" s="40" t="n">
        <v>2</v>
      </c>
      <c r="G2221" s="22" t="n">
        <f aca="false">E2221-F2221</f>
        <v>128</v>
      </c>
      <c r="H2221" s="30" t="n">
        <v>44085</v>
      </c>
      <c r="I2221" s="33" t="n">
        <v>1</v>
      </c>
      <c r="J2221" s="30" t="n">
        <v>44086</v>
      </c>
      <c r="K2221" s="37" t="n">
        <f aca="false">G2221+I2221</f>
        <v>129</v>
      </c>
    </row>
    <row r="2222" customFormat="false" ht="13.8" hidden="false" customHeight="false" outlineLevel="0" collapsed="false">
      <c r="A2222" s="16" t="s">
        <v>464</v>
      </c>
      <c r="B2222" s="38" t="str">
        <f aca="false">VLOOKUP(A2222,'TAKIM LİSTESİ'!$B$2:$D$455,2,0)</f>
        <v>haypit tarama ucu</v>
      </c>
      <c r="C2222" s="16" t="s">
        <v>458</v>
      </c>
      <c r="D2222" s="38" t="s">
        <v>50</v>
      </c>
      <c r="E2222" s="16" t="n">
        <f aca="false">VLOOKUP(A2222,'TAKIM LİSTESİ'!$B$2:$D$455,3,0)</f>
        <v>100</v>
      </c>
      <c r="F2222" s="40" t="n">
        <v>5</v>
      </c>
      <c r="G2222" s="22" t="n">
        <f aca="false">E2222-F2222</f>
        <v>95</v>
      </c>
      <c r="H2222" s="30" t="n">
        <v>44085</v>
      </c>
      <c r="I2222" s="33" t="n">
        <v>1</v>
      </c>
      <c r="J2222" s="30" t="n">
        <v>44086</v>
      </c>
      <c r="K2222" s="37" t="n">
        <f aca="false">G2222+I2222</f>
        <v>96</v>
      </c>
    </row>
    <row r="2223" customFormat="false" ht="13.8" hidden="false" customHeight="false" outlineLevel="0" collapsed="false">
      <c r="A2223" s="16" t="s">
        <v>42</v>
      </c>
      <c r="B2223" s="38" t="str">
        <f aca="false">VLOOKUP(A2223,'TAKIM LİSTESİ'!$B$2:$D$455,2,0)</f>
        <v>Ø 11.0 matkap</v>
      </c>
      <c r="C2223" s="16"/>
      <c r="D2223" s="38" t="s">
        <v>35</v>
      </c>
      <c r="E2223" s="16" t="n">
        <f aca="false">VLOOKUP(A2223,'TAKIM LİSTESİ'!$B$2:$D$455,3,0)</f>
        <v>8</v>
      </c>
      <c r="F2223" s="40" t="n">
        <v>1</v>
      </c>
      <c r="G2223" s="22" t="n">
        <f aca="false">E2223-F2223</f>
        <v>7</v>
      </c>
      <c r="H2223" s="30" t="n">
        <v>44085</v>
      </c>
      <c r="I2223" s="33" t="n">
        <v>1</v>
      </c>
      <c r="J2223" s="30" t="n">
        <v>44088</v>
      </c>
      <c r="K2223" s="37" t="n">
        <f aca="false">G2223+I2223</f>
        <v>8</v>
      </c>
    </row>
    <row r="2224" customFormat="false" ht="13.8" hidden="false" customHeight="false" outlineLevel="0" collapsed="false">
      <c r="A2224" s="16" t="s">
        <v>189</v>
      </c>
      <c r="B2224" s="38" t="str">
        <f aca="false">VLOOKUP(A2224,'TAKIM LİSTESİ'!$B$2:$D$455,2,0)</f>
        <v>Ø 2 çelik parmak freze</v>
      </c>
      <c r="C2224" s="16" t="s">
        <v>465</v>
      </c>
      <c r="D2224" s="38" t="s">
        <v>100</v>
      </c>
      <c r="E2224" s="16" t="n">
        <f aca="false">VLOOKUP(A2224,'TAKIM LİSTESİ'!$B$2:$D$455,3,0)</f>
        <v>39</v>
      </c>
      <c r="F2224" s="40" t="n">
        <v>1</v>
      </c>
      <c r="G2224" s="22" t="n">
        <f aca="false">E2224-F2224</f>
        <v>38</v>
      </c>
      <c r="H2224" s="30" t="n">
        <v>44085</v>
      </c>
      <c r="I2224" s="33" t="n">
        <v>1</v>
      </c>
      <c r="J2224" s="30" t="n">
        <v>44088</v>
      </c>
      <c r="K2224" s="37" t="n">
        <f aca="false">G2224+I2224</f>
        <v>39</v>
      </c>
    </row>
    <row r="2225" customFormat="false" ht="13.8" hidden="false" customHeight="false" outlineLevel="0" collapsed="false">
      <c r="A2225" s="16" t="s">
        <v>47</v>
      </c>
      <c r="B2225" s="38" t="str">
        <f aca="false">VLOOKUP(A2225,'TAKIM LİSTESİ'!$B$2:$D$455,2,0)</f>
        <v>Ø  10 çelik küre parmak freze</v>
      </c>
      <c r="C2225" s="16" t="s">
        <v>461</v>
      </c>
      <c r="D2225" s="38" t="s">
        <v>65</v>
      </c>
      <c r="E2225" s="16" t="n">
        <f aca="false">VLOOKUP(A2225,'TAKIM LİSTESİ'!$B$2:$D$455,3,0)</f>
        <v>17</v>
      </c>
      <c r="F2225" s="40" t="n">
        <v>1</v>
      </c>
      <c r="G2225" s="22" t="n">
        <f aca="false">E2225-F2225</f>
        <v>16</v>
      </c>
      <c r="H2225" s="30" t="n">
        <v>44085</v>
      </c>
      <c r="I2225" s="33" t="n">
        <v>1</v>
      </c>
      <c r="J2225" s="30" t="n">
        <v>44088</v>
      </c>
      <c r="K2225" s="37" t="n">
        <f aca="false">G2225+I2225</f>
        <v>17</v>
      </c>
    </row>
    <row r="2226" customFormat="false" ht="13.8" hidden="false" customHeight="false" outlineLevel="0" collapsed="false">
      <c r="A2226" s="16" t="s">
        <v>144</v>
      </c>
      <c r="B2226" s="38" t="str">
        <f aca="false">VLOOKUP(A2226,'TAKIM LİSTESİ'!$B$2:$D$455,2,0)</f>
        <v>Ø 6.2matkap</v>
      </c>
      <c r="C2226" s="16" t="s">
        <v>466</v>
      </c>
      <c r="D2226" s="38" t="s">
        <v>61</v>
      </c>
      <c r="E2226" s="16" t="n">
        <f aca="false">VLOOKUP(A2226,'TAKIM LİSTESİ'!$B$2:$D$455,3,0)</f>
        <v>15</v>
      </c>
      <c r="F2226" s="40" t="n">
        <v>1</v>
      </c>
      <c r="G2226" s="22" t="n">
        <f aca="false">E2226-F2226</f>
        <v>14</v>
      </c>
      <c r="H2226" s="30" t="n">
        <v>44085</v>
      </c>
      <c r="I2226" s="33" t="n">
        <v>1</v>
      </c>
      <c r="J2226" s="30" t="n">
        <v>44088</v>
      </c>
      <c r="K2226" s="37" t="n">
        <f aca="false">G2226+I2226</f>
        <v>15</v>
      </c>
    </row>
    <row r="2227" customFormat="false" ht="13.8" hidden="false" customHeight="false" outlineLevel="0" collapsed="false">
      <c r="A2227" s="16" t="s">
        <v>34</v>
      </c>
      <c r="B2227" s="38" t="str">
        <f aca="false">VLOOKUP(A2227,'TAKIM LİSTESİ'!$B$2:$D$455,2,0)</f>
        <v>Ø 6.35 Rayba</v>
      </c>
      <c r="C2227" s="16" t="s">
        <v>466</v>
      </c>
      <c r="D2227" s="38" t="s">
        <v>61</v>
      </c>
      <c r="E2227" s="16" t="n">
        <f aca="false">VLOOKUP(A2227,'TAKIM LİSTESİ'!$B$2:$D$455,3,0)</f>
        <v>5</v>
      </c>
      <c r="F2227" s="40" t="n">
        <v>1</v>
      </c>
      <c r="G2227" s="22" t="n">
        <f aca="false">E2227-F2227</f>
        <v>4</v>
      </c>
      <c r="H2227" s="30" t="n">
        <v>44085</v>
      </c>
      <c r="I2227" s="33" t="n">
        <v>1</v>
      </c>
      <c r="J2227" s="30" t="n">
        <v>44088</v>
      </c>
      <c r="K2227" s="37" t="n">
        <f aca="false">G2227+I2227</f>
        <v>5</v>
      </c>
    </row>
    <row r="2228" customFormat="false" ht="13.8" hidden="false" customHeight="false" outlineLevel="0" collapsed="false">
      <c r="A2228" s="16" t="s">
        <v>86</v>
      </c>
      <c r="B2228" s="38" t="str">
        <f aca="false">VLOOKUP(A2228,'TAKIM LİSTESİ'!$B$2:$D$455,2,0)</f>
        <v>Ø 5.1 matkap</v>
      </c>
      <c r="C2228" s="16" t="s">
        <v>466</v>
      </c>
      <c r="D2228" s="38" t="s">
        <v>61</v>
      </c>
      <c r="E2228" s="16" t="n">
        <f aca="false">VLOOKUP(A2228,'TAKIM LİSTESİ'!$B$2:$D$455,3,0)</f>
        <v>7</v>
      </c>
      <c r="F2228" s="40" t="n">
        <v>1</v>
      </c>
      <c r="G2228" s="22" t="n">
        <f aca="false">E2228-F2228</f>
        <v>6</v>
      </c>
      <c r="H2228" s="30" t="n">
        <v>44085</v>
      </c>
      <c r="I2228" s="33" t="n">
        <v>1</v>
      </c>
      <c r="J2228" s="30" t="n">
        <v>44088</v>
      </c>
      <c r="K2228" s="37" t="n">
        <f aca="false">G2228+I2228</f>
        <v>7</v>
      </c>
    </row>
    <row r="2229" customFormat="false" ht="13.8" hidden="false" customHeight="false" outlineLevel="0" collapsed="false">
      <c r="A2229" s="16" t="s">
        <v>188</v>
      </c>
      <c r="B2229" s="38" t="str">
        <f aca="false">VLOOKUP(A2229,'TAKIM LİSTESİ'!$B$2:$D$455,2,0)</f>
        <v>Ø 3 çelik küresel parmak freze</v>
      </c>
      <c r="C2229" s="16"/>
      <c r="D2229" s="38" t="s">
        <v>23</v>
      </c>
      <c r="E2229" s="16" t="n">
        <f aca="false">VLOOKUP(A2229,'TAKIM LİSTESİ'!$B$2:$D$455,3,0)</f>
        <v>33</v>
      </c>
      <c r="F2229" s="40" t="n">
        <v>1</v>
      </c>
      <c r="G2229" s="22" t="n">
        <f aca="false">E2229-F2229</f>
        <v>32</v>
      </c>
      <c r="H2229" s="30" t="n">
        <v>44086</v>
      </c>
      <c r="I2229" s="33" t="n">
        <v>1</v>
      </c>
      <c r="J2229" s="30" t="n">
        <v>44088</v>
      </c>
      <c r="K2229" s="37" t="n">
        <f aca="false">G2229+I2229</f>
        <v>33</v>
      </c>
    </row>
    <row r="2230" customFormat="false" ht="13.8" hidden="false" customHeight="false" outlineLevel="0" collapsed="false">
      <c r="A2230" s="16" t="s">
        <v>36</v>
      </c>
      <c r="B2230" s="38" t="str">
        <f aca="false">VLOOKUP(A2230,'TAKIM LİSTESİ'!$B$2:$D$455,2,0)</f>
        <v>Ø 5.8 matkap</v>
      </c>
      <c r="C2230" s="16" t="s">
        <v>461</v>
      </c>
      <c r="D2230" s="38" t="s">
        <v>65</v>
      </c>
      <c r="E2230" s="16" t="n">
        <f aca="false">VLOOKUP(A2230,'TAKIM LİSTESİ'!$B$2:$D$455,3,0)</f>
        <v>14</v>
      </c>
      <c r="F2230" s="40" t="n">
        <v>1</v>
      </c>
      <c r="G2230" s="22" t="n">
        <f aca="false">E2230-F2230</f>
        <v>13</v>
      </c>
      <c r="H2230" s="30" t="n">
        <v>44086</v>
      </c>
      <c r="I2230" s="33" t="n">
        <v>1</v>
      </c>
      <c r="J2230" s="30" t="n">
        <v>44088</v>
      </c>
      <c r="K2230" s="37" t="n">
        <f aca="false">G2230+I2230</f>
        <v>14</v>
      </c>
    </row>
    <row r="2231" customFormat="false" ht="13.8" hidden="false" customHeight="false" outlineLevel="0" collapsed="false">
      <c r="A2231" s="16" t="s">
        <v>130</v>
      </c>
      <c r="B2231" s="38" t="str">
        <f aca="false">VLOOKUP(A2231,'TAKIM LİSTESİ'!$B$2:$D$455,2,0)</f>
        <v>Ø 9.0 matkap</v>
      </c>
      <c r="C2231" s="16" t="s">
        <v>461</v>
      </c>
      <c r="D2231" s="38" t="s">
        <v>65</v>
      </c>
      <c r="E2231" s="16" t="n">
        <f aca="false">VLOOKUP(A2231,'TAKIM LİSTESİ'!$B$2:$D$455,3,0)</f>
        <v>13</v>
      </c>
      <c r="F2231" s="40" t="n">
        <v>1</v>
      </c>
      <c r="G2231" s="22" t="n">
        <f aca="false">E2231-F2231</f>
        <v>12</v>
      </c>
      <c r="H2231" s="30" t="n">
        <v>44086</v>
      </c>
      <c r="I2231" s="33" t="n">
        <v>1</v>
      </c>
      <c r="J2231" s="30" t="n">
        <v>44088</v>
      </c>
      <c r="K2231" s="37" t="n">
        <f aca="false">G2231+I2231</f>
        <v>13</v>
      </c>
    </row>
    <row r="2232" customFormat="false" ht="13.8" hidden="false" customHeight="false" outlineLevel="0" collapsed="false">
      <c r="A2232" s="16" t="s">
        <v>63</v>
      </c>
      <c r="B2232" s="38" t="str">
        <f aca="false">VLOOKUP(A2232,'TAKIM LİSTESİ'!$B$2:$D$455,2,0)</f>
        <v>Ø 6 Rayba</v>
      </c>
      <c r="C2232" s="16" t="s">
        <v>461</v>
      </c>
      <c r="D2232" s="38" t="s">
        <v>65</v>
      </c>
      <c r="E2232" s="16" t="n">
        <f aca="false">VLOOKUP(A2232,'TAKIM LİSTESİ'!$B$2:$D$455,3,0)</f>
        <v>8</v>
      </c>
      <c r="F2232" s="40" t="n">
        <v>1</v>
      </c>
      <c r="G2232" s="22" t="n">
        <f aca="false">E2232-F2232</f>
        <v>7</v>
      </c>
      <c r="H2232" s="30" t="n">
        <v>44086</v>
      </c>
      <c r="I2232" s="33" t="n">
        <v>1</v>
      </c>
      <c r="J2232" s="30" t="n">
        <v>44088</v>
      </c>
      <c r="K2232" s="37" t="n">
        <f aca="false">G2232+I2232</f>
        <v>8</v>
      </c>
    </row>
    <row r="2233" customFormat="false" ht="13.8" hidden="false" customHeight="false" outlineLevel="0" collapsed="false">
      <c r="A2233" s="16" t="s">
        <v>97</v>
      </c>
      <c r="B2233" s="38" t="str">
        <f aca="false">VLOOKUP(A2233,'TAKIM LİSTESİ'!$B$2:$D$455,2,0)</f>
        <v>Ø 2 küre parmak freze</v>
      </c>
      <c r="C2233" s="16" t="s">
        <v>458</v>
      </c>
      <c r="D2233" s="38" t="s">
        <v>50</v>
      </c>
      <c r="E2233" s="16" t="n">
        <f aca="false">VLOOKUP(A2233,'TAKIM LİSTESİ'!$B$2:$D$455,3,0)</f>
        <v>23</v>
      </c>
      <c r="F2233" s="40" t="n">
        <v>1</v>
      </c>
      <c r="G2233" s="22" t="n">
        <f aca="false">E2233-F2233</f>
        <v>22</v>
      </c>
      <c r="H2233" s="30" t="n">
        <v>44086</v>
      </c>
      <c r="I2233" s="33" t="n">
        <v>1</v>
      </c>
      <c r="J2233" s="30" t="n">
        <v>44088</v>
      </c>
      <c r="K2233" s="37" t="n">
        <f aca="false">G2233+I2233</f>
        <v>23</v>
      </c>
    </row>
    <row r="2234" customFormat="false" ht="13.8" hidden="false" customHeight="false" outlineLevel="0" collapsed="false">
      <c r="A2234" s="16" t="s">
        <v>26</v>
      </c>
      <c r="B2234" s="38" t="str">
        <f aca="false">VLOOKUP(A2234,'TAKIM LİSTESİ'!$B$2:$D$455,2,0)</f>
        <v>Ø 6 çelik küresel parmak freze</v>
      </c>
      <c r="C2234" s="16" t="s">
        <v>458</v>
      </c>
      <c r="D2234" s="38" t="s">
        <v>50</v>
      </c>
      <c r="E2234" s="16" t="n">
        <f aca="false">VLOOKUP(A2234,'TAKIM LİSTESİ'!$B$2:$D$455,3,0)</f>
        <v>13</v>
      </c>
      <c r="F2234" s="40" t="n">
        <v>1</v>
      </c>
      <c r="G2234" s="22" t="n">
        <f aca="false">E2234-F2234</f>
        <v>12</v>
      </c>
      <c r="H2234" s="30" t="n">
        <v>44086</v>
      </c>
      <c r="I2234" s="33" t="n">
        <v>1</v>
      </c>
      <c r="J2234" s="30" t="n">
        <v>44088</v>
      </c>
      <c r="K2234" s="37" t="n">
        <f aca="false">G2234+I2234</f>
        <v>13</v>
      </c>
    </row>
    <row r="2235" customFormat="false" ht="13.8" hidden="false" customHeight="false" outlineLevel="0" collapsed="false">
      <c r="A2235" s="16" t="s">
        <v>91</v>
      </c>
      <c r="B2235" s="38" t="str">
        <f aca="false">VLOOKUP(A2235,'TAKIM LİSTESİ'!$B$2:$D$455,2,0)</f>
        <v>Ø 3.9 matkap</v>
      </c>
      <c r="C2235" s="16" t="s">
        <v>447</v>
      </c>
      <c r="D2235" s="38" t="s">
        <v>156</v>
      </c>
      <c r="E2235" s="16" t="n">
        <f aca="false">VLOOKUP(A2235,'TAKIM LİSTESİ'!$B$2:$D$455,3,0)</f>
        <v>14</v>
      </c>
      <c r="F2235" s="40" t="n">
        <v>1</v>
      </c>
      <c r="G2235" s="22" t="n">
        <f aca="false">E2235-F2235</f>
        <v>13</v>
      </c>
      <c r="H2235" s="30" t="n">
        <v>44086</v>
      </c>
      <c r="I2235" s="33" t="n">
        <v>1</v>
      </c>
      <c r="J2235" s="30" t="n">
        <v>44088</v>
      </c>
      <c r="K2235" s="37" t="n">
        <f aca="false">G2235+I2235</f>
        <v>14</v>
      </c>
    </row>
    <row r="2236" customFormat="false" ht="13.8" hidden="false" customHeight="false" outlineLevel="0" collapsed="false">
      <c r="A2236" s="16" t="s">
        <v>174</v>
      </c>
      <c r="B2236" s="38" t="str">
        <f aca="false">VLOOKUP(A2236,'TAKIM LİSTESİ'!$B$2:$D$455,2,0)</f>
        <v>Ø 12 alm parmak freze</v>
      </c>
      <c r="C2236" s="16" t="s">
        <v>467</v>
      </c>
      <c r="D2236" s="38" t="s">
        <v>100</v>
      </c>
      <c r="E2236" s="16" t="n">
        <f aca="false">VLOOKUP(A2236,'TAKIM LİSTESİ'!$B$2:$D$455,3,0)</f>
        <v>22</v>
      </c>
      <c r="F2236" s="40" t="n">
        <v>1</v>
      </c>
      <c r="G2236" s="22" t="n">
        <f aca="false">E2236-F2236</f>
        <v>21</v>
      </c>
      <c r="H2236" s="30" t="n">
        <v>44088</v>
      </c>
      <c r="I2236" s="33" t="n">
        <v>1</v>
      </c>
      <c r="J2236" s="30" t="n">
        <v>44090</v>
      </c>
      <c r="K2236" s="37" t="n">
        <f aca="false">G2236+I2236</f>
        <v>22</v>
      </c>
    </row>
    <row r="2237" customFormat="false" ht="13.8" hidden="false" customHeight="false" outlineLevel="0" collapsed="false">
      <c r="A2237" s="16" t="s">
        <v>15</v>
      </c>
      <c r="B2237" s="38" t="str">
        <f aca="false">VLOOKUP(A2237,'TAKIM LİSTESİ'!$B$2:$D$455,2,0)</f>
        <v>Ø 8 alm küre parmak freze</v>
      </c>
      <c r="C2237" s="16" t="s">
        <v>467</v>
      </c>
      <c r="D2237" s="38" t="s">
        <v>100</v>
      </c>
      <c r="E2237" s="16" t="n">
        <f aca="false">VLOOKUP(A2237,'TAKIM LİSTESİ'!$B$2:$D$455,3,0)</f>
        <v>7</v>
      </c>
      <c r="F2237" s="40" t="n">
        <v>1</v>
      </c>
      <c r="G2237" s="22" t="n">
        <f aca="false">E2237-F2237</f>
        <v>6</v>
      </c>
      <c r="H2237" s="30" t="n">
        <v>44088</v>
      </c>
      <c r="I2237" s="33" t="n">
        <v>1</v>
      </c>
      <c r="J2237" s="30" t="n">
        <v>44090</v>
      </c>
      <c r="K2237" s="37" t="n">
        <f aca="false">G2237+I2237</f>
        <v>7</v>
      </c>
    </row>
    <row r="2238" customFormat="false" ht="13.8" hidden="false" customHeight="false" outlineLevel="0" collapsed="false">
      <c r="A2238" s="16" t="s">
        <v>40</v>
      </c>
      <c r="B2238" s="38" t="str">
        <f aca="false">VLOOKUP(A2238,'TAKIM LİSTESİ'!$B$2:$D$455,2,0)</f>
        <v>Ø 6alm küre parmak freze</v>
      </c>
      <c r="C2238" s="16" t="s">
        <v>467</v>
      </c>
      <c r="D2238" s="38" t="s">
        <v>100</v>
      </c>
      <c r="E2238" s="16" t="n">
        <f aca="false">VLOOKUP(A2238,'TAKIM LİSTESİ'!$B$2:$D$455,3,0)</f>
        <v>6</v>
      </c>
      <c r="F2238" s="40" t="n">
        <v>1</v>
      </c>
      <c r="G2238" s="22" t="n">
        <f aca="false">E2238-F2238</f>
        <v>5</v>
      </c>
      <c r="H2238" s="30" t="n">
        <v>44088</v>
      </c>
      <c r="I2238" s="33" t="n">
        <v>1</v>
      </c>
      <c r="J2238" s="30" t="n">
        <v>44090</v>
      </c>
      <c r="K2238" s="37" t="n">
        <f aca="false">G2238+I2238</f>
        <v>6</v>
      </c>
    </row>
    <row r="2239" customFormat="false" ht="13.8" hidden="false" customHeight="false" outlineLevel="0" collapsed="false">
      <c r="A2239" s="16" t="s">
        <v>59</v>
      </c>
      <c r="B2239" s="38" t="str">
        <f aca="false">VLOOKUP(A2239,'TAKIM LİSTESİ'!$B$2:$D$455,2,0)</f>
        <v>Ø 3.2 matkap</v>
      </c>
      <c r="C2239" s="16" t="s">
        <v>468</v>
      </c>
      <c r="D2239" s="38" t="s">
        <v>65</v>
      </c>
      <c r="E2239" s="16" t="n">
        <f aca="false">VLOOKUP(A2239,'TAKIM LİSTESİ'!$B$2:$D$455,3,0)</f>
        <v>6</v>
      </c>
      <c r="F2239" s="40" t="n">
        <v>1</v>
      </c>
      <c r="G2239" s="22" t="n">
        <f aca="false">E2239-F2239</f>
        <v>5</v>
      </c>
      <c r="H2239" s="30" t="n">
        <v>44088</v>
      </c>
      <c r="I2239" s="33" t="n">
        <v>1</v>
      </c>
      <c r="J2239" s="30" t="n">
        <v>44090</v>
      </c>
      <c r="K2239" s="37" t="n">
        <f aca="false">G2239+I2239</f>
        <v>6</v>
      </c>
    </row>
    <row r="2240" customFormat="false" ht="13.8" hidden="false" customHeight="false" outlineLevel="0" collapsed="false">
      <c r="A2240" s="16" t="s">
        <v>11</v>
      </c>
      <c r="B2240" s="38" t="str">
        <f aca="false">VLOOKUP(A2240,'TAKIM LİSTESİ'!$B$2:$D$455,2,0)</f>
        <v>Ø  4 çelik standart parmak freze</v>
      </c>
      <c r="C2240" s="16" t="s">
        <v>468</v>
      </c>
      <c r="D2240" s="38" t="s">
        <v>65</v>
      </c>
      <c r="E2240" s="16" t="n">
        <f aca="false">VLOOKUP(A2240,'TAKIM LİSTESİ'!$B$2:$D$455,3,0)</f>
        <v>17</v>
      </c>
      <c r="F2240" s="40" t="n">
        <v>1</v>
      </c>
      <c r="G2240" s="22" t="n">
        <f aca="false">E2240-F2240</f>
        <v>16</v>
      </c>
      <c r="H2240" s="30" t="n">
        <v>44088</v>
      </c>
      <c r="I2240" s="33" t="n">
        <v>1</v>
      </c>
      <c r="J2240" s="30" t="n">
        <v>44090</v>
      </c>
      <c r="K2240" s="37" t="n">
        <f aca="false">G2240+I2240</f>
        <v>17</v>
      </c>
    </row>
    <row r="2241" customFormat="false" ht="13.8" hidden="false" customHeight="false" outlineLevel="0" collapsed="false">
      <c r="A2241" s="16" t="s">
        <v>187</v>
      </c>
      <c r="B2241" s="38" t="str">
        <f aca="false">VLOOKUP(A2241,'TAKIM LİSTESİ'!$B$2:$D$455,2,0)</f>
        <v>Ø 6.6 matkap</v>
      </c>
      <c r="C2241" s="16" t="s">
        <v>469</v>
      </c>
      <c r="D2241" s="38" t="s">
        <v>65</v>
      </c>
      <c r="E2241" s="16" t="n">
        <f aca="false">VLOOKUP(A2241,'TAKIM LİSTESİ'!$B$2:$D$455,3,0)</f>
        <v>23</v>
      </c>
      <c r="F2241" s="40" t="n">
        <v>1</v>
      </c>
      <c r="G2241" s="22" t="n">
        <f aca="false">E2241-F2241</f>
        <v>22</v>
      </c>
      <c r="H2241" s="30" t="n">
        <v>44088</v>
      </c>
      <c r="I2241" s="33" t="n">
        <v>1</v>
      </c>
      <c r="J2241" s="30" t="n">
        <v>44090</v>
      </c>
      <c r="K2241" s="37" t="n">
        <f aca="false">G2241+I2241</f>
        <v>23</v>
      </c>
    </row>
    <row r="2242" customFormat="false" ht="13.8" hidden="false" customHeight="false" outlineLevel="0" collapsed="false">
      <c r="A2242" s="16" t="s">
        <v>102</v>
      </c>
      <c r="B2242" s="38" t="str">
        <f aca="false">VLOOKUP(A2242,'TAKIM LİSTESİ'!$B$2:$D$455,2,0)</f>
        <v>Ø 2.9 matkap</v>
      </c>
      <c r="C2242" s="16"/>
      <c r="D2242" s="38" t="s">
        <v>35</v>
      </c>
      <c r="E2242" s="16" t="n">
        <f aca="false">VLOOKUP(A2242,'TAKIM LİSTESİ'!$B$2:$D$455,3,0)</f>
        <v>7</v>
      </c>
      <c r="F2242" s="40" t="n">
        <v>1</v>
      </c>
      <c r="G2242" s="22" t="n">
        <f aca="false">E2242-F2242</f>
        <v>6</v>
      </c>
      <c r="H2242" s="30" t="n">
        <v>44088</v>
      </c>
      <c r="I2242" s="33" t="n">
        <v>1</v>
      </c>
      <c r="J2242" s="30" t="n">
        <v>44090</v>
      </c>
      <c r="K2242" s="37" t="n">
        <f aca="false">G2242+I2242</f>
        <v>7</v>
      </c>
    </row>
    <row r="2243" customFormat="false" ht="13.8" hidden="false" customHeight="false" outlineLevel="0" collapsed="false">
      <c r="A2243" s="16" t="s">
        <v>150</v>
      </c>
      <c r="B2243" s="38" t="str">
        <f aca="false">VLOOKUP(A2243,'TAKIM LİSTESİ'!$B$2:$D$455,2,0)</f>
        <v>Ø 8 çelik parmak freze</v>
      </c>
      <c r="C2243" s="16" t="s">
        <v>447</v>
      </c>
      <c r="D2243" s="38" t="s">
        <v>156</v>
      </c>
      <c r="E2243" s="16" t="n">
        <f aca="false">VLOOKUP(A2243,'TAKIM LİSTESİ'!$B$2:$D$455,3,0)</f>
        <v>39</v>
      </c>
      <c r="F2243" s="40" t="n">
        <v>1</v>
      </c>
      <c r="G2243" s="22" t="n">
        <f aca="false">E2243-F2243</f>
        <v>38</v>
      </c>
      <c r="H2243" s="30" t="n">
        <v>44088</v>
      </c>
      <c r="I2243" s="33" t="n">
        <v>1</v>
      </c>
      <c r="J2243" s="30" t="n">
        <v>44090</v>
      </c>
      <c r="K2243" s="37" t="n">
        <f aca="false">G2243+I2243</f>
        <v>39</v>
      </c>
    </row>
    <row r="2244" customFormat="false" ht="13.8" hidden="false" customHeight="false" outlineLevel="0" collapsed="false">
      <c r="A2244" s="16" t="s">
        <v>22</v>
      </c>
      <c r="B2244" s="38" t="str">
        <f aca="false">VLOOKUP(A2244,'TAKIM LİSTESİ'!$B$2:$D$455,2,0)</f>
        <v>Ø 10 çelik parmak freze</v>
      </c>
      <c r="C2244" s="16" t="s">
        <v>470</v>
      </c>
      <c r="D2244" s="38" t="s">
        <v>57</v>
      </c>
      <c r="E2244" s="16" t="n">
        <f aca="false">VLOOKUP(A2244,'TAKIM LİSTESİ'!$B$2:$D$455,3,0)</f>
        <v>52</v>
      </c>
      <c r="F2244" s="40" t="n">
        <v>1</v>
      </c>
      <c r="G2244" s="22" t="n">
        <f aca="false">E2244-F2244</f>
        <v>51</v>
      </c>
      <c r="H2244" s="30" t="n">
        <v>44089</v>
      </c>
      <c r="I2244" s="33" t="n">
        <v>1</v>
      </c>
      <c r="J2244" s="30" t="n">
        <v>44090</v>
      </c>
      <c r="K2244" s="37" t="n">
        <f aca="false">G2244+I2244</f>
        <v>52</v>
      </c>
    </row>
    <row r="2245" customFormat="false" ht="13.8" hidden="false" customHeight="false" outlineLevel="0" collapsed="false">
      <c r="A2245" s="16" t="s">
        <v>96</v>
      </c>
      <c r="B2245" s="38" t="str">
        <f aca="false">VLOOKUP(A2245,'TAKIM LİSTESİ'!$B$2:$D$455,2,0)</f>
        <v>Ø 16.0 matkap ucu</v>
      </c>
      <c r="C2245" s="16" t="s">
        <v>470</v>
      </c>
      <c r="D2245" s="38" t="s">
        <v>57</v>
      </c>
      <c r="E2245" s="16" t="n">
        <f aca="false">VLOOKUP(A2245,'TAKIM LİSTESİ'!$B$2:$D$455,3,0)</f>
        <v>4</v>
      </c>
      <c r="F2245" s="40" t="n">
        <v>1</v>
      </c>
      <c r="G2245" s="22" t="n">
        <f aca="false">E2245-F2245</f>
        <v>3</v>
      </c>
      <c r="H2245" s="30" t="n">
        <v>44089</v>
      </c>
      <c r="I2245" s="33" t="n">
        <v>1</v>
      </c>
      <c r="J2245" s="30" t="n">
        <v>44090</v>
      </c>
      <c r="K2245" s="37" t="n">
        <f aca="false">G2245+I2245</f>
        <v>4</v>
      </c>
    </row>
    <row r="2246" customFormat="false" ht="13.8" hidden="false" customHeight="false" outlineLevel="0" collapsed="false">
      <c r="A2246" s="16" t="s">
        <v>63</v>
      </c>
      <c r="B2246" s="38" t="str">
        <f aca="false">VLOOKUP(A2246,'TAKIM LİSTESİ'!$B$2:$D$455,2,0)</f>
        <v>Ø 6 Rayba</v>
      </c>
      <c r="C2246" s="16" t="s">
        <v>470</v>
      </c>
      <c r="D2246" s="38" t="s">
        <v>57</v>
      </c>
      <c r="E2246" s="16" t="n">
        <f aca="false">VLOOKUP(A2246,'TAKIM LİSTESİ'!$B$2:$D$455,3,0)</f>
        <v>8</v>
      </c>
      <c r="F2246" s="40" t="n">
        <v>1</v>
      </c>
      <c r="G2246" s="22" t="n">
        <f aca="false">E2246-F2246</f>
        <v>7</v>
      </c>
      <c r="H2246" s="30" t="n">
        <v>44089</v>
      </c>
      <c r="I2246" s="33" t="n">
        <v>1</v>
      </c>
      <c r="J2246" s="30" t="n">
        <v>44090</v>
      </c>
      <c r="K2246" s="37" t="n">
        <f aca="false">G2246+I2246</f>
        <v>8</v>
      </c>
    </row>
    <row r="2247" customFormat="false" ht="13.8" hidden="false" customHeight="false" outlineLevel="0" collapsed="false">
      <c r="A2247" s="16" t="s">
        <v>21</v>
      </c>
      <c r="B2247" s="38" t="str">
        <f aca="false">VLOOKUP(A2247,'TAKIM LİSTESİ'!$B$2:$D$455,2,0)</f>
        <v>Ø 32 tarama çelik</v>
      </c>
      <c r="C2247" s="16" t="s">
        <v>465</v>
      </c>
      <c r="D2247" s="38" t="s">
        <v>100</v>
      </c>
      <c r="E2247" s="16" t="n">
        <f aca="false">VLOOKUP(A2247,'TAKIM LİSTESİ'!$B$2:$D$455,3,0)</f>
        <v>5</v>
      </c>
      <c r="F2247" s="40" t="n">
        <v>1</v>
      </c>
      <c r="G2247" s="22" t="n">
        <f aca="false">E2247-F2247</f>
        <v>4</v>
      </c>
      <c r="H2247" s="30" t="n">
        <v>44089</v>
      </c>
      <c r="I2247" s="33" t="n">
        <v>1</v>
      </c>
      <c r="J2247" s="30" t="n">
        <v>44090</v>
      </c>
      <c r="K2247" s="37" t="n">
        <f aca="false">G2247+I2247</f>
        <v>5</v>
      </c>
    </row>
    <row r="2248" customFormat="false" ht="13.8" hidden="false" customHeight="false" outlineLevel="0" collapsed="false">
      <c r="A2248" s="16" t="s">
        <v>85</v>
      </c>
      <c r="B2248" s="38" t="str">
        <f aca="false">VLOOKUP(A2248,'TAKIM LİSTESİ'!$B$2:$D$455,2,0)</f>
        <v>Ø 12 çelik parmak freze</v>
      </c>
      <c r="C2248" s="16" t="s">
        <v>465</v>
      </c>
      <c r="D2248" s="38" t="s">
        <v>100</v>
      </c>
      <c r="E2248" s="16" t="n">
        <f aca="false">VLOOKUP(A2248,'TAKIM LİSTESİ'!$B$2:$D$455,3,0)</f>
        <v>19</v>
      </c>
      <c r="F2248" s="40" t="n">
        <v>1</v>
      </c>
      <c r="G2248" s="22" t="n">
        <f aca="false">E2248-F2248</f>
        <v>18</v>
      </c>
      <c r="H2248" s="30" t="n">
        <v>44089</v>
      </c>
      <c r="I2248" s="33" t="n">
        <v>1</v>
      </c>
      <c r="J2248" s="30" t="n">
        <v>44090</v>
      </c>
      <c r="K2248" s="37" t="n">
        <f aca="false">G2248+I2248</f>
        <v>19</v>
      </c>
    </row>
    <row r="2249" customFormat="false" ht="13.8" hidden="false" customHeight="false" outlineLevel="0" collapsed="false">
      <c r="A2249" s="16" t="s">
        <v>24</v>
      </c>
      <c r="B2249" s="38" t="str">
        <f aca="false">VLOOKUP(A2249,'TAKIM LİSTESİ'!$B$2:$D$455,2,0)</f>
        <v>Ø 8 çelik küre parmak freze</v>
      </c>
      <c r="C2249" s="16" t="s">
        <v>465</v>
      </c>
      <c r="D2249" s="38" t="s">
        <v>100</v>
      </c>
      <c r="E2249" s="16" t="n">
        <f aca="false">VLOOKUP(A2249,'TAKIM LİSTESİ'!$B$2:$D$455,3,0)</f>
        <v>20</v>
      </c>
      <c r="F2249" s="40" t="n">
        <v>1</v>
      </c>
      <c r="G2249" s="22" t="n">
        <f aca="false">E2249-F2249</f>
        <v>19</v>
      </c>
      <c r="H2249" s="30" t="n">
        <v>44089</v>
      </c>
      <c r="I2249" s="33" t="n">
        <v>1</v>
      </c>
      <c r="J2249" s="30" t="n">
        <v>44090</v>
      </c>
      <c r="K2249" s="37" t="n">
        <f aca="false">G2249+I2249</f>
        <v>20</v>
      </c>
    </row>
    <row r="2250" customFormat="false" ht="13.8" hidden="false" customHeight="false" outlineLevel="0" collapsed="false">
      <c r="A2250" s="16" t="s">
        <v>26</v>
      </c>
      <c r="B2250" s="38" t="str">
        <f aca="false">VLOOKUP(A2250,'TAKIM LİSTESİ'!$B$2:$D$455,2,0)</f>
        <v>Ø 6 çelik küresel parmak freze</v>
      </c>
      <c r="C2250" s="16" t="s">
        <v>465</v>
      </c>
      <c r="D2250" s="38" t="s">
        <v>100</v>
      </c>
      <c r="E2250" s="16" t="n">
        <f aca="false">VLOOKUP(A2250,'TAKIM LİSTESİ'!$B$2:$D$455,3,0)</f>
        <v>13</v>
      </c>
      <c r="F2250" s="40" t="n">
        <v>1</v>
      </c>
      <c r="G2250" s="22" t="n">
        <f aca="false">E2250-F2250</f>
        <v>12</v>
      </c>
      <c r="H2250" s="30" t="n">
        <v>44089</v>
      </c>
      <c r="I2250" s="33" t="n">
        <v>1</v>
      </c>
      <c r="J2250" s="30" t="n">
        <v>44090</v>
      </c>
      <c r="K2250" s="37" t="n">
        <f aca="false">G2250+I2250</f>
        <v>13</v>
      </c>
    </row>
    <row r="2251" customFormat="false" ht="13.8" hidden="false" customHeight="false" outlineLevel="0" collapsed="false">
      <c r="A2251" s="16" t="s">
        <v>205</v>
      </c>
      <c r="B2251" s="38" t="str">
        <f aca="false">VLOOKUP(A2251,'TAKIM LİSTESİ'!$B$2:$D$455,2,0)</f>
        <v>Ø 16.5 matkap ucu</v>
      </c>
      <c r="C2251" s="16" t="s">
        <v>470</v>
      </c>
      <c r="D2251" s="38" t="s">
        <v>57</v>
      </c>
      <c r="E2251" s="16" t="n">
        <f aca="false">VLOOKUP(A2251,'TAKIM LİSTESİ'!$B$2:$D$455,3,0)</f>
        <v>3</v>
      </c>
      <c r="F2251" s="40" t="n">
        <v>1</v>
      </c>
      <c r="G2251" s="22" t="n">
        <f aca="false">E2251-F2251</f>
        <v>2</v>
      </c>
      <c r="H2251" s="30" t="n">
        <v>44089</v>
      </c>
      <c r="I2251" s="33" t="n">
        <v>1</v>
      </c>
      <c r="J2251" s="30" t="n">
        <v>44090</v>
      </c>
      <c r="K2251" s="37" t="n">
        <f aca="false">G2251+I2251</f>
        <v>3</v>
      </c>
    </row>
    <row r="2252" customFormat="false" ht="13.8" hidden="false" customHeight="false" outlineLevel="0" collapsed="false">
      <c r="A2252" s="16" t="s">
        <v>70</v>
      </c>
      <c r="B2252" s="38" t="str">
        <f aca="false">VLOOKUP(A2252,'TAKIM LİSTESİ'!$B$2:$D$455,2,0)</f>
        <v>Ø 4 alm standart parmak freze</v>
      </c>
      <c r="C2252" s="16" t="s">
        <v>471</v>
      </c>
      <c r="D2252" s="38" t="s">
        <v>65</v>
      </c>
      <c r="E2252" s="16" t="n">
        <f aca="false">VLOOKUP(A2252,'TAKIM LİSTESİ'!$B$2:$D$455,3,0)</f>
        <v>10</v>
      </c>
      <c r="F2252" s="40" t="n">
        <v>1</v>
      </c>
      <c r="G2252" s="22" t="n">
        <v>22</v>
      </c>
      <c r="H2252" s="30" t="n">
        <v>44089</v>
      </c>
      <c r="I2252" s="33" t="n">
        <v>1</v>
      </c>
      <c r="J2252" s="30" t="n">
        <v>44090</v>
      </c>
      <c r="K2252" s="37" t="n">
        <f aca="false">G2252+I2252</f>
        <v>23</v>
      </c>
    </row>
    <row r="2253" customFormat="false" ht="13.8" hidden="false" customHeight="false" outlineLevel="0" collapsed="false">
      <c r="A2253" s="16" t="s">
        <v>113</v>
      </c>
      <c r="B2253" s="38" t="str">
        <f aca="false">VLOOKUP(A2253,'TAKIM LİSTESİ'!$B$2:$D$455,2,0)</f>
        <v>Ø 8 alm parmak freze</v>
      </c>
      <c r="C2253" s="16" t="s">
        <v>472</v>
      </c>
      <c r="D2253" s="38" t="s">
        <v>23</v>
      </c>
      <c r="E2253" s="16" t="n">
        <f aca="false">VLOOKUP(A2253,'TAKIM LİSTESİ'!$B$2:$D$455,3,0)</f>
        <v>36</v>
      </c>
      <c r="F2253" s="40" t="n">
        <v>1</v>
      </c>
      <c r="G2253" s="22" t="n">
        <f aca="false">E2253-F2252</f>
        <v>35</v>
      </c>
      <c r="H2253" s="30" t="n">
        <v>44089</v>
      </c>
      <c r="I2253" s="33" t="n">
        <v>1</v>
      </c>
      <c r="J2253" s="30" t="n">
        <v>44090</v>
      </c>
      <c r="K2253" s="37" t="n">
        <f aca="false">G2253+I2253</f>
        <v>36</v>
      </c>
    </row>
    <row r="2254" customFormat="false" ht="13.8" hidden="false" customHeight="false" outlineLevel="0" collapsed="false">
      <c r="A2254" s="16" t="s">
        <v>252</v>
      </c>
      <c r="B2254" s="38" t="str">
        <f aca="false">VLOOKUP(A2254,'TAKIM LİSTESİ'!$B$2:$D$455,2,0)</f>
        <v>52 tarama ucu çelik</v>
      </c>
      <c r="C2254" s="16" t="s">
        <v>473</v>
      </c>
      <c r="D2254" s="38" t="s">
        <v>61</v>
      </c>
      <c r="E2254" s="16" t="n">
        <f aca="false">VLOOKUP(A2254,'TAKIM LİSTESİ'!$B$2:$D$455,3,0)</f>
        <v>130</v>
      </c>
      <c r="F2254" s="40" t="n">
        <v>8</v>
      </c>
      <c r="G2254" s="22" t="n">
        <f aca="false">E2254-F2253</f>
        <v>129</v>
      </c>
      <c r="H2254" s="30" t="n">
        <v>44089</v>
      </c>
      <c r="I2254" s="33" t="n">
        <v>1</v>
      </c>
      <c r="J2254" s="30" t="n">
        <v>44090</v>
      </c>
      <c r="K2254" s="37" t="n">
        <f aca="false">G2254+I2254</f>
        <v>130</v>
      </c>
    </row>
    <row r="2255" customFormat="false" ht="13.8" hidden="false" customHeight="false" outlineLevel="0" collapsed="false">
      <c r="A2255" s="16" t="s">
        <v>38</v>
      </c>
      <c r="B2255" s="38" t="str">
        <f aca="false">VLOOKUP(A2255,'TAKIM LİSTESİ'!$B$2:$D$455,2,0)</f>
        <v>Ø 3.8matkap</v>
      </c>
      <c r="C2255" s="16" t="s">
        <v>472</v>
      </c>
      <c r="D2255" s="38" t="s">
        <v>23</v>
      </c>
      <c r="E2255" s="16" t="n">
        <f aca="false">VLOOKUP(A2255,'TAKIM LİSTESİ'!$B$2:$D$455,3,0)</f>
        <v>10</v>
      </c>
      <c r="F2255" s="40" t="n">
        <v>1</v>
      </c>
      <c r="G2255" s="22" t="n">
        <f aca="false">E2255-F2254</f>
        <v>2</v>
      </c>
      <c r="H2255" s="30" t="n">
        <v>44089</v>
      </c>
      <c r="I2255" s="33" t="n">
        <v>1</v>
      </c>
      <c r="J2255" s="30" t="n">
        <v>44090</v>
      </c>
      <c r="K2255" s="37" t="n">
        <f aca="false">G2255+I2255</f>
        <v>3</v>
      </c>
    </row>
    <row r="2256" customFormat="false" ht="13.8" hidden="false" customHeight="false" outlineLevel="0" collapsed="false">
      <c r="A2256" s="16" t="s">
        <v>67</v>
      </c>
      <c r="B2256" s="38" t="str">
        <f aca="false">VLOOKUP(A2256,'TAKIM LİSTESİ'!$B$2:$D$455,2,0)</f>
        <v>Ø 5.0 matkap</v>
      </c>
      <c r="C2256" s="16" t="s">
        <v>472</v>
      </c>
      <c r="D2256" s="38" t="s">
        <v>23</v>
      </c>
      <c r="E2256" s="16" t="n">
        <f aca="false">VLOOKUP(A2256,'TAKIM LİSTESİ'!$B$2:$D$455,3,0)</f>
        <v>20</v>
      </c>
      <c r="F2256" s="40" t="n">
        <v>1</v>
      </c>
      <c r="G2256" s="22" t="n">
        <f aca="false">E2256-F2255</f>
        <v>19</v>
      </c>
      <c r="H2256" s="30" t="n">
        <v>44089</v>
      </c>
      <c r="I2256" s="33" t="n">
        <v>1</v>
      </c>
      <c r="J2256" s="30" t="n">
        <v>44090</v>
      </c>
      <c r="K2256" s="37" t="n">
        <f aca="false">G2256+I2256</f>
        <v>20</v>
      </c>
    </row>
    <row r="2257" customFormat="false" ht="13.8" hidden="false" customHeight="false" outlineLevel="0" collapsed="false">
      <c r="A2257" s="16" t="s">
        <v>36</v>
      </c>
      <c r="B2257" s="38" t="str">
        <f aca="false">VLOOKUP(A2257,'TAKIM LİSTESİ'!$B$2:$D$455,2,0)</f>
        <v>Ø 5.8 matkap</v>
      </c>
      <c r="C2257" s="16" t="s">
        <v>472</v>
      </c>
      <c r="D2257" s="38" t="s">
        <v>23</v>
      </c>
      <c r="E2257" s="16" t="n">
        <f aca="false">VLOOKUP(A2257,'TAKIM LİSTESİ'!$B$2:$D$455,3,0)</f>
        <v>14</v>
      </c>
      <c r="F2257" s="40" t="n">
        <v>1</v>
      </c>
      <c r="G2257" s="22" t="n">
        <f aca="false">E2257-F2257</f>
        <v>13</v>
      </c>
      <c r="H2257" s="30" t="n">
        <v>44089</v>
      </c>
      <c r="I2257" s="33" t="n">
        <v>1</v>
      </c>
      <c r="J2257" s="30" t="n">
        <v>44090</v>
      </c>
      <c r="K2257" s="37" t="n">
        <f aca="false">G2257+I2257</f>
        <v>14</v>
      </c>
    </row>
    <row r="2258" customFormat="false" ht="13.8" hidden="false" customHeight="false" outlineLevel="0" collapsed="false">
      <c r="A2258" s="16" t="s">
        <v>20</v>
      </c>
      <c r="B2258" s="38" t="str">
        <f aca="false">VLOOKUP(A2258,'TAKIM LİSTESİ'!$B$2:$D$455,2,0)</f>
        <v>Ø 4 Rayba</v>
      </c>
      <c r="C2258" s="16" t="s">
        <v>472</v>
      </c>
      <c r="D2258" s="38" t="s">
        <v>23</v>
      </c>
      <c r="E2258" s="16" t="n">
        <f aca="false">VLOOKUP(A2258,'TAKIM LİSTESİ'!$B$2:$D$455,3,0)</f>
        <v>13</v>
      </c>
      <c r="F2258" s="40" t="n">
        <v>1</v>
      </c>
      <c r="G2258" s="22" t="n">
        <f aca="false">E2258-F2258</f>
        <v>12</v>
      </c>
      <c r="H2258" s="30" t="n">
        <v>44089</v>
      </c>
      <c r="I2258" s="33" t="n">
        <v>1</v>
      </c>
      <c r="J2258" s="30" t="n">
        <v>44090</v>
      </c>
      <c r="K2258" s="37" t="n">
        <f aca="false">G2258+I2258</f>
        <v>13</v>
      </c>
    </row>
    <row r="2259" customFormat="false" ht="13.8" hidden="false" customHeight="false" outlineLevel="0" collapsed="false">
      <c r="A2259" s="16" t="s">
        <v>63</v>
      </c>
      <c r="B2259" s="38" t="str">
        <f aca="false">VLOOKUP(A2259,'TAKIM LİSTESİ'!$B$2:$D$455,2,0)</f>
        <v>Ø 6 Rayba</v>
      </c>
      <c r="C2259" s="16" t="s">
        <v>472</v>
      </c>
      <c r="D2259" s="38" t="s">
        <v>23</v>
      </c>
      <c r="E2259" s="16" t="n">
        <f aca="false">VLOOKUP(A2259,'TAKIM LİSTESİ'!$B$2:$D$455,3,0)</f>
        <v>8</v>
      </c>
      <c r="F2259" s="40" t="n">
        <v>1</v>
      </c>
      <c r="G2259" s="22" t="n">
        <f aca="false">E2259-F2259</f>
        <v>7</v>
      </c>
      <c r="H2259" s="30" t="n">
        <v>44089</v>
      </c>
      <c r="I2259" s="33" t="n">
        <v>1</v>
      </c>
      <c r="J2259" s="30" t="n">
        <v>44092</v>
      </c>
      <c r="K2259" s="37" t="n">
        <f aca="false">G2259+I2259</f>
        <v>8</v>
      </c>
    </row>
    <row r="2260" customFormat="false" ht="13.8" hidden="false" customHeight="false" outlineLevel="0" collapsed="false">
      <c r="A2260" s="16" t="s">
        <v>70</v>
      </c>
      <c r="B2260" s="38" t="str">
        <f aca="false">VLOOKUP(A2260,'TAKIM LİSTESİ'!$B$2:$D$455,2,0)</f>
        <v>Ø 4 alm standart parmak freze</v>
      </c>
      <c r="C2260" s="16"/>
      <c r="D2260" s="38" t="s">
        <v>50</v>
      </c>
      <c r="E2260" s="16" t="n">
        <f aca="false">VLOOKUP(A2260,'TAKIM LİSTESİ'!$B$2:$D$455,3,0)</f>
        <v>10</v>
      </c>
      <c r="F2260" s="40" t="n">
        <v>1</v>
      </c>
      <c r="G2260" s="22" t="n">
        <f aca="false">E2260-F2260</f>
        <v>9</v>
      </c>
      <c r="H2260" s="30" t="n">
        <v>44089</v>
      </c>
      <c r="I2260" s="33" t="n">
        <v>1</v>
      </c>
      <c r="J2260" s="30" t="n">
        <v>44092</v>
      </c>
      <c r="K2260" s="37" t="n">
        <f aca="false">G2260+I2260</f>
        <v>10</v>
      </c>
    </row>
    <row r="2261" customFormat="false" ht="13.8" hidden="false" customHeight="false" outlineLevel="0" collapsed="false">
      <c r="A2261" s="16" t="s">
        <v>11</v>
      </c>
      <c r="B2261" s="38" t="str">
        <f aca="false">VLOOKUP(A2261,'TAKIM LİSTESİ'!$B$2:$D$455,2,0)</f>
        <v>Ø  4 çelik standart parmak freze</v>
      </c>
      <c r="C2261" s="16" t="s">
        <v>472</v>
      </c>
      <c r="D2261" s="38" t="s">
        <v>23</v>
      </c>
      <c r="E2261" s="16" t="n">
        <f aca="false">VLOOKUP(A2261,'TAKIM LİSTESİ'!$B$2:$D$455,3,0)</f>
        <v>17</v>
      </c>
      <c r="F2261" s="40" t="n">
        <v>1</v>
      </c>
      <c r="G2261" s="22" t="n">
        <f aca="false">E2261-F2261</f>
        <v>16</v>
      </c>
      <c r="H2261" s="30" t="n">
        <v>44089</v>
      </c>
      <c r="I2261" s="33" t="n">
        <v>1</v>
      </c>
      <c r="J2261" s="30" t="n">
        <v>44092</v>
      </c>
      <c r="K2261" s="37" t="n">
        <f aca="false">G2261+I2261</f>
        <v>17</v>
      </c>
    </row>
    <row r="2262" customFormat="false" ht="13.8" hidden="false" customHeight="false" outlineLevel="0" collapsed="false">
      <c r="A2262" s="16" t="s">
        <v>71</v>
      </c>
      <c r="B2262" s="38" t="str">
        <f aca="false">VLOOKUP(A2262,'TAKIM LİSTESİ'!$B$2:$D$455,2,0)</f>
        <v>Ø 10 alm parmak freze</v>
      </c>
      <c r="C2262" s="16" t="s">
        <v>474</v>
      </c>
      <c r="D2262" s="38" t="s">
        <v>57</v>
      </c>
      <c r="E2262" s="16" t="n">
        <f aca="false">VLOOKUP(A2262,'TAKIM LİSTESİ'!$B$2:$D$455,3,0)</f>
        <v>29</v>
      </c>
      <c r="F2262" s="40" t="n">
        <v>1</v>
      </c>
      <c r="G2262" s="22" t="n">
        <f aca="false">E2262-F2262</f>
        <v>28</v>
      </c>
      <c r="H2262" s="30" t="n">
        <v>44090</v>
      </c>
      <c r="I2262" s="33" t="n">
        <v>1</v>
      </c>
      <c r="J2262" s="30" t="n">
        <v>44092</v>
      </c>
      <c r="K2262" s="37" t="n">
        <f aca="false">G2262+I2262</f>
        <v>29</v>
      </c>
    </row>
    <row r="2263" customFormat="false" ht="13.8" hidden="false" customHeight="false" outlineLevel="0" collapsed="false">
      <c r="A2263" s="16" t="s">
        <v>70</v>
      </c>
      <c r="B2263" s="38" t="str">
        <f aca="false">VLOOKUP(A2263,'TAKIM LİSTESİ'!$B$2:$D$455,2,0)</f>
        <v>Ø 4 alm standart parmak freze</v>
      </c>
      <c r="C2263" s="16" t="s">
        <v>474</v>
      </c>
      <c r="D2263" s="38" t="s">
        <v>57</v>
      </c>
      <c r="E2263" s="16" t="n">
        <f aca="false">VLOOKUP(A2263,'TAKIM LİSTESİ'!$B$2:$D$455,3,0)</f>
        <v>10</v>
      </c>
      <c r="F2263" s="40" t="n">
        <v>1</v>
      </c>
      <c r="G2263" s="22" t="n">
        <f aca="false">E2263-F2263</f>
        <v>9</v>
      </c>
      <c r="H2263" s="30" t="n">
        <v>44090</v>
      </c>
      <c r="I2263" s="33" t="n">
        <v>1</v>
      </c>
      <c r="J2263" s="30" t="n">
        <v>44092</v>
      </c>
      <c r="K2263" s="37" t="n">
        <f aca="false">G2263+I2263</f>
        <v>10</v>
      </c>
    </row>
    <row r="2264" customFormat="false" ht="13.8" hidden="false" customHeight="false" outlineLevel="0" collapsed="false">
      <c r="A2264" s="16" t="s">
        <v>56</v>
      </c>
      <c r="B2264" s="38" t="str">
        <f aca="false">VLOOKUP(A2264,'TAKIM LİSTESİ'!$B$2:$D$455,2,0)</f>
        <v>Ø 6.8 matkap</v>
      </c>
      <c r="C2264" s="16" t="s">
        <v>474</v>
      </c>
      <c r="D2264" s="38" t="s">
        <v>57</v>
      </c>
      <c r="E2264" s="16" t="n">
        <f aca="false">VLOOKUP(A2264,'TAKIM LİSTESİ'!$B$2:$D$455,3,0)</f>
        <v>17</v>
      </c>
      <c r="F2264" s="40" t="n">
        <v>1</v>
      </c>
      <c r="G2264" s="22" t="n">
        <f aca="false">E2264-F2264</f>
        <v>16</v>
      </c>
      <c r="H2264" s="30" t="n">
        <v>44090</v>
      </c>
      <c r="I2264" s="33" t="n">
        <v>1</v>
      </c>
      <c r="J2264" s="30" t="n">
        <v>44092</v>
      </c>
      <c r="K2264" s="37" t="n">
        <f aca="false">G2264+I2264</f>
        <v>17</v>
      </c>
    </row>
    <row r="2265" customFormat="false" ht="13.8" hidden="false" customHeight="false" outlineLevel="0" collapsed="false">
      <c r="A2265" s="16" t="s">
        <v>135</v>
      </c>
      <c r="B2265" s="38" t="str">
        <f aca="false">VLOOKUP(A2265,'TAKIM LİSTESİ'!$B$2:$D$455,2,0)</f>
        <v>Ø 3.4 matkap</v>
      </c>
      <c r="C2265" s="16" t="s">
        <v>474</v>
      </c>
      <c r="D2265" s="38" t="s">
        <v>57</v>
      </c>
      <c r="E2265" s="16" t="n">
        <f aca="false">VLOOKUP(A2265,'TAKIM LİSTESİ'!$B$2:$D$455,3,0)</f>
        <v>8</v>
      </c>
      <c r="F2265" s="40" t="n">
        <v>1</v>
      </c>
      <c r="G2265" s="22" t="n">
        <f aca="false">E2265-F2265</f>
        <v>7</v>
      </c>
      <c r="H2265" s="30" t="n">
        <v>44090</v>
      </c>
      <c r="I2265" s="33" t="n">
        <v>1</v>
      </c>
      <c r="J2265" s="30" t="n">
        <v>44092</v>
      </c>
      <c r="K2265" s="37" t="n">
        <f aca="false">G2265+I2265</f>
        <v>8</v>
      </c>
    </row>
    <row r="2266" customFormat="false" ht="13.8" hidden="false" customHeight="false" outlineLevel="0" collapsed="false">
      <c r="A2266" s="16" t="s">
        <v>19</v>
      </c>
      <c r="B2266" s="38" t="str">
        <f aca="false">VLOOKUP(A2266,'TAKIM LİSTESİ'!$B$2:$D$455,2,0)</f>
        <v>Ø 10.2 matkap</v>
      </c>
      <c r="C2266" s="16" t="s">
        <v>474</v>
      </c>
      <c r="D2266" s="38" t="s">
        <v>57</v>
      </c>
      <c r="E2266" s="16" t="n">
        <f aca="false">VLOOKUP(A2266,'TAKIM LİSTESİ'!$B$2:$D$455,3,0)</f>
        <v>13</v>
      </c>
      <c r="F2266" s="40" t="n">
        <v>1</v>
      </c>
      <c r="G2266" s="22" t="n">
        <f aca="false">E2266-F2266</f>
        <v>12</v>
      </c>
      <c r="H2266" s="30" t="n">
        <v>44090</v>
      </c>
      <c r="I2266" s="33" t="n">
        <v>1</v>
      </c>
      <c r="J2266" s="30" t="n">
        <v>44092</v>
      </c>
      <c r="K2266" s="37" t="n">
        <f aca="false">G2266+I2266</f>
        <v>13</v>
      </c>
    </row>
    <row r="2267" customFormat="false" ht="13.8" hidden="false" customHeight="false" outlineLevel="0" collapsed="false">
      <c r="A2267" s="16" t="s">
        <v>62</v>
      </c>
      <c r="B2267" s="38" t="str">
        <f aca="false">VLOOKUP(A2267,'TAKIM LİSTESİ'!$B$2:$D$455,2,0)</f>
        <v>Ø 6 çelik parmak freze</v>
      </c>
      <c r="C2267" s="16" t="s">
        <v>475</v>
      </c>
      <c r="D2267" s="38" t="s">
        <v>156</v>
      </c>
      <c r="E2267" s="16" t="n">
        <f aca="false">VLOOKUP(A2267,'TAKIM LİSTESİ'!$B$2:$D$455,3,0)</f>
        <v>23</v>
      </c>
      <c r="F2267" s="40" t="n">
        <v>1</v>
      </c>
      <c r="G2267" s="22" t="n">
        <f aca="false">E2267-F2267</f>
        <v>22</v>
      </c>
      <c r="H2267" s="30" t="n">
        <v>44090</v>
      </c>
      <c r="I2267" s="33" t="n">
        <v>1</v>
      </c>
      <c r="J2267" s="30" t="n">
        <v>44092</v>
      </c>
      <c r="K2267" s="37" t="n">
        <f aca="false">G2267+I2267</f>
        <v>23</v>
      </c>
    </row>
    <row r="2268" customFormat="false" ht="13.8" hidden="false" customHeight="false" outlineLevel="0" collapsed="false">
      <c r="A2268" s="16" t="s">
        <v>187</v>
      </c>
      <c r="B2268" s="38" t="str">
        <f aca="false">VLOOKUP(A2268,'TAKIM LİSTESİ'!$B$2:$D$455,2,0)</f>
        <v>Ø 6.6 matkap</v>
      </c>
      <c r="C2268" s="16" t="s">
        <v>476</v>
      </c>
      <c r="D2268" s="38" t="s">
        <v>74</v>
      </c>
      <c r="E2268" s="16" t="n">
        <f aca="false">VLOOKUP(A2268,'TAKIM LİSTESİ'!$B$2:$D$455,3,0)</f>
        <v>23</v>
      </c>
      <c r="F2268" s="40" t="n">
        <v>1</v>
      </c>
      <c r="G2268" s="22" t="n">
        <f aca="false">E2268-F2268</f>
        <v>22</v>
      </c>
      <c r="H2268" s="30" t="n">
        <v>44090</v>
      </c>
      <c r="I2268" s="33" t="n">
        <v>1</v>
      </c>
      <c r="J2268" s="30" t="n">
        <v>44092</v>
      </c>
      <c r="K2268" s="37" t="n">
        <f aca="false">G2268+I2268</f>
        <v>23</v>
      </c>
    </row>
    <row r="2269" customFormat="false" ht="13.8" hidden="false" customHeight="false" outlineLevel="0" collapsed="false">
      <c r="A2269" s="16" t="s">
        <v>160</v>
      </c>
      <c r="B2269" s="38" t="str">
        <f aca="false">VLOOKUP(A2269,'TAKIM LİSTESİ'!$B$2:$D$455,2,0)</f>
        <v>Ø 5.5 matkap</v>
      </c>
      <c r="C2269" s="16" t="s">
        <v>476</v>
      </c>
      <c r="D2269" s="38" t="s">
        <v>74</v>
      </c>
      <c r="E2269" s="16" t="n">
        <f aca="false">VLOOKUP(A2269,'TAKIM LİSTESİ'!$B$2:$D$455,3,0)</f>
        <v>20</v>
      </c>
      <c r="F2269" s="40" t="n">
        <v>1</v>
      </c>
      <c r="G2269" s="22" t="n">
        <f aca="false">E2269-F2269</f>
        <v>19</v>
      </c>
      <c r="H2269" s="30" t="n">
        <v>44090</v>
      </c>
      <c r="I2269" s="33" t="n">
        <v>1</v>
      </c>
      <c r="J2269" s="30" t="n">
        <v>44092</v>
      </c>
      <c r="K2269" s="37" t="n">
        <f aca="false">G2269+I2269</f>
        <v>20</v>
      </c>
    </row>
    <row r="2270" customFormat="false" ht="13.8" hidden="false" customHeight="false" outlineLevel="0" collapsed="false">
      <c r="A2270" s="16" t="s">
        <v>150</v>
      </c>
      <c r="B2270" s="38" t="str">
        <f aca="false">VLOOKUP(A2270,'TAKIM LİSTESİ'!$B$2:$D$455,2,0)</f>
        <v>Ø 8 çelik parmak freze</v>
      </c>
      <c r="C2270" s="16" t="s">
        <v>476</v>
      </c>
      <c r="D2270" s="38" t="s">
        <v>74</v>
      </c>
      <c r="E2270" s="16" t="n">
        <f aca="false">VLOOKUP(A2270,'TAKIM LİSTESİ'!$B$2:$D$455,3,0)</f>
        <v>39</v>
      </c>
      <c r="F2270" s="40" t="n">
        <v>1</v>
      </c>
      <c r="G2270" s="22" t="n">
        <f aca="false">E2270-F2270</f>
        <v>38</v>
      </c>
      <c r="H2270" s="30" t="n">
        <v>44090</v>
      </c>
      <c r="I2270" s="33" t="n">
        <v>1</v>
      </c>
      <c r="J2270" s="30" t="n">
        <v>44092</v>
      </c>
      <c r="K2270" s="37" t="n">
        <f aca="false">G2270+I2270</f>
        <v>39</v>
      </c>
    </row>
    <row r="2271" customFormat="false" ht="13.8" hidden="false" customHeight="false" outlineLevel="0" collapsed="false">
      <c r="A2271" s="16" t="s">
        <v>85</v>
      </c>
      <c r="B2271" s="38" t="str">
        <f aca="false">VLOOKUP(A2271,'TAKIM LİSTESİ'!$B$2:$D$455,2,0)</f>
        <v>Ø 12 çelik parmak freze</v>
      </c>
      <c r="C2271" s="16" t="s">
        <v>476</v>
      </c>
      <c r="D2271" s="38" t="s">
        <v>74</v>
      </c>
      <c r="E2271" s="16" t="n">
        <f aca="false">VLOOKUP(A2271,'TAKIM LİSTESİ'!$B$2:$D$455,3,0)</f>
        <v>19</v>
      </c>
      <c r="F2271" s="40" t="n">
        <v>1</v>
      </c>
      <c r="G2271" s="22" t="n">
        <f aca="false">E2271-F2271</f>
        <v>18</v>
      </c>
      <c r="H2271" s="30" t="n">
        <v>44090</v>
      </c>
      <c r="I2271" s="33" t="n">
        <v>1</v>
      </c>
      <c r="J2271" s="30" t="n">
        <v>44092</v>
      </c>
      <c r="K2271" s="37" t="n">
        <f aca="false">G2271+I2271</f>
        <v>19</v>
      </c>
    </row>
    <row r="2272" customFormat="false" ht="13.8" hidden="false" customHeight="false" outlineLevel="0" collapsed="false">
      <c r="A2272" s="16" t="s">
        <v>270</v>
      </c>
      <c r="B2272" s="38" t="str">
        <f aca="false">VLOOKUP(A2272,'TAKIM LİSTESİ'!$B$2:$D$455,2,0)</f>
        <v>Küçük APKT çelik Ø 20</v>
      </c>
      <c r="C2272" s="16" t="s">
        <v>476</v>
      </c>
      <c r="D2272" s="38" t="s">
        <v>74</v>
      </c>
      <c r="E2272" s="16" t="n">
        <f aca="false">VLOOKUP(A2272,'TAKIM LİSTESİ'!$B$2:$D$455,3,0)</f>
        <v>10</v>
      </c>
      <c r="F2272" s="40" t="n">
        <v>1</v>
      </c>
      <c r="G2272" s="22" t="n">
        <f aca="false">E2272-F2272</f>
        <v>9</v>
      </c>
      <c r="H2272" s="30" t="n">
        <v>44090</v>
      </c>
      <c r="I2272" s="33" t="n">
        <v>1</v>
      </c>
      <c r="J2272" s="30" t="n">
        <v>44092</v>
      </c>
      <c r="K2272" s="37" t="n">
        <f aca="false">G2272+I2272</f>
        <v>10</v>
      </c>
    </row>
    <row r="2273" customFormat="false" ht="13.8" hidden="false" customHeight="false" outlineLevel="0" collapsed="false">
      <c r="A2273" s="16" t="s">
        <v>204</v>
      </c>
      <c r="B2273" s="38" t="str">
        <f aca="false">VLOOKUP(A2273,'TAKIM LİSTESİ'!$B$2:$D$455,2,0)</f>
        <v>Haypit tarama çelik Ø 17</v>
      </c>
      <c r="C2273" s="16" t="s">
        <v>476</v>
      </c>
      <c r="D2273" s="38" t="s">
        <v>74</v>
      </c>
      <c r="E2273" s="16" t="n">
        <f aca="false">VLOOKUP(A2273,'TAKIM LİSTESİ'!$B$2:$D$455,3,0)</f>
        <v>3</v>
      </c>
      <c r="F2273" s="40" t="n">
        <v>1</v>
      </c>
      <c r="G2273" s="22" t="n">
        <f aca="false">E2273-F2273</f>
        <v>2</v>
      </c>
      <c r="H2273" s="30" t="n">
        <v>44090</v>
      </c>
      <c r="I2273" s="33" t="n">
        <v>1</v>
      </c>
      <c r="J2273" s="30" t="n">
        <v>44092</v>
      </c>
      <c r="K2273" s="37" t="n">
        <f aca="false">G2273+I2273</f>
        <v>3</v>
      </c>
    </row>
    <row r="2274" customFormat="false" ht="13.8" hidden="false" customHeight="false" outlineLevel="0" collapsed="false">
      <c r="A2274" s="16" t="s">
        <v>114</v>
      </c>
      <c r="B2274" s="38" t="str">
        <f aca="false">VLOOKUP(A2274,'TAKIM LİSTESİ'!$B$2:$D$455,2,0)</f>
        <v>Ø 4 alm uzun parmak freze</v>
      </c>
      <c r="C2274" s="16" t="s">
        <v>477</v>
      </c>
      <c r="D2274" s="38" t="s">
        <v>156</v>
      </c>
      <c r="E2274" s="16" t="n">
        <f aca="false">VLOOKUP(A2274,'TAKIM LİSTESİ'!$B$2:$D$455,3,0)</f>
        <v>6</v>
      </c>
      <c r="F2274" s="40" t="n">
        <v>1</v>
      </c>
      <c r="G2274" s="22" t="n">
        <f aca="false">E2274-F2274</f>
        <v>5</v>
      </c>
      <c r="H2274" s="30" t="n">
        <v>44090</v>
      </c>
      <c r="I2274" s="33" t="n">
        <v>1</v>
      </c>
      <c r="J2274" s="30" t="n">
        <v>44092</v>
      </c>
      <c r="K2274" s="37" t="n">
        <f aca="false">G2274+I2274</f>
        <v>6</v>
      </c>
    </row>
    <row r="2275" customFormat="false" ht="13.8" hidden="false" customHeight="false" outlineLevel="0" collapsed="false">
      <c r="A2275" s="16" t="s">
        <v>53</v>
      </c>
      <c r="B2275" s="38" t="str">
        <f aca="false">VLOOKUP(A2275,'TAKIM LİSTESİ'!$B$2:$D$455,2,0)</f>
        <v>Ø 6 alm uzun parmak freze</v>
      </c>
      <c r="C2275" s="16" t="s">
        <v>477</v>
      </c>
      <c r="D2275" s="38" t="s">
        <v>156</v>
      </c>
      <c r="E2275" s="16" t="n">
        <f aca="false">VLOOKUP(A2275,'TAKIM LİSTESİ'!$B$2:$D$455,3,0)</f>
        <v>18</v>
      </c>
      <c r="F2275" s="40" t="n">
        <v>1</v>
      </c>
      <c r="G2275" s="22" t="n">
        <f aca="false">E2275-F2275</f>
        <v>17</v>
      </c>
      <c r="H2275" s="30" t="n">
        <v>44090</v>
      </c>
      <c r="I2275" s="33" t="n">
        <v>1</v>
      </c>
      <c r="J2275" s="30" t="n">
        <v>44092</v>
      </c>
      <c r="K2275" s="37" t="n">
        <f aca="false">G2275+I2275</f>
        <v>18</v>
      </c>
    </row>
    <row r="2276" customFormat="false" ht="13.8" hidden="false" customHeight="false" outlineLevel="0" collapsed="false">
      <c r="A2276" s="16" t="s">
        <v>55</v>
      </c>
      <c r="B2276" s="38" t="str">
        <f aca="false">VLOOKUP(A2276,'TAKIM LİSTESİ'!$B$2:$D$455,2,0)</f>
        <v>Ø 4.8 matkap</v>
      </c>
      <c r="C2276" s="16" t="s">
        <v>477</v>
      </c>
      <c r="D2276" s="38" t="s">
        <v>156</v>
      </c>
      <c r="E2276" s="16" t="n">
        <f aca="false">VLOOKUP(A2276,'TAKIM LİSTESİ'!$B$2:$D$455,3,0)</f>
        <v>30</v>
      </c>
      <c r="F2276" s="40" t="n">
        <v>1</v>
      </c>
      <c r="G2276" s="22" t="n">
        <f aca="false">E2276-F2276</f>
        <v>29</v>
      </c>
      <c r="H2276" s="30" t="n">
        <v>44090</v>
      </c>
      <c r="I2276" s="33" t="n">
        <v>1</v>
      </c>
      <c r="J2276" s="30" t="n">
        <v>44092</v>
      </c>
      <c r="K2276" s="37" t="n">
        <f aca="false">G2276+I2276</f>
        <v>30</v>
      </c>
    </row>
    <row r="2277" customFormat="false" ht="13.8" hidden="false" customHeight="false" outlineLevel="0" collapsed="false">
      <c r="A2277" s="16" t="s">
        <v>197</v>
      </c>
      <c r="B2277" s="38" t="str">
        <f aca="false">VLOOKUP(A2277,'TAKIM LİSTESİ'!$B$2:$D$455,2,0)</f>
        <v>Ø  5 Rayba</v>
      </c>
      <c r="C2277" s="16" t="s">
        <v>477</v>
      </c>
      <c r="D2277" s="38" t="s">
        <v>156</v>
      </c>
      <c r="E2277" s="16" t="n">
        <f aca="false">VLOOKUP(A2277,'TAKIM LİSTESİ'!$B$2:$D$455,3,0)</f>
        <v>10</v>
      </c>
      <c r="F2277" s="40" t="n">
        <v>1</v>
      </c>
      <c r="G2277" s="22" t="n">
        <f aca="false">E2277-F2277</f>
        <v>9</v>
      </c>
      <c r="H2277" s="30" t="n">
        <v>44090</v>
      </c>
      <c r="I2277" s="33" t="n">
        <v>1</v>
      </c>
      <c r="J2277" s="30" t="n">
        <v>44092</v>
      </c>
      <c r="K2277" s="37" t="n">
        <f aca="false">G2277+I2277</f>
        <v>10</v>
      </c>
    </row>
    <row r="2278" customFormat="false" ht="13.8" hidden="false" customHeight="false" outlineLevel="0" collapsed="false">
      <c r="A2278" s="16" t="s">
        <v>130</v>
      </c>
      <c r="B2278" s="38" t="str">
        <f aca="false">VLOOKUP(A2278,'TAKIM LİSTESİ'!$B$2:$D$455,2,0)</f>
        <v>Ø 9.0 matkap</v>
      </c>
      <c r="C2278" s="16" t="s">
        <v>478</v>
      </c>
      <c r="D2278" s="38" t="s">
        <v>35</v>
      </c>
      <c r="E2278" s="16" t="n">
        <f aca="false">VLOOKUP(A2278,'TAKIM LİSTESİ'!$B$2:$D$455,3,0)</f>
        <v>13</v>
      </c>
      <c r="F2278" s="40" t="n">
        <v>1</v>
      </c>
      <c r="G2278" s="22" t="n">
        <f aca="false">E2278-F2278</f>
        <v>12</v>
      </c>
      <c r="H2278" s="30" t="n">
        <v>44090</v>
      </c>
      <c r="I2278" s="33" t="n">
        <v>1</v>
      </c>
      <c r="J2278" s="30" t="n">
        <v>44092</v>
      </c>
      <c r="K2278" s="37" t="n">
        <f aca="false">G2278+I2278</f>
        <v>13</v>
      </c>
    </row>
    <row r="2279" customFormat="false" ht="13.8" hidden="false" customHeight="false" outlineLevel="0" collapsed="false">
      <c r="A2279" s="16" t="s">
        <v>36</v>
      </c>
      <c r="B2279" s="38" t="str">
        <f aca="false">VLOOKUP(A2279,'TAKIM LİSTESİ'!$B$2:$D$455,2,0)</f>
        <v>Ø 5.8 matkap</v>
      </c>
      <c r="C2279" s="16" t="s">
        <v>478</v>
      </c>
      <c r="D2279" s="38" t="s">
        <v>35</v>
      </c>
      <c r="E2279" s="16" t="n">
        <f aca="false">VLOOKUP(A2279,'TAKIM LİSTESİ'!$B$2:$D$455,3,0)</f>
        <v>14</v>
      </c>
      <c r="F2279" s="40" t="n">
        <v>1</v>
      </c>
      <c r="G2279" s="22" t="n">
        <f aca="false">E2279-F2279</f>
        <v>13</v>
      </c>
      <c r="H2279" s="30" t="n">
        <v>44090</v>
      </c>
      <c r="I2279" s="33" t="n">
        <v>1</v>
      </c>
      <c r="J2279" s="30" t="n">
        <v>44092</v>
      </c>
      <c r="K2279" s="37" t="n">
        <f aca="false">G2279+I2279</f>
        <v>14</v>
      </c>
    </row>
    <row r="2280" customFormat="false" ht="13.8" hidden="false" customHeight="false" outlineLevel="0" collapsed="false">
      <c r="A2280" s="16" t="s">
        <v>63</v>
      </c>
      <c r="B2280" s="38" t="str">
        <f aca="false">VLOOKUP(A2280,'TAKIM LİSTESİ'!$B$2:$D$455,2,0)</f>
        <v>Ø 6 Rayba</v>
      </c>
      <c r="C2280" s="16" t="s">
        <v>478</v>
      </c>
      <c r="D2280" s="38" t="s">
        <v>35</v>
      </c>
      <c r="E2280" s="16" t="n">
        <f aca="false">VLOOKUP(A2280,'TAKIM LİSTESİ'!$B$2:$D$455,3,0)</f>
        <v>8</v>
      </c>
      <c r="F2280" s="40" t="n">
        <v>1</v>
      </c>
      <c r="G2280" s="22" t="n">
        <f aca="false">E2280-F2280</f>
        <v>7</v>
      </c>
      <c r="H2280" s="30" t="n">
        <v>44090</v>
      </c>
      <c r="I2280" s="33" t="n">
        <v>1</v>
      </c>
      <c r="J2280" s="30" t="n">
        <v>44092</v>
      </c>
      <c r="K2280" s="37" t="n">
        <f aca="false">G2280+I2280</f>
        <v>8</v>
      </c>
    </row>
    <row r="2281" customFormat="false" ht="13.8" hidden="false" customHeight="false" outlineLevel="0" collapsed="false">
      <c r="A2281" s="16" t="s">
        <v>206</v>
      </c>
      <c r="B2281" s="38" t="str">
        <f aca="false">VLOOKUP(A2281,'TAKIM LİSTESİ'!$B$2:$D$455,2,0)</f>
        <v>Ø 52 tarama çelik</v>
      </c>
      <c r="C2281" s="16" t="s">
        <v>479</v>
      </c>
      <c r="D2281" s="38" t="s">
        <v>50</v>
      </c>
      <c r="E2281" s="16" t="n">
        <f aca="false">VLOOKUP(A2281,'TAKIM LİSTESİ'!$B$2:$D$455,3,0)</f>
        <v>4</v>
      </c>
      <c r="F2281" s="40" t="n">
        <v>1</v>
      </c>
      <c r="G2281" s="22" t="n">
        <f aca="false">E2281-F2281</f>
        <v>3</v>
      </c>
      <c r="H2281" s="30" t="n">
        <v>44090</v>
      </c>
      <c r="I2281" s="33" t="n">
        <v>1</v>
      </c>
      <c r="J2281" s="30" t="n">
        <v>44092</v>
      </c>
      <c r="K2281" s="37" t="n">
        <f aca="false">G2281+I2281</f>
        <v>4</v>
      </c>
    </row>
    <row r="2282" customFormat="false" ht="13.8" hidden="false" customHeight="false" outlineLevel="0" collapsed="false">
      <c r="A2282" s="16" t="s">
        <v>480</v>
      </c>
      <c r="B2282" s="38" t="str">
        <f aca="false">VLOOKUP(A2282,'TAKIM LİSTESİ'!$B$2:$D$455,2,0)</f>
        <v>Haypit tarama çelik Ø 26</v>
      </c>
      <c r="C2282" s="16" t="s">
        <v>479</v>
      </c>
      <c r="D2282" s="38" t="s">
        <v>50</v>
      </c>
      <c r="E2282" s="16" t="n">
        <f aca="false">VLOOKUP(A2282,'TAKIM LİSTESİ'!$B$2:$D$455,3,0)</f>
        <v>4</v>
      </c>
      <c r="F2282" s="40" t="n">
        <v>1</v>
      </c>
      <c r="G2282" s="22" t="n">
        <f aca="false">E2282-F2282</f>
        <v>3</v>
      </c>
      <c r="H2282" s="30" t="n">
        <v>44090</v>
      </c>
      <c r="I2282" s="33" t="n">
        <v>1</v>
      </c>
      <c r="J2282" s="30" t="n">
        <v>44092</v>
      </c>
      <c r="K2282" s="37" t="n">
        <f aca="false">G2282+I2282</f>
        <v>4</v>
      </c>
    </row>
    <row r="2283" customFormat="false" ht="13.8" hidden="false" customHeight="false" outlineLevel="0" collapsed="false">
      <c r="A2283" s="16" t="s">
        <v>62</v>
      </c>
      <c r="B2283" s="38" t="str">
        <f aca="false">VLOOKUP(A2283,'TAKIM LİSTESİ'!$B$2:$D$455,2,0)</f>
        <v>Ø 6 çelik parmak freze</v>
      </c>
      <c r="C2283" s="16" t="s">
        <v>479</v>
      </c>
      <c r="D2283" s="38" t="s">
        <v>50</v>
      </c>
      <c r="E2283" s="16" t="n">
        <f aca="false">VLOOKUP(A2283,'TAKIM LİSTESİ'!$B$2:$D$455,3,0)</f>
        <v>23</v>
      </c>
      <c r="F2283" s="40" t="n">
        <v>1</v>
      </c>
      <c r="G2283" s="22" t="n">
        <f aca="false">E2283-F2283</f>
        <v>22</v>
      </c>
      <c r="H2283" s="30" t="n">
        <v>44090</v>
      </c>
      <c r="I2283" s="33" t="n">
        <v>1</v>
      </c>
      <c r="J2283" s="30" t="n">
        <v>44092</v>
      </c>
      <c r="K2283" s="37" t="n">
        <f aca="false">G2283+I2283</f>
        <v>23</v>
      </c>
    </row>
    <row r="2284" customFormat="false" ht="13.8" hidden="false" customHeight="false" outlineLevel="0" collapsed="false">
      <c r="A2284" s="16" t="s">
        <v>22</v>
      </c>
      <c r="B2284" s="38" t="str">
        <f aca="false">VLOOKUP(A2284,'TAKIM LİSTESİ'!$B$2:$D$455,2,0)</f>
        <v>Ø 10 çelik parmak freze</v>
      </c>
      <c r="C2284" s="16" t="s">
        <v>479</v>
      </c>
      <c r="D2284" s="38" t="s">
        <v>50</v>
      </c>
      <c r="E2284" s="16" t="n">
        <f aca="false">VLOOKUP(A2284,'TAKIM LİSTESİ'!$B$2:$D$455,3,0)</f>
        <v>52</v>
      </c>
      <c r="F2284" s="40" t="n">
        <v>1</v>
      </c>
      <c r="G2284" s="22" t="n">
        <f aca="false">E2284-F2284</f>
        <v>51</v>
      </c>
      <c r="H2284" s="30" t="n">
        <v>44090</v>
      </c>
      <c r="I2284" s="33" t="n">
        <v>1</v>
      </c>
      <c r="J2284" s="30" t="n">
        <v>44092</v>
      </c>
      <c r="K2284" s="37" t="n">
        <f aca="false">G2284+I2284</f>
        <v>52</v>
      </c>
    </row>
    <row r="2285" customFormat="false" ht="13.8" hidden="false" customHeight="false" outlineLevel="0" collapsed="false">
      <c r="A2285" s="16" t="s">
        <v>59</v>
      </c>
      <c r="B2285" s="38" t="str">
        <f aca="false">VLOOKUP(A2285,'TAKIM LİSTESİ'!$B$2:$D$455,2,0)</f>
        <v>Ø 3.2 matkap</v>
      </c>
      <c r="C2285" s="16" t="s">
        <v>479</v>
      </c>
      <c r="D2285" s="38" t="s">
        <v>50</v>
      </c>
      <c r="E2285" s="16" t="n">
        <f aca="false">VLOOKUP(A2285,'TAKIM LİSTESİ'!$B$2:$D$455,3,0)</f>
        <v>6</v>
      </c>
      <c r="F2285" s="40" t="n">
        <v>1</v>
      </c>
      <c r="G2285" s="22" t="n">
        <f aca="false">E2285-F2285</f>
        <v>5</v>
      </c>
      <c r="H2285" s="30" t="n">
        <v>44090</v>
      </c>
      <c r="I2285" s="33" t="n">
        <v>1</v>
      </c>
      <c r="J2285" s="30" t="n">
        <v>44092</v>
      </c>
      <c r="K2285" s="37" t="n">
        <f aca="false">G2285+I2285</f>
        <v>6</v>
      </c>
    </row>
    <row r="2286" customFormat="false" ht="13.8" hidden="false" customHeight="false" outlineLevel="0" collapsed="false">
      <c r="A2286" s="16" t="s">
        <v>224</v>
      </c>
      <c r="B2286" s="38" t="str">
        <f aca="false">VLOOKUP(A2286,'TAKIM LİSTESİ'!$B$2:$D$455,2,0)</f>
        <v>Ø 8.4 matkap</v>
      </c>
      <c r="C2286" s="16" t="s">
        <v>479</v>
      </c>
      <c r="D2286" s="38" t="s">
        <v>50</v>
      </c>
      <c r="E2286" s="16" t="n">
        <f aca="false">VLOOKUP(A2286,'TAKIM LİSTESİ'!$B$2:$D$455,3,0)</f>
        <v>16</v>
      </c>
      <c r="F2286" s="40" t="n">
        <v>1</v>
      </c>
      <c r="G2286" s="22" t="n">
        <f aca="false">E2286-F2286</f>
        <v>15</v>
      </c>
      <c r="H2286" s="30" t="n">
        <v>44090</v>
      </c>
      <c r="I2286" s="33" t="n">
        <v>1</v>
      </c>
      <c r="J2286" s="30" t="n">
        <v>44092</v>
      </c>
      <c r="K2286" s="37" t="n">
        <f aca="false">G2286+I2286</f>
        <v>16</v>
      </c>
    </row>
    <row r="2287" customFormat="false" ht="13.8" hidden="false" customHeight="false" outlineLevel="0" collapsed="false">
      <c r="A2287" s="16" t="s">
        <v>11</v>
      </c>
      <c r="B2287" s="38" t="str">
        <f aca="false">VLOOKUP(A2287,'TAKIM LİSTESİ'!$B$2:$D$455,2,0)</f>
        <v>Ø  4 çelik standart parmak freze</v>
      </c>
      <c r="C2287" s="16" t="s">
        <v>479</v>
      </c>
      <c r="D2287" s="38" t="s">
        <v>50</v>
      </c>
      <c r="E2287" s="16" t="n">
        <f aca="false">VLOOKUP(A2287,'TAKIM LİSTESİ'!$B$2:$D$455,3,0)</f>
        <v>17</v>
      </c>
      <c r="F2287" s="40" t="n">
        <v>1</v>
      </c>
      <c r="G2287" s="22" t="n">
        <f aca="false">E2287-F2287</f>
        <v>16</v>
      </c>
      <c r="H2287" s="30" t="n">
        <v>44090</v>
      </c>
      <c r="I2287" s="33" t="n">
        <v>1</v>
      </c>
      <c r="J2287" s="30" t="n">
        <v>44092</v>
      </c>
      <c r="K2287" s="37" t="n">
        <f aca="false">G2287+I2287</f>
        <v>17</v>
      </c>
    </row>
    <row r="2288" customFormat="false" ht="13.8" hidden="false" customHeight="false" outlineLevel="0" collapsed="false">
      <c r="A2288" s="16" t="s">
        <v>150</v>
      </c>
      <c r="B2288" s="38" t="str">
        <f aca="false">VLOOKUP(A2288,'TAKIM LİSTESİ'!$B$2:$D$455,2,0)</f>
        <v>Ø 8 çelik parmak freze</v>
      </c>
      <c r="C2288" s="16" t="s">
        <v>479</v>
      </c>
      <c r="D2288" s="38" t="s">
        <v>50</v>
      </c>
      <c r="E2288" s="16" t="n">
        <f aca="false">VLOOKUP(A2288,'TAKIM LİSTESİ'!$B$2:$D$455,3,0)</f>
        <v>39</v>
      </c>
      <c r="F2288" s="40" t="n">
        <v>1</v>
      </c>
      <c r="G2288" s="22" t="n">
        <f aca="false">E2288-F2288</f>
        <v>38</v>
      </c>
      <c r="H2288" s="30" t="n">
        <v>44090</v>
      </c>
      <c r="I2288" s="33" t="n">
        <v>1</v>
      </c>
      <c r="J2288" s="30" t="n">
        <v>44092</v>
      </c>
      <c r="K2288" s="37" t="n">
        <f aca="false">G2288+I2288</f>
        <v>39</v>
      </c>
    </row>
    <row r="2289" customFormat="false" ht="13.8" hidden="false" customHeight="false" outlineLevel="0" collapsed="false">
      <c r="A2289" s="16" t="s">
        <v>24</v>
      </c>
      <c r="B2289" s="38" t="str">
        <f aca="false">VLOOKUP(A2289,'TAKIM LİSTESİ'!$B$2:$D$455,2,0)</f>
        <v>Ø 8 çelik küre parmak freze</v>
      </c>
      <c r="C2289" s="16" t="s">
        <v>479</v>
      </c>
      <c r="D2289" s="38" t="s">
        <v>50</v>
      </c>
      <c r="E2289" s="16" t="n">
        <f aca="false">VLOOKUP(A2289,'TAKIM LİSTESİ'!$B$2:$D$455,3,0)</f>
        <v>20</v>
      </c>
      <c r="F2289" s="40" t="n">
        <v>1</v>
      </c>
      <c r="G2289" s="22" t="n">
        <f aca="false">E2289-F2289</f>
        <v>19</v>
      </c>
      <c r="H2289" s="30" t="n">
        <v>44091</v>
      </c>
      <c r="I2289" s="33" t="n">
        <v>1</v>
      </c>
      <c r="J2289" s="30" t="n">
        <v>44093</v>
      </c>
      <c r="K2289" s="37" t="n">
        <f aca="false">G2289+I2289</f>
        <v>20</v>
      </c>
    </row>
    <row r="2290" customFormat="false" ht="13.8" hidden="false" customHeight="false" outlineLevel="0" collapsed="false">
      <c r="A2290" s="16" t="s">
        <v>70</v>
      </c>
      <c r="B2290" s="38" t="str">
        <f aca="false">VLOOKUP(A2290,'TAKIM LİSTESİ'!$B$2:$D$455,2,0)</f>
        <v>Ø 4 alm standart parmak freze</v>
      </c>
      <c r="C2290" s="16" t="s">
        <v>477</v>
      </c>
      <c r="D2290" s="38" t="s">
        <v>156</v>
      </c>
      <c r="E2290" s="16" t="n">
        <f aca="false">VLOOKUP(A2290,'TAKIM LİSTESİ'!$B$2:$D$455,3,0)</f>
        <v>10</v>
      </c>
      <c r="F2290" s="40" t="n">
        <v>1</v>
      </c>
      <c r="G2290" s="22" t="n">
        <f aca="false">E2290-F2290</f>
        <v>9</v>
      </c>
      <c r="H2290" s="30" t="n">
        <v>44091</v>
      </c>
      <c r="I2290" s="33" t="n">
        <v>1</v>
      </c>
      <c r="J2290" s="30" t="n">
        <v>44093</v>
      </c>
      <c r="K2290" s="37" t="n">
        <f aca="false">G2290+I2290</f>
        <v>10</v>
      </c>
    </row>
    <row r="2291" customFormat="false" ht="13.8" hidden="false" customHeight="false" outlineLevel="0" collapsed="false">
      <c r="A2291" s="16" t="s">
        <v>95</v>
      </c>
      <c r="B2291" s="38" t="str">
        <f aca="false">VLOOKUP(A2291,'TAKIM LİSTESİ'!$B$2:$D$455,2,0)</f>
        <v>Ø 3 alm standart parmak freze</v>
      </c>
      <c r="C2291" s="16" t="s">
        <v>477</v>
      </c>
      <c r="D2291" s="38" t="s">
        <v>156</v>
      </c>
      <c r="E2291" s="16" t="n">
        <f aca="false">VLOOKUP(A2291,'TAKIM LİSTESİ'!$B$2:$D$455,3,0)</f>
        <v>5</v>
      </c>
      <c r="F2291" s="40" t="n">
        <v>1</v>
      </c>
      <c r="G2291" s="22" t="n">
        <f aca="false">E2291-F2291</f>
        <v>4</v>
      </c>
      <c r="H2291" s="30" t="n">
        <v>44091</v>
      </c>
      <c r="I2291" s="33" t="n">
        <v>1</v>
      </c>
      <c r="J2291" s="30" t="n">
        <v>44093</v>
      </c>
      <c r="K2291" s="37" t="n">
        <f aca="false">G2291+I2291</f>
        <v>5</v>
      </c>
    </row>
    <row r="2292" customFormat="false" ht="13.8" hidden="false" customHeight="false" outlineLevel="0" collapsed="false">
      <c r="A2292" s="16" t="s">
        <v>252</v>
      </c>
      <c r="B2292" s="38" t="str">
        <f aca="false">VLOOKUP(A2292,'TAKIM LİSTESİ'!$B$2:$D$455,2,0)</f>
        <v>52 tarama ucu çelik</v>
      </c>
      <c r="C2292" s="16" t="s">
        <v>473</v>
      </c>
      <c r="D2292" s="38" t="s">
        <v>61</v>
      </c>
      <c r="E2292" s="16" t="n">
        <f aca="false">VLOOKUP(A2292,'TAKIM LİSTESİ'!$B$2:$D$455,3,0)</f>
        <v>130</v>
      </c>
      <c r="F2292" s="40" t="n">
        <v>8</v>
      </c>
      <c r="G2292" s="22" t="n">
        <f aca="false">E2292-F2292</f>
        <v>122</v>
      </c>
      <c r="H2292" s="30" t="n">
        <v>44091</v>
      </c>
      <c r="I2292" s="33" t="n">
        <v>1</v>
      </c>
      <c r="J2292" s="30" t="n">
        <v>44093</v>
      </c>
      <c r="K2292" s="37" t="n">
        <f aca="false">G2292+I2292</f>
        <v>123</v>
      </c>
    </row>
    <row r="2293" customFormat="false" ht="13.8" hidden="false" customHeight="false" outlineLevel="0" collapsed="false">
      <c r="A2293" s="16" t="s">
        <v>252</v>
      </c>
      <c r="B2293" s="38" t="str">
        <f aca="false">VLOOKUP(A2293,'TAKIM LİSTESİ'!$B$2:$D$455,2,0)</f>
        <v>52 tarama ucu çelik</v>
      </c>
      <c r="C2293" s="16" t="s">
        <v>481</v>
      </c>
      <c r="D2293" s="38" t="s">
        <v>23</v>
      </c>
      <c r="E2293" s="16" t="n">
        <f aca="false">VLOOKUP(A2293,'TAKIM LİSTESİ'!$B$2:$D$455,3,0)</f>
        <v>130</v>
      </c>
      <c r="F2293" s="40" t="n">
        <v>8</v>
      </c>
      <c r="G2293" s="22" t="n">
        <f aca="false">E2293-F2293</f>
        <v>122</v>
      </c>
      <c r="H2293" s="30" t="n">
        <v>44091</v>
      </c>
      <c r="I2293" s="33" t="n">
        <v>1</v>
      </c>
      <c r="J2293" s="30" t="n">
        <v>44093</v>
      </c>
      <c r="K2293" s="37" t="n">
        <f aca="false">G2293+I2293</f>
        <v>123</v>
      </c>
    </row>
    <row r="2294" customFormat="false" ht="13.8" hidden="false" customHeight="false" outlineLevel="0" collapsed="false">
      <c r="A2294" s="16" t="s">
        <v>18</v>
      </c>
      <c r="B2294" s="38" t="str">
        <f aca="false">VLOOKUP(A2294,'TAKIM LİSTESİ'!$B$2:$D$455,2,0)</f>
        <v>Ø 2.5 matkap</v>
      </c>
      <c r="C2294" s="16" t="s">
        <v>482</v>
      </c>
      <c r="D2294" s="38" t="s">
        <v>35</v>
      </c>
      <c r="E2294" s="16" t="n">
        <f aca="false">VLOOKUP(A2294,'TAKIM LİSTESİ'!$B$2:$D$455,3,0)</f>
        <v>12</v>
      </c>
      <c r="F2294" s="40" t="n">
        <v>1</v>
      </c>
      <c r="G2294" s="22" t="n">
        <f aca="false">E2294-F2294</f>
        <v>11</v>
      </c>
      <c r="H2294" s="30" t="n">
        <v>44091</v>
      </c>
      <c r="I2294" s="33" t="n">
        <v>1</v>
      </c>
      <c r="J2294" s="30" t="n">
        <v>44093</v>
      </c>
      <c r="K2294" s="37" t="n">
        <f aca="false">G2294+I2294</f>
        <v>12</v>
      </c>
    </row>
    <row r="2295" customFormat="false" ht="13.8" hidden="false" customHeight="false" outlineLevel="0" collapsed="false">
      <c r="A2295" s="16" t="s">
        <v>131</v>
      </c>
      <c r="B2295" s="38" t="str">
        <f aca="false">VLOOKUP(A2295,'TAKIM LİSTESİ'!$B$2:$D$455,2,0)</f>
        <v>Ø 4.2 matkap</v>
      </c>
      <c r="C2295" s="16" t="s">
        <v>482</v>
      </c>
      <c r="D2295" s="38" t="s">
        <v>35</v>
      </c>
      <c r="E2295" s="16" t="n">
        <f aca="false">VLOOKUP(A2295,'TAKIM LİSTESİ'!$B$2:$D$455,3,0)</f>
        <v>14</v>
      </c>
      <c r="F2295" s="40" t="n">
        <v>1</v>
      </c>
      <c r="G2295" s="22" t="n">
        <f aca="false">E2295-F2295</f>
        <v>13</v>
      </c>
      <c r="H2295" s="30" t="n">
        <v>44091</v>
      </c>
      <c r="I2295" s="33" t="n">
        <v>1</v>
      </c>
      <c r="J2295" s="30" t="n">
        <v>44093</v>
      </c>
      <c r="K2295" s="37" t="n">
        <f aca="false">G2295+I2295</f>
        <v>14</v>
      </c>
    </row>
    <row r="2296" customFormat="false" ht="13.8" hidden="false" customHeight="false" outlineLevel="0" collapsed="false">
      <c r="A2296" s="16" t="s">
        <v>56</v>
      </c>
      <c r="B2296" s="38" t="str">
        <f aca="false">VLOOKUP(A2296,'TAKIM LİSTESİ'!$B$2:$D$455,2,0)</f>
        <v>Ø 6.8 matkap</v>
      </c>
      <c r="C2296" s="16" t="s">
        <v>482</v>
      </c>
      <c r="D2296" s="38" t="s">
        <v>35</v>
      </c>
      <c r="E2296" s="16" t="n">
        <f aca="false">VLOOKUP(A2296,'TAKIM LİSTESİ'!$B$2:$D$455,3,0)</f>
        <v>17</v>
      </c>
      <c r="F2296" s="40" t="n">
        <v>1</v>
      </c>
      <c r="G2296" s="22" t="n">
        <f aca="false">E2296-F2296</f>
        <v>16</v>
      </c>
      <c r="H2296" s="30" t="n">
        <v>44091</v>
      </c>
      <c r="I2296" s="33" t="n">
        <v>1</v>
      </c>
      <c r="J2296" s="30" t="n">
        <v>44093</v>
      </c>
      <c r="K2296" s="37" t="n">
        <f aca="false">G2296+I2296</f>
        <v>17</v>
      </c>
    </row>
    <row r="2297" customFormat="false" ht="13.8" hidden="false" customHeight="false" outlineLevel="0" collapsed="false">
      <c r="A2297" s="16" t="s">
        <v>255</v>
      </c>
      <c r="B2297" s="38" t="str">
        <f aca="false">VLOOKUP(A2297,'TAKIM LİSTESİ'!$B$2:$D$455,2,0)</f>
        <v>APKT tarama çelik ucu</v>
      </c>
      <c r="C2297" s="16" t="s">
        <v>476</v>
      </c>
      <c r="D2297" s="38" t="s">
        <v>74</v>
      </c>
      <c r="E2297" s="16" t="n">
        <f aca="false">VLOOKUP(A2297,'TAKIM LİSTESİ'!$B$2:$D$455,3,0)</f>
        <v>400</v>
      </c>
      <c r="F2297" s="40" t="n">
        <v>8</v>
      </c>
      <c r="G2297" s="22" t="n">
        <f aca="false">E2297-F2297</f>
        <v>392</v>
      </c>
      <c r="H2297" s="30" t="n">
        <v>44091</v>
      </c>
      <c r="I2297" s="33" t="n">
        <v>1</v>
      </c>
      <c r="J2297" s="30" t="n">
        <v>44093</v>
      </c>
      <c r="K2297" s="37" t="n">
        <f aca="false">G2297+I2297</f>
        <v>393</v>
      </c>
    </row>
    <row r="2298" customFormat="false" ht="13.8" hidden="false" customHeight="false" outlineLevel="0" collapsed="false">
      <c r="A2298" s="16" t="s">
        <v>101</v>
      </c>
      <c r="B2298" s="38" t="str">
        <f aca="false">VLOOKUP(A2298,'TAKIM LİSTESİ'!$B$2:$D$455,2,0)</f>
        <v>Ø 2.8 matkap</v>
      </c>
      <c r="C2298" s="16" t="s">
        <v>482</v>
      </c>
      <c r="D2298" s="38" t="s">
        <v>35</v>
      </c>
      <c r="E2298" s="16" t="n">
        <f aca="false">VLOOKUP(A2298,'TAKIM LİSTESİ'!$B$2:$D$455,3,0)</f>
        <v>13</v>
      </c>
      <c r="F2298" s="40" t="n">
        <v>1</v>
      </c>
      <c r="G2298" s="22" t="n">
        <f aca="false">E2298-F2298</f>
        <v>12</v>
      </c>
      <c r="H2298" s="30" t="n">
        <v>44091</v>
      </c>
      <c r="I2298" s="33" t="n">
        <v>1</v>
      </c>
      <c r="J2298" s="30" t="n">
        <v>44093</v>
      </c>
      <c r="K2298" s="37" t="n">
        <f aca="false">G2298+I2298</f>
        <v>13</v>
      </c>
    </row>
    <row r="2299" customFormat="false" ht="13.8" hidden="false" customHeight="false" outlineLevel="0" collapsed="false">
      <c r="A2299" s="16" t="s">
        <v>22</v>
      </c>
      <c r="B2299" s="38" t="str">
        <f aca="false">VLOOKUP(A2299,'TAKIM LİSTESİ'!$B$2:$D$455,2,0)</f>
        <v>Ø 10 çelik parmak freze</v>
      </c>
      <c r="C2299" s="16" t="s">
        <v>472</v>
      </c>
      <c r="D2299" s="38" t="s">
        <v>23</v>
      </c>
      <c r="E2299" s="16" t="n">
        <f aca="false">VLOOKUP(A2299,'TAKIM LİSTESİ'!$B$2:$D$455,3,0)</f>
        <v>52</v>
      </c>
      <c r="F2299" s="40" t="n">
        <v>1</v>
      </c>
      <c r="G2299" s="22" t="n">
        <f aca="false">E2299-F2299</f>
        <v>51</v>
      </c>
      <c r="H2299" s="30" t="n">
        <v>44091</v>
      </c>
      <c r="I2299" s="33" t="n">
        <v>1</v>
      </c>
      <c r="J2299" s="30" t="n">
        <v>44093</v>
      </c>
      <c r="K2299" s="37" t="n">
        <f aca="false">G2299+I2299</f>
        <v>52</v>
      </c>
    </row>
    <row r="2300" customFormat="false" ht="13.8" hidden="false" customHeight="false" outlineLevel="0" collapsed="false">
      <c r="A2300" s="16" t="s">
        <v>158</v>
      </c>
      <c r="B2300" s="38" t="str">
        <f aca="false">VLOOKUP(A2300,'TAKIM LİSTESİ'!$B$2:$D$455,2,0)</f>
        <v>Ø 12 çelik küre parmak freze</v>
      </c>
      <c r="C2300" s="16" t="s">
        <v>483</v>
      </c>
      <c r="D2300" s="38" t="s">
        <v>100</v>
      </c>
      <c r="E2300" s="16" t="n">
        <f aca="false">VLOOKUP(A2300,'TAKIM LİSTESİ'!$B$2:$D$455,3,0)</f>
        <v>28</v>
      </c>
      <c r="F2300" s="40" t="n">
        <v>1</v>
      </c>
      <c r="G2300" s="22" t="n">
        <f aca="false">E2300-F2300</f>
        <v>27</v>
      </c>
      <c r="H2300" s="30" t="n">
        <v>44091</v>
      </c>
      <c r="I2300" s="33" t="n">
        <v>1</v>
      </c>
      <c r="J2300" s="30" t="n">
        <v>44093</v>
      </c>
      <c r="K2300" s="37" t="n">
        <f aca="false">G2300+I2300</f>
        <v>28</v>
      </c>
    </row>
    <row r="2301" customFormat="false" ht="13.8" hidden="false" customHeight="false" outlineLevel="0" collapsed="false">
      <c r="A2301" s="16" t="s">
        <v>15</v>
      </c>
      <c r="B2301" s="38" t="str">
        <f aca="false">VLOOKUP(A2301,'TAKIM LİSTESİ'!$B$2:$D$455,2,0)</f>
        <v>Ø 8 alm küre parmak freze</v>
      </c>
      <c r="C2301" s="16" t="s">
        <v>483</v>
      </c>
      <c r="D2301" s="38" t="s">
        <v>100</v>
      </c>
      <c r="E2301" s="16" t="n">
        <f aca="false">VLOOKUP(A2301,'TAKIM LİSTESİ'!$B$2:$D$455,3,0)</f>
        <v>7</v>
      </c>
      <c r="F2301" s="40" t="n">
        <v>1</v>
      </c>
      <c r="G2301" s="22" t="n">
        <f aca="false">E2301-F2301</f>
        <v>6</v>
      </c>
      <c r="H2301" s="30" t="n">
        <v>44091</v>
      </c>
      <c r="I2301" s="33" t="n">
        <v>1</v>
      </c>
      <c r="J2301" s="30" t="n">
        <v>44093</v>
      </c>
      <c r="K2301" s="37" t="n">
        <f aca="false">G2301+I2301</f>
        <v>7</v>
      </c>
    </row>
    <row r="2302" customFormat="false" ht="13.8" hidden="false" customHeight="false" outlineLevel="0" collapsed="false">
      <c r="A2302" s="16" t="s">
        <v>40</v>
      </c>
      <c r="B2302" s="38" t="str">
        <f aca="false">VLOOKUP(A2302,'TAKIM LİSTESİ'!$B$2:$D$455,2,0)</f>
        <v>Ø 6alm küre parmak freze</v>
      </c>
      <c r="C2302" s="16" t="s">
        <v>483</v>
      </c>
      <c r="D2302" s="38" t="s">
        <v>100</v>
      </c>
      <c r="E2302" s="16" t="n">
        <f aca="false">VLOOKUP(A2302,'TAKIM LİSTESİ'!$B$2:$D$455,3,0)</f>
        <v>6</v>
      </c>
      <c r="F2302" s="40" t="n">
        <v>1</v>
      </c>
      <c r="G2302" s="22" t="n">
        <f aca="false">E2302-F2302</f>
        <v>5</v>
      </c>
      <c r="H2302" s="30" t="n">
        <v>44091</v>
      </c>
      <c r="I2302" s="33" t="n">
        <v>1</v>
      </c>
      <c r="J2302" s="30" t="n">
        <v>44093</v>
      </c>
      <c r="K2302" s="37" t="n">
        <f aca="false">G2302+I2302</f>
        <v>6</v>
      </c>
    </row>
    <row r="2303" customFormat="false" ht="13.8" hidden="false" customHeight="false" outlineLevel="0" collapsed="false">
      <c r="A2303" s="16" t="s">
        <v>70</v>
      </c>
      <c r="B2303" s="38" t="str">
        <f aca="false">VLOOKUP(A2303,'TAKIM LİSTESİ'!$B$2:$D$455,2,0)</f>
        <v>Ø 4 alm standart parmak freze</v>
      </c>
      <c r="C2303" s="16" t="s">
        <v>483</v>
      </c>
      <c r="D2303" s="38" t="s">
        <v>100</v>
      </c>
      <c r="E2303" s="16" t="n">
        <f aca="false">VLOOKUP(A2303,'TAKIM LİSTESİ'!$B$2:$D$455,3,0)</f>
        <v>10</v>
      </c>
      <c r="F2303" s="40" t="n">
        <v>1</v>
      </c>
      <c r="G2303" s="22" t="n">
        <f aca="false">E2303-F2303</f>
        <v>9</v>
      </c>
      <c r="H2303" s="30" t="n">
        <v>44091</v>
      </c>
      <c r="I2303" s="33" t="n">
        <v>1</v>
      </c>
      <c r="J2303" s="30" t="n">
        <v>44093</v>
      </c>
      <c r="K2303" s="37" t="n">
        <f aca="false">G2303+I2303</f>
        <v>10</v>
      </c>
    </row>
    <row r="2304" customFormat="false" ht="13.8" hidden="false" customHeight="false" outlineLevel="0" collapsed="false">
      <c r="A2304" s="16" t="s">
        <v>206</v>
      </c>
      <c r="B2304" s="38" t="str">
        <f aca="false">VLOOKUP(A2304,'TAKIM LİSTESİ'!$B$2:$D$455,2,0)</f>
        <v>Ø 52 tarama çelik</v>
      </c>
      <c r="C2304" s="16" t="s">
        <v>472</v>
      </c>
      <c r="D2304" s="38" t="s">
        <v>23</v>
      </c>
      <c r="E2304" s="16" t="n">
        <f aca="false">VLOOKUP(A2304,'TAKIM LİSTESİ'!$B$2:$D$455,3,0)</f>
        <v>4</v>
      </c>
      <c r="F2304" s="40" t="n">
        <v>1</v>
      </c>
      <c r="G2304" s="22" t="n">
        <f aca="false">E2304-F2304</f>
        <v>3</v>
      </c>
      <c r="H2304" s="30" t="n">
        <v>44091</v>
      </c>
      <c r="I2304" s="33" t="n">
        <v>1</v>
      </c>
      <c r="J2304" s="30" t="n">
        <v>44093</v>
      </c>
      <c r="K2304" s="37" t="n">
        <f aca="false">G2304+I2304</f>
        <v>4</v>
      </c>
    </row>
    <row r="2305" customFormat="false" ht="13.8" hidden="false" customHeight="false" outlineLevel="0" collapsed="false">
      <c r="A2305" s="16" t="s">
        <v>270</v>
      </c>
      <c r="B2305" s="38" t="str">
        <f aca="false">VLOOKUP(A2305,'TAKIM LİSTESİ'!$B$2:$D$455,2,0)</f>
        <v>Küçük APKT çelik Ø 20</v>
      </c>
      <c r="C2305" s="16" t="s">
        <v>472</v>
      </c>
      <c r="D2305" s="38" t="s">
        <v>23</v>
      </c>
      <c r="E2305" s="16" t="n">
        <f aca="false">VLOOKUP(A2305,'TAKIM LİSTESİ'!$B$2:$D$455,3,0)</f>
        <v>10</v>
      </c>
      <c r="F2305" s="40" t="n">
        <v>1</v>
      </c>
      <c r="G2305" s="22" t="n">
        <f aca="false">E2305-F2305</f>
        <v>9</v>
      </c>
      <c r="H2305" s="30" t="n">
        <v>44091</v>
      </c>
      <c r="I2305" s="33" t="n">
        <v>1</v>
      </c>
      <c r="J2305" s="30" t="n">
        <v>44093</v>
      </c>
      <c r="K2305" s="37" t="n">
        <f aca="false">G2305+I2305</f>
        <v>10</v>
      </c>
    </row>
    <row r="2306" customFormat="false" ht="13.8" hidden="false" customHeight="false" outlineLevel="0" collapsed="false">
      <c r="A2306" s="16" t="s">
        <v>56</v>
      </c>
      <c r="B2306" s="38" t="str">
        <f aca="false">VLOOKUP(A2306,'TAKIM LİSTESİ'!$B$2:$D$455,2,0)</f>
        <v>Ø 6.8 matkap</v>
      </c>
      <c r="C2306" s="16" t="s">
        <v>472</v>
      </c>
      <c r="D2306" s="38" t="s">
        <v>23</v>
      </c>
      <c r="E2306" s="16" t="n">
        <f aca="false">VLOOKUP(A2306,'TAKIM LİSTESİ'!$B$2:$D$455,3,0)</f>
        <v>17</v>
      </c>
      <c r="F2306" s="40" t="n">
        <v>1</v>
      </c>
      <c r="G2306" s="22" t="n">
        <f aca="false">E2306-F2306</f>
        <v>16</v>
      </c>
      <c r="H2306" s="30" t="n">
        <v>44091</v>
      </c>
      <c r="I2306" s="33" t="n">
        <v>1</v>
      </c>
      <c r="J2306" s="30" t="n">
        <v>44093</v>
      </c>
      <c r="K2306" s="37" t="n">
        <f aca="false">G2306+I2306</f>
        <v>17</v>
      </c>
    </row>
    <row r="2307" customFormat="false" ht="13.8" hidden="false" customHeight="false" outlineLevel="0" collapsed="false">
      <c r="A2307" s="16" t="s">
        <v>123</v>
      </c>
      <c r="B2307" s="38" t="str">
        <f aca="false">VLOOKUP(A2307,'TAKIM LİSTESİ'!$B$2:$D$455,2,0)</f>
        <v>Ø 9.8 matkap</v>
      </c>
      <c r="C2307" s="16" t="s">
        <v>472</v>
      </c>
      <c r="D2307" s="38" t="s">
        <v>23</v>
      </c>
      <c r="E2307" s="16" t="n">
        <f aca="false">VLOOKUP(A2307,'TAKIM LİSTESİ'!$B$2:$D$455,3,0)</f>
        <v>8</v>
      </c>
      <c r="F2307" s="40" t="n">
        <v>1</v>
      </c>
      <c r="G2307" s="22" t="n">
        <f aca="false">E2307-F2307</f>
        <v>7</v>
      </c>
      <c r="H2307" s="30" t="n">
        <v>44091</v>
      </c>
      <c r="I2307" s="33" t="n">
        <v>1</v>
      </c>
      <c r="J2307" s="30" t="n">
        <v>44093</v>
      </c>
      <c r="K2307" s="37" t="n">
        <f aca="false">G2307+I2307</f>
        <v>8</v>
      </c>
    </row>
    <row r="2308" customFormat="false" ht="13.8" hidden="false" customHeight="false" outlineLevel="0" collapsed="false">
      <c r="A2308" s="16" t="s">
        <v>108</v>
      </c>
      <c r="B2308" s="38" t="str">
        <f aca="false">VLOOKUP(A2308,'TAKIM LİSTESİ'!$B$2:$D$455,2,0)</f>
        <v>Ø 12.5 matkap</v>
      </c>
      <c r="C2308" s="16" t="s">
        <v>472</v>
      </c>
      <c r="D2308" s="38" t="s">
        <v>23</v>
      </c>
      <c r="E2308" s="16" t="n">
        <f aca="false">VLOOKUP(A2308,'TAKIM LİSTESİ'!$B$2:$D$455,3,0)</f>
        <v>13</v>
      </c>
      <c r="F2308" s="40" t="n">
        <v>1</v>
      </c>
      <c r="G2308" s="22" t="n">
        <f aca="false">E2308-F2308</f>
        <v>12</v>
      </c>
      <c r="H2308" s="30" t="n">
        <v>44092</v>
      </c>
      <c r="I2308" s="33" t="n">
        <v>1</v>
      </c>
      <c r="J2308" s="30" t="n">
        <v>44093</v>
      </c>
      <c r="K2308" s="37" t="n">
        <f aca="false">G2308+I2308</f>
        <v>13</v>
      </c>
    </row>
    <row r="2309" customFormat="false" ht="13.8" hidden="false" customHeight="false" outlineLevel="0" collapsed="false">
      <c r="A2309" s="16" t="s">
        <v>227</v>
      </c>
      <c r="B2309" s="38" t="str">
        <f aca="false">VLOOKUP(A2309,'TAKIM LİSTESİ'!$B$2:$D$455,2,0)</f>
        <v>Ø 13.0 matkap ucu</v>
      </c>
      <c r="C2309" s="16" t="s">
        <v>472</v>
      </c>
      <c r="D2309" s="38" t="s">
        <v>23</v>
      </c>
      <c r="E2309" s="16" t="n">
        <f aca="false">VLOOKUP(A2309,'TAKIM LİSTESİ'!$B$2:$D$455,3,0)</f>
        <v>9</v>
      </c>
      <c r="F2309" s="40" t="n">
        <v>1</v>
      </c>
      <c r="G2309" s="22" t="n">
        <f aca="false">E2309-F2309</f>
        <v>8</v>
      </c>
      <c r="H2309" s="30" t="n">
        <v>44092</v>
      </c>
      <c r="I2309" s="33" t="n">
        <v>1</v>
      </c>
      <c r="J2309" s="30" t="n">
        <v>44095</v>
      </c>
      <c r="K2309" s="37" t="n">
        <f aca="false">G2309+I2309</f>
        <v>9</v>
      </c>
    </row>
    <row r="2310" customFormat="false" ht="13.8" hidden="false" customHeight="false" outlineLevel="0" collapsed="false">
      <c r="A2310" s="16" t="s">
        <v>105</v>
      </c>
      <c r="B2310" s="38" t="str">
        <f aca="false">VLOOKUP(A2310,'TAKIM LİSTESİ'!$B$2:$D$455,2,0)</f>
        <v>Ø 3 Rayba</v>
      </c>
      <c r="C2310" s="16" t="s">
        <v>472</v>
      </c>
      <c r="D2310" s="38" t="s">
        <v>23</v>
      </c>
      <c r="E2310" s="16" t="n">
        <f aca="false">VLOOKUP(A2310,'TAKIM LİSTESİ'!$B$2:$D$455,3,0)</f>
        <v>4</v>
      </c>
      <c r="F2310" s="40" t="n">
        <v>1</v>
      </c>
      <c r="G2310" s="22" t="n">
        <f aca="false">E2310-F2310</f>
        <v>3</v>
      </c>
      <c r="H2310" s="30" t="n">
        <v>44092</v>
      </c>
      <c r="I2310" s="33" t="n">
        <v>1</v>
      </c>
      <c r="J2310" s="30" t="n">
        <v>44095</v>
      </c>
      <c r="K2310" s="37" t="n">
        <f aca="false">G2310+I2310</f>
        <v>4</v>
      </c>
    </row>
    <row r="2311" customFormat="false" ht="13.8" hidden="false" customHeight="false" outlineLevel="0" collapsed="false">
      <c r="A2311" s="16" t="s">
        <v>101</v>
      </c>
      <c r="B2311" s="38" t="str">
        <f aca="false">VLOOKUP(A2311,'TAKIM LİSTESİ'!$B$2:$D$455,2,0)</f>
        <v>Ø 2.8 matkap</v>
      </c>
      <c r="C2311" s="16" t="s">
        <v>472</v>
      </c>
      <c r="D2311" s="38" t="s">
        <v>23</v>
      </c>
      <c r="E2311" s="16" t="n">
        <f aca="false">VLOOKUP(A2311,'TAKIM LİSTESİ'!$B$2:$D$455,3,0)</f>
        <v>13</v>
      </c>
      <c r="F2311" s="40" t="n">
        <v>1</v>
      </c>
      <c r="G2311" s="22" t="n">
        <f aca="false">E2311-F2311</f>
        <v>12</v>
      </c>
      <c r="H2311" s="30" t="n">
        <v>44092</v>
      </c>
      <c r="I2311" s="33" t="n">
        <v>1</v>
      </c>
      <c r="J2311" s="30" t="n">
        <v>44095</v>
      </c>
      <c r="K2311" s="37" t="n">
        <f aca="false">G2311+I2311</f>
        <v>13</v>
      </c>
    </row>
    <row r="2312" customFormat="false" ht="13.8" hidden="false" customHeight="false" outlineLevel="0" collapsed="false">
      <c r="A2312" s="16" t="s">
        <v>59</v>
      </c>
      <c r="B2312" s="38" t="str">
        <f aca="false">VLOOKUP(A2312,'TAKIM LİSTESİ'!$B$2:$D$455,2,0)</f>
        <v>Ø 3.2 matkap</v>
      </c>
      <c r="C2312" s="16" t="s">
        <v>472</v>
      </c>
      <c r="D2312" s="38" t="s">
        <v>23</v>
      </c>
      <c r="E2312" s="16" t="n">
        <f aca="false">VLOOKUP(A2312,'TAKIM LİSTESİ'!$B$2:$D$455,3,0)</f>
        <v>6</v>
      </c>
      <c r="F2312" s="40" t="n">
        <v>1</v>
      </c>
      <c r="G2312" s="22" t="n">
        <f aca="false">E2312-F2312</f>
        <v>5</v>
      </c>
      <c r="H2312" s="30" t="n">
        <v>44092</v>
      </c>
      <c r="I2312" s="33" t="n">
        <v>1</v>
      </c>
      <c r="J2312" s="30" t="n">
        <v>44095</v>
      </c>
      <c r="K2312" s="37" t="n">
        <f aca="false">G2312+I2312</f>
        <v>6</v>
      </c>
    </row>
    <row r="2313" customFormat="false" ht="13.8" hidden="false" customHeight="false" outlineLevel="0" collapsed="false">
      <c r="A2313" s="16" t="s">
        <v>59</v>
      </c>
      <c r="B2313" s="38" t="str">
        <f aca="false">VLOOKUP(A2313,'TAKIM LİSTESİ'!$B$2:$D$455,2,0)</f>
        <v>Ø 3.2 matkap</v>
      </c>
      <c r="C2313" s="16" t="s">
        <v>484</v>
      </c>
      <c r="D2313" s="38" t="s">
        <v>65</v>
      </c>
      <c r="E2313" s="16" t="n">
        <f aca="false">VLOOKUP(A2313,'TAKIM LİSTESİ'!$B$2:$D$455,3,0)</f>
        <v>6</v>
      </c>
      <c r="F2313" s="40" t="n">
        <v>1</v>
      </c>
      <c r="G2313" s="22" t="n">
        <f aca="false">E2313-F2313</f>
        <v>5</v>
      </c>
      <c r="H2313" s="30" t="n">
        <v>44092</v>
      </c>
      <c r="I2313" s="33" t="n">
        <v>1</v>
      </c>
      <c r="J2313" s="30" t="n">
        <v>44095</v>
      </c>
      <c r="K2313" s="37" t="n">
        <f aca="false">G2313+I2313</f>
        <v>6</v>
      </c>
    </row>
    <row r="2314" customFormat="false" ht="13.8" hidden="false" customHeight="false" outlineLevel="0" collapsed="false">
      <c r="A2314" s="16" t="s">
        <v>108</v>
      </c>
      <c r="B2314" s="38" t="str">
        <f aca="false">VLOOKUP(A2314,'TAKIM LİSTESİ'!$B$2:$D$455,2,0)</f>
        <v>Ø 12.5 matkap</v>
      </c>
      <c r="C2314" s="16" t="s">
        <v>484</v>
      </c>
      <c r="D2314" s="38" t="s">
        <v>65</v>
      </c>
      <c r="E2314" s="16" t="n">
        <f aca="false">VLOOKUP(A2314,'TAKIM LİSTESİ'!$B$2:$D$455,3,0)</f>
        <v>13</v>
      </c>
      <c r="F2314" s="40" t="n">
        <v>1</v>
      </c>
      <c r="G2314" s="22" t="n">
        <f aca="false">E2314-F2314</f>
        <v>12</v>
      </c>
      <c r="H2314" s="30" t="n">
        <v>44092</v>
      </c>
      <c r="I2314" s="33" t="n">
        <v>1</v>
      </c>
      <c r="J2314" s="30" t="n">
        <v>44095</v>
      </c>
      <c r="K2314" s="37" t="n">
        <f aca="false">G2314+I2314</f>
        <v>13</v>
      </c>
    </row>
    <row r="2315" customFormat="false" ht="13.8" hidden="false" customHeight="false" outlineLevel="0" collapsed="false">
      <c r="A2315" s="16" t="s">
        <v>20</v>
      </c>
      <c r="B2315" s="38" t="str">
        <f aca="false">VLOOKUP(A2315,'TAKIM LİSTESİ'!$B$2:$D$455,2,0)</f>
        <v>Ø 4 Rayba</v>
      </c>
      <c r="C2315" s="16" t="s">
        <v>485</v>
      </c>
      <c r="D2315" s="38" t="s">
        <v>74</v>
      </c>
      <c r="E2315" s="16" t="n">
        <f aca="false">VLOOKUP(A2315,'TAKIM LİSTESİ'!$B$2:$D$455,3,0)</f>
        <v>13</v>
      </c>
      <c r="F2315" s="40" t="n">
        <v>1</v>
      </c>
      <c r="G2315" s="22" t="n">
        <f aca="false">E2315-F2315</f>
        <v>12</v>
      </c>
      <c r="H2315" s="30" t="n">
        <v>44092</v>
      </c>
      <c r="I2315" s="33" t="n">
        <v>1</v>
      </c>
      <c r="J2315" s="30" t="n">
        <v>44095</v>
      </c>
      <c r="K2315" s="37" t="n">
        <f aca="false">G2315+I2315</f>
        <v>13</v>
      </c>
    </row>
    <row r="2316" customFormat="false" ht="13.8" hidden="false" customHeight="false" outlineLevel="0" collapsed="false">
      <c r="A2316" s="16" t="s">
        <v>183</v>
      </c>
      <c r="B2316" s="38" t="str">
        <f aca="false">VLOOKUP(A2316,'TAKIM LİSTESİ'!$B$2:$D$455,2,0)</f>
        <v>Ø 12.7 Rayba</v>
      </c>
      <c r="C2316" s="16" t="s">
        <v>485</v>
      </c>
      <c r="D2316" s="38" t="s">
        <v>74</v>
      </c>
      <c r="E2316" s="16" t="n">
        <f aca="false">VLOOKUP(A2316,'TAKIM LİSTESİ'!$B$2:$D$455,3,0)</f>
        <v>6</v>
      </c>
      <c r="F2316" s="40" t="n">
        <v>1</v>
      </c>
      <c r="G2316" s="22" t="n">
        <f aca="false">E2316-F2316</f>
        <v>5</v>
      </c>
      <c r="H2316" s="30" t="n">
        <v>44092</v>
      </c>
      <c r="I2316" s="33" t="n">
        <v>1</v>
      </c>
      <c r="J2316" s="30" t="n">
        <v>44095</v>
      </c>
      <c r="K2316" s="37" t="n">
        <f aca="false">G2316+I2316</f>
        <v>6</v>
      </c>
    </row>
    <row r="2317" customFormat="false" ht="13.8" hidden="false" customHeight="false" outlineLevel="0" collapsed="false">
      <c r="A2317" s="16" t="s">
        <v>38</v>
      </c>
      <c r="B2317" s="38" t="str">
        <f aca="false">VLOOKUP(A2317,'TAKIM LİSTESİ'!$B$2:$D$455,2,0)</f>
        <v>Ø 3.8matkap</v>
      </c>
      <c r="C2317" s="16" t="s">
        <v>485</v>
      </c>
      <c r="D2317" s="38" t="s">
        <v>74</v>
      </c>
      <c r="E2317" s="16" t="n">
        <f aca="false">VLOOKUP(A2317,'TAKIM LİSTESİ'!$B$2:$D$455,3,0)</f>
        <v>10</v>
      </c>
      <c r="F2317" s="40" t="n">
        <v>1</v>
      </c>
      <c r="G2317" s="22" t="n">
        <f aca="false">E2317-F2317</f>
        <v>9</v>
      </c>
      <c r="H2317" s="30" t="n">
        <v>44092</v>
      </c>
      <c r="I2317" s="33" t="n">
        <v>1</v>
      </c>
      <c r="J2317" s="30" t="n">
        <v>44095</v>
      </c>
      <c r="K2317" s="37" t="n">
        <f aca="false">G2317+I2317</f>
        <v>10</v>
      </c>
    </row>
    <row r="2318" customFormat="false" ht="13.8" hidden="false" customHeight="false" outlineLevel="0" collapsed="false">
      <c r="A2318" s="16" t="s">
        <v>187</v>
      </c>
      <c r="B2318" s="38" t="str">
        <f aca="false">VLOOKUP(A2318,'TAKIM LİSTESİ'!$B$2:$D$455,2,0)</f>
        <v>Ø 6.6 matkap</v>
      </c>
      <c r="C2318" s="16" t="s">
        <v>485</v>
      </c>
      <c r="D2318" s="38" t="s">
        <v>74</v>
      </c>
      <c r="E2318" s="16" t="n">
        <f aca="false">VLOOKUP(A2318,'TAKIM LİSTESİ'!$B$2:$D$455,3,0)</f>
        <v>23</v>
      </c>
      <c r="F2318" s="40" t="n">
        <v>1</v>
      </c>
      <c r="G2318" s="22" t="n">
        <f aca="false">E2318-F2318</f>
        <v>22</v>
      </c>
      <c r="H2318" s="30" t="n">
        <v>44092</v>
      </c>
      <c r="I2318" s="33" t="n">
        <v>1</v>
      </c>
      <c r="J2318" s="30" t="n">
        <v>44095</v>
      </c>
      <c r="K2318" s="37" t="n">
        <f aca="false">G2318+I2318</f>
        <v>23</v>
      </c>
    </row>
    <row r="2319" customFormat="false" ht="13.8" hidden="false" customHeight="false" outlineLevel="0" collapsed="false">
      <c r="A2319" s="16" t="s">
        <v>168</v>
      </c>
      <c r="B2319" s="38" t="str">
        <f aca="false">VLOOKUP(A2319,'TAKIM LİSTESİ'!$B$2:$D$455,2,0)</f>
        <v>Ø 11.8 matkap</v>
      </c>
      <c r="C2319" s="16" t="s">
        <v>485</v>
      </c>
      <c r="D2319" s="38" t="s">
        <v>74</v>
      </c>
      <c r="E2319" s="16" t="n">
        <f aca="false">VLOOKUP(A2319,'TAKIM LİSTESİ'!$B$2:$D$455,3,0)</f>
        <v>8</v>
      </c>
      <c r="F2319" s="40" t="n">
        <v>1</v>
      </c>
      <c r="G2319" s="22" t="n">
        <f aca="false">E2319-F2319</f>
        <v>7</v>
      </c>
      <c r="H2319" s="30" t="n">
        <v>44092</v>
      </c>
      <c r="I2319" s="33" t="n">
        <v>1</v>
      </c>
      <c r="J2319" s="30" t="n">
        <v>44095</v>
      </c>
      <c r="K2319" s="37" t="n">
        <f aca="false">G2319+I2319</f>
        <v>8</v>
      </c>
    </row>
    <row r="2320" customFormat="false" ht="13.8" hidden="false" customHeight="false" outlineLevel="0" collapsed="false">
      <c r="A2320" s="16" t="s">
        <v>64</v>
      </c>
      <c r="B2320" s="38" t="str">
        <f aca="false">VLOOKUP(A2320,'TAKIM LİSTESİ'!$B$2:$D$455,2,0)</f>
        <v>Ø 10 Rayba</v>
      </c>
      <c r="C2320" s="16" t="s">
        <v>485</v>
      </c>
      <c r="D2320" s="38" t="s">
        <v>74</v>
      </c>
      <c r="E2320" s="16" t="n">
        <f aca="false">VLOOKUP(A2320,'TAKIM LİSTESİ'!$B$2:$D$455,3,0)</f>
        <v>5</v>
      </c>
      <c r="F2320" s="40" t="n">
        <v>1</v>
      </c>
      <c r="G2320" s="22" t="n">
        <f aca="false">E2320-F2320</f>
        <v>4</v>
      </c>
      <c r="H2320" s="30" t="n">
        <v>44092</v>
      </c>
      <c r="I2320" s="33" t="n">
        <v>1</v>
      </c>
      <c r="J2320" s="30" t="n">
        <v>44096</v>
      </c>
      <c r="K2320" s="37" t="n">
        <f aca="false">G2320+I2320</f>
        <v>5</v>
      </c>
    </row>
    <row r="2321" customFormat="false" ht="13.8" hidden="false" customHeight="false" outlineLevel="0" collapsed="false">
      <c r="A2321" s="16" t="s">
        <v>486</v>
      </c>
      <c r="B2321" s="38" t="str">
        <f aca="false">VLOOKUP(A2321,'TAKIM LİSTESİ'!$B$2:$D$455,2,0)</f>
        <v>Ø 50 tarama alm</v>
      </c>
      <c r="C2321" s="16" t="s">
        <v>487</v>
      </c>
      <c r="D2321" s="38" t="s">
        <v>23</v>
      </c>
      <c r="E2321" s="16" t="n">
        <f aca="false">VLOOKUP(A2321,'TAKIM LİSTESİ'!$B$2:$D$455,3,0)</f>
        <v>5</v>
      </c>
      <c r="F2321" s="40" t="n">
        <v>1</v>
      </c>
      <c r="G2321" s="22" t="n">
        <f aca="false">E2321-F2321</f>
        <v>4</v>
      </c>
      <c r="H2321" s="30" t="n">
        <v>44092</v>
      </c>
      <c r="I2321" s="33" t="n">
        <v>1</v>
      </c>
      <c r="J2321" s="30" t="n">
        <v>44096</v>
      </c>
      <c r="K2321" s="37" t="n">
        <f aca="false">G2321+I2321</f>
        <v>5</v>
      </c>
    </row>
    <row r="2322" customFormat="false" ht="13.8" hidden="false" customHeight="false" outlineLevel="0" collapsed="false">
      <c r="A2322" s="16" t="s">
        <v>270</v>
      </c>
      <c r="B2322" s="38" t="str">
        <f aca="false">VLOOKUP(A2322,'TAKIM LİSTESİ'!$B$2:$D$455,2,0)</f>
        <v>Küçük APKT çelik Ø 20</v>
      </c>
      <c r="C2322" s="16" t="s">
        <v>487</v>
      </c>
      <c r="D2322" s="38" t="s">
        <v>23</v>
      </c>
      <c r="E2322" s="16" t="n">
        <f aca="false">VLOOKUP(A2322,'TAKIM LİSTESİ'!$B$2:$D$455,3,0)</f>
        <v>10</v>
      </c>
      <c r="F2322" s="40" t="n">
        <v>1</v>
      </c>
      <c r="G2322" s="22" t="n">
        <f aca="false">E2322-F2322</f>
        <v>9</v>
      </c>
      <c r="H2322" s="30" t="n">
        <v>44092</v>
      </c>
      <c r="I2322" s="33" t="n">
        <v>1</v>
      </c>
      <c r="J2322" s="30" t="n">
        <v>44096</v>
      </c>
      <c r="K2322" s="37" t="n">
        <f aca="false">G2322+I2322</f>
        <v>10</v>
      </c>
    </row>
    <row r="2323" customFormat="false" ht="13.8" hidden="false" customHeight="false" outlineLevel="0" collapsed="false">
      <c r="A2323" s="16" t="s">
        <v>67</v>
      </c>
      <c r="B2323" s="38" t="str">
        <f aca="false">VLOOKUP(A2323,'TAKIM LİSTESİ'!$B$2:$D$455,2,0)</f>
        <v>Ø 5.0 matkap</v>
      </c>
      <c r="C2323" s="16" t="s">
        <v>487</v>
      </c>
      <c r="D2323" s="38" t="s">
        <v>23</v>
      </c>
      <c r="E2323" s="16" t="n">
        <f aca="false">VLOOKUP(A2323,'TAKIM LİSTESİ'!$B$2:$D$455,3,0)</f>
        <v>20</v>
      </c>
      <c r="F2323" s="40" t="n">
        <v>1</v>
      </c>
      <c r="G2323" s="22" t="n">
        <f aca="false">E2323-F2323</f>
        <v>19</v>
      </c>
      <c r="H2323" s="30" t="n">
        <v>44092</v>
      </c>
      <c r="I2323" s="33" t="n">
        <v>1</v>
      </c>
      <c r="J2323" s="30" t="n">
        <v>44096</v>
      </c>
      <c r="K2323" s="37" t="n">
        <f aca="false">G2323+I2323</f>
        <v>20</v>
      </c>
    </row>
    <row r="2324" customFormat="false" ht="13.8" hidden="false" customHeight="false" outlineLevel="0" collapsed="false">
      <c r="A2324" s="16" t="s">
        <v>144</v>
      </c>
      <c r="B2324" s="38" t="str">
        <f aca="false">VLOOKUP(A2324,'TAKIM LİSTESİ'!$B$2:$D$455,2,0)</f>
        <v>Ø 6.2matkap</v>
      </c>
      <c r="C2324" s="16" t="s">
        <v>487</v>
      </c>
      <c r="D2324" s="38" t="s">
        <v>23</v>
      </c>
      <c r="E2324" s="16" t="n">
        <f aca="false">VLOOKUP(A2324,'TAKIM LİSTESİ'!$B$2:$D$455,3,0)</f>
        <v>15</v>
      </c>
      <c r="F2324" s="40" t="n">
        <v>1</v>
      </c>
      <c r="G2324" s="22" t="n">
        <f aca="false">E2324-F2324</f>
        <v>14</v>
      </c>
      <c r="H2324" s="30" t="n">
        <v>44092</v>
      </c>
      <c r="I2324" s="33" t="n">
        <v>1</v>
      </c>
      <c r="J2324" s="30" t="n">
        <v>44096</v>
      </c>
      <c r="K2324" s="37" t="n">
        <f aca="false">G2324+I2324</f>
        <v>15</v>
      </c>
    </row>
    <row r="2325" customFormat="false" ht="13.8" hidden="false" customHeight="false" outlineLevel="0" collapsed="false">
      <c r="A2325" s="16" t="s">
        <v>59</v>
      </c>
      <c r="B2325" s="38" t="str">
        <f aca="false">VLOOKUP(A2325,'TAKIM LİSTESİ'!$B$2:$D$455,2,0)</f>
        <v>Ø 3.2 matkap</v>
      </c>
      <c r="C2325" s="16" t="s">
        <v>487</v>
      </c>
      <c r="D2325" s="38" t="s">
        <v>23</v>
      </c>
      <c r="E2325" s="16" t="n">
        <f aca="false">VLOOKUP(A2325,'TAKIM LİSTESİ'!$B$2:$D$455,3,0)</f>
        <v>6</v>
      </c>
      <c r="F2325" s="40" t="n">
        <v>1</v>
      </c>
      <c r="G2325" s="22" t="n">
        <f aca="false">E2325-F2325</f>
        <v>5</v>
      </c>
      <c r="H2325" s="30" t="n">
        <v>44092</v>
      </c>
      <c r="I2325" s="33" t="n">
        <v>1</v>
      </c>
      <c r="J2325" s="30" t="n">
        <v>44096</v>
      </c>
      <c r="K2325" s="37" t="n">
        <f aca="false">G2325+I2325</f>
        <v>6</v>
      </c>
    </row>
    <row r="2326" customFormat="false" ht="13.8" hidden="false" customHeight="false" outlineLevel="0" collapsed="false">
      <c r="A2326" s="16" t="s">
        <v>101</v>
      </c>
      <c r="B2326" s="38" t="str">
        <f aca="false">VLOOKUP(A2326,'TAKIM LİSTESİ'!$B$2:$D$455,2,0)</f>
        <v>Ø 2.8 matkap</v>
      </c>
      <c r="C2326" s="16" t="s">
        <v>487</v>
      </c>
      <c r="D2326" s="38" t="s">
        <v>23</v>
      </c>
      <c r="E2326" s="16" t="n">
        <f aca="false">VLOOKUP(A2326,'TAKIM LİSTESİ'!$B$2:$D$455,3,0)</f>
        <v>13</v>
      </c>
      <c r="F2326" s="40" t="n">
        <v>1</v>
      </c>
      <c r="G2326" s="22" t="n">
        <f aca="false">E2326-F2326</f>
        <v>12</v>
      </c>
      <c r="H2326" s="30" t="n">
        <v>44092</v>
      </c>
      <c r="I2326" s="33" t="n">
        <v>1</v>
      </c>
      <c r="J2326" s="30" t="n">
        <v>44096</v>
      </c>
      <c r="K2326" s="37" t="n">
        <f aca="false">G2326+I2326</f>
        <v>13</v>
      </c>
    </row>
    <row r="2327" customFormat="false" ht="13.8" hidden="false" customHeight="false" outlineLevel="0" collapsed="false">
      <c r="A2327" s="16" t="s">
        <v>105</v>
      </c>
      <c r="B2327" s="38" t="str">
        <f aca="false">VLOOKUP(A2327,'TAKIM LİSTESİ'!$B$2:$D$455,2,0)</f>
        <v>Ø 3 Rayba</v>
      </c>
      <c r="C2327" s="16" t="s">
        <v>487</v>
      </c>
      <c r="D2327" s="38" t="s">
        <v>23</v>
      </c>
      <c r="E2327" s="16" t="n">
        <f aca="false">VLOOKUP(A2327,'TAKIM LİSTESİ'!$B$2:$D$455,3,0)</f>
        <v>4</v>
      </c>
      <c r="F2327" s="40" t="n">
        <v>1</v>
      </c>
      <c r="G2327" s="22" t="n">
        <f aca="false">E2327-F2327</f>
        <v>3</v>
      </c>
      <c r="H2327" s="30" t="n">
        <v>44092</v>
      </c>
      <c r="I2327" s="33" t="n">
        <v>1</v>
      </c>
      <c r="J2327" s="30" t="n">
        <v>44096</v>
      </c>
      <c r="K2327" s="37" t="n">
        <f aca="false">G2327+I2327</f>
        <v>4</v>
      </c>
    </row>
    <row r="2328" customFormat="false" ht="13.8" hidden="false" customHeight="false" outlineLevel="0" collapsed="false">
      <c r="A2328" s="16" t="s">
        <v>203</v>
      </c>
      <c r="B2328" s="38" t="str">
        <f aca="false">VLOOKUP(A2328,'TAKIM LİSTESİ'!$B$2:$D$455,2,0)</f>
        <v>Ø 16 alm parmak freze</v>
      </c>
      <c r="C2328" s="16" t="s">
        <v>487</v>
      </c>
      <c r="D2328" s="38" t="s">
        <v>23</v>
      </c>
      <c r="E2328" s="16" t="n">
        <f aca="false">VLOOKUP(A2328,'TAKIM LİSTESİ'!$B$2:$D$455,3,0)</f>
        <v>5</v>
      </c>
      <c r="F2328" s="40" t="n">
        <v>1</v>
      </c>
      <c r="G2328" s="22" t="n">
        <f aca="false">E2328-F2328</f>
        <v>4</v>
      </c>
      <c r="H2328" s="30" t="n">
        <v>44092</v>
      </c>
      <c r="I2328" s="33" t="n">
        <v>1</v>
      </c>
      <c r="J2328" s="30" t="n">
        <v>44096</v>
      </c>
      <c r="K2328" s="37" t="n">
        <f aca="false">G2328+I2328</f>
        <v>5</v>
      </c>
    </row>
    <row r="2329" customFormat="false" ht="13.8" hidden="false" customHeight="false" outlineLevel="0" collapsed="false">
      <c r="A2329" s="16" t="s">
        <v>110</v>
      </c>
      <c r="B2329" s="38" t="str">
        <f aca="false">VLOOKUP(A2329,'TAKIM LİSTESİ'!$B$2:$D$455,2,0)</f>
        <v>Ø 2 matkap</v>
      </c>
      <c r="C2329" s="16" t="s">
        <v>488</v>
      </c>
      <c r="D2329" s="38" t="s">
        <v>65</v>
      </c>
      <c r="E2329" s="16" t="n">
        <f aca="false">VLOOKUP(A2329,'TAKIM LİSTESİ'!$B$2:$D$455,3,0)</f>
        <v>13</v>
      </c>
      <c r="F2329" s="40" t="n">
        <v>1</v>
      </c>
      <c r="G2329" s="22" t="n">
        <f aca="false">E2329-F2329</f>
        <v>12</v>
      </c>
      <c r="H2329" s="30" t="n">
        <v>44092</v>
      </c>
      <c r="I2329" s="33" t="n">
        <v>1</v>
      </c>
      <c r="J2329" s="30" t="n">
        <v>44096</v>
      </c>
      <c r="K2329" s="37" t="n">
        <f aca="false">G2329+I2329</f>
        <v>13</v>
      </c>
    </row>
    <row r="2330" customFormat="false" ht="13.8" hidden="false" customHeight="false" outlineLevel="0" collapsed="false">
      <c r="A2330" s="16" t="s">
        <v>300</v>
      </c>
      <c r="B2330" s="38" t="str">
        <f aca="false">VLOOKUP(A2330,'TAKIM LİSTESİ'!$B$2:$D$455,2,0)</f>
        <v>Ø 32 tarama alm</v>
      </c>
      <c r="C2330" s="16" t="s">
        <v>489</v>
      </c>
      <c r="D2330" s="44" t="s">
        <v>74</v>
      </c>
      <c r="E2330" s="16" t="n">
        <f aca="false">VLOOKUP(A2330,'TAKIM LİSTESİ'!$B$2:$D$455,3,0)</f>
        <v>3</v>
      </c>
      <c r="F2330" s="40" t="n">
        <v>1</v>
      </c>
      <c r="G2330" s="22" t="n">
        <f aca="false">E2330-F2330</f>
        <v>2</v>
      </c>
      <c r="H2330" s="30" t="n">
        <v>44092</v>
      </c>
      <c r="I2330" s="33" t="n">
        <v>1</v>
      </c>
      <c r="J2330" s="30" t="n">
        <v>44096</v>
      </c>
      <c r="K2330" s="37" t="n">
        <f aca="false">G2330+I2330</f>
        <v>3</v>
      </c>
    </row>
    <row r="2331" customFormat="false" ht="13.8" hidden="false" customHeight="false" outlineLevel="0" collapsed="false">
      <c r="A2331" s="16" t="s">
        <v>144</v>
      </c>
      <c r="B2331" s="38" t="str">
        <f aca="false">VLOOKUP(A2331,'TAKIM LİSTESİ'!$B$2:$D$455,2,0)</f>
        <v>Ø 6.2matkap</v>
      </c>
      <c r="C2331" s="16" t="s">
        <v>489</v>
      </c>
      <c r="D2331" s="38" t="s">
        <v>74</v>
      </c>
      <c r="E2331" s="16" t="n">
        <f aca="false">VLOOKUP(A2331,'TAKIM LİSTESİ'!$B$2:$D$455,3,0)</f>
        <v>15</v>
      </c>
      <c r="F2331" s="40" t="n">
        <v>1</v>
      </c>
      <c r="G2331" s="22" t="n">
        <f aca="false">E2331-F2331</f>
        <v>14</v>
      </c>
      <c r="H2331" s="30" t="n">
        <v>44092</v>
      </c>
      <c r="I2331" s="33" t="n">
        <v>1</v>
      </c>
      <c r="J2331" s="30" t="n">
        <v>44096</v>
      </c>
      <c r="K2331" s="37" t="n">
        <f aca="false">G2331+I2331</f>
        <v>15</v>
      </c>
    </row>
    <row r="2332" customFormat="false" ht="13.8" hidden="false" customHeight="false" outlineLevel="0" collapsed="false">
      <c r="A2332" s="16" t="s">
        <v>27</v>
      </c>
      <c r="B2332" s="38" t="str">
        <f aca="false">VLOOKUP(A2332,'TAKIM LİSTESİ'!$B$2:$D$455,2,0)</f>
        <v>Ø 6 alm parmak freze</v>
      </c>
      <c r="C2332" s="16" t="s">
        <v>489</v>
      </c>
      <c r="D2332" s="38" t="s">
        <v>74</v>
      </c>
      <c r="E2332" s="16" t="n">
        <f aca="false">VLOOKUP(A2332,'TAKIM LİSTESİ'!$B$2:$D$455,3,0)</f>
        <v>12</v>
      </c>
      <c r="F2332" s="40" t="n">
        <v>1</v>
      </c>
      <c r="G2332" s="22" t="n">
        <f aca="false">E2332-F2332</f>
        <v>11</v>
      </c>
      <c r="H2332" s="30" t="n">
        <v>44092</v>
      </c>
      <c r="I2332" s="33" t="n">
        <v>1</v>
      </c>
      <c r="J2332" s="30" t="n">
        <v>44096</v>
      </c>
      <c r="K2332" s="37" t="n">
        <f aca="false">G2332+I2332</f>
        <v>12</v>
      </c>
    </row>
    <row r="2333" customFormat="false" ht="13.8" hidden="false" customHeight="false" outlineLevel="0" collapsed="false">
      <c r="A2333" s="16" t="s">
        <v>34</v>
      </c>
      <c r="B2333" s="38" t="str">
        <f aca="false">VLOOKUP(A2333,'TAKIM LİSTESİ'!$B$2:$D$455,2,0)</f>
        <v>Ø 6.35 Rayba</v>
      </c>
      <c r="C2333" s="16" t="s">
        <v>489</v>
      </c>
      <c r="D2333" s="38" t="s">
        <v>74</v>
      </c>
      <c r="E2333" s="16" t="n">
        <f aca="false">VLOOKUP(A2333,'TAKIM LİSTESİ'!$B$2:$D$455,3,0)</f>
        <v>5</v>
      </c>
      <c r="F2333" s="40" t="n">
        <v>1</v>
      </c>
      <c r="G2333" s="22" t="n">
        <f aca="false">E2333-F2333</f>
        <v>4</v>
      </c>
      <c r="H2333" s="30" t="n">
        <v>44092</v>
      </c>
      <c r="I2333" s="33" t="n">
        <v>1</v>
      </c>
      <c r="J2333" s="30" t="n">
        <v>44096</v>
      </c>
      <c r="K2333" s="37" t="n">
        <f aca="false">G2333+I2333</f>
        <v>5</v>
      </c>
    </row>
    <row r="2334" customFormat="false" ht="13.8" hidden="false" customHeight="false" outlineLevel="0" collapsed="false">
      <c r="A2334" s="16" t="s">
        <v>180</v>
      </c>
      <c r="B2334" s="38" t="str">
        <f aca="false">VLOOKUP(A2334,'TAKIM LİSTESİ'!$B$2:$D$455,2,0)</f>
        <v>Ø 10 çelik uzun parmak freze</v>
      </c>
      <c r="C2334" s="16" t="s">
        <v>479</v>
      </c>
      <c r="D2334" s="38" t="s">
        <v>50</v>
      </c>
      <c r="E2334" s="16" t="n">
        <f aca="false">VLOOKUP(A2334,'TAKIM LİSTESİ'!$B$2:$D$455,3,0)</f>
        <v>9</v>
      </c>
      <c r="F2334" s="40" t="n">
        <v>1</v>
      </c>
      <c r="G2334" s="22" t="n">
        <f aca="false">E2334-F2334</f>
        <v>8</v>
      </c>
      <c r="H2334" s="30" t="n">
        <v>44092</v>
      </c>
      <c r="I2334" s="33" t="n">
        <v>1</v>
      </c>
      <c r="J2334" s="30" t="n">
        <v>44096</v>
      </c>
      <c r="K2334" s="37" t="n">
        <f aca="false">G2334+I2334</f>
        <v>9</v>
      </c>
    </row>
    <row r="2335" customFormat="false" ht="13.8" hidden="false" customHeight="false" outlineLevel="0" collapsed="false">
      <c r="A2335" s="16" t="s">
        <v>255</v>
      </c>
      <c r="B2335" s="38" t="str">
        <f aca="false">VLOOKUP(A2335,'TAKIM LİSTESİ'!$B$2:$D$455,2,0)</f>
        <v>APKT tarama çelik ucu</v>
      </c>
      <c r="C2335" s="16" t="s">
        <v>473</v>
      </c>
      <c r="D2335" s="38" t="s">
        <v>61</v>
      </c>
      <c r="E2335" s="16" t="n">
        <f aca="false">VLOOKUP(A2335,'TAKIM LİSTESİ'!$B$2:$D$455,3,0)</f>
        <v>400</v>
      </c>
      <c r="F2335" s="40" t="n">
        <v>2</v>
      </c>
      <c r="G2335" s="22" t="n">
        <f aca="false">E2335-F2335</f>
        <v>398</v>
      </c>
      <c r="H2335" s="30" t="n">
        <v>44093</v>
      </c>
      <c r="I2335" s="33" t="n">
        <v>1</v>
      </c>
      <c r="J2335" s="30" t="n">
        <v>44096</v>
      </c>
      <c r="K2335" s="37" t="n">
        <f aca="false">G2335+I2335</f>
        <v>399</v>
      </c>
    </row>
    <row r="2336" customFormat="false" ht="13.8" hidden="false" customHeight="false" outlineLevel="0" collapsed="false">
      <c r="A2336" s="16" t="s">
        <v>202</v>
      </c>
      <c r="B2336" s="38" t="str">
        <f aca="false">VLOOKUP(A2336,'TAKIM LİSTESİ'!$B$2:$D$455,2,0)</f>
        <v>Ø 8.3 matkap</v>
      </c>
      <c r="C2336" s="16" t="s">
        <v>490</v>
      </c>
      <c r="D2336" s="38" t="s">
        <v>35</v>
      </c>
      <c r="E2336" s="16" t="n">
        <f aca="false">VLOOKUP(A2336,'TAKIM LİSTESİ'!$B$2:$D$455,3,0)</f>
        <v>7</v>
      </c>
      <c r="F2336" s="40" t="n">
        <v>1</v>
      </c>
      <c r="G2336" s="22" t="n">
        <f aca="false">E2336-F2336</f>
        <v>6</v>
      </c>
      <c r="H2336" s="30" t="n">
        <v>44093</v>
      </c>
      <c r="I2336" s="33" t="n">
        <v>1</v>
      </c>
      <c r="J2336" s="30" t="n">
        <v>44096</v>
      </c>
      <c r="K2336" s="37" t="n">
        <f aca="false">G2336+I2336</f>
        <v>7</v>
      </c>
    </row>
    <row r="2337" customFormat="false" ht="13.8" hidden="false" customHeight="false" outlineLevel="0" collapsed="false">
      <c r="A2337" s="16" t="s">
        <v>113</v>
      </c>
      <c r="B2337" s="38" t="str">
        <f aca="false">VLOOKUP(A2337,'TAKIM LİSTESİ'!$B$2:$D$455,2,0)</f>
        <v>Ø 8 alm parmak freze</v>
      </c>
      <c r="C2337" s="16" t="s">
        <v>490</v>
      </c>
      <c r="D2337" s="38" t="s">
        <v>35</v>
      </c>
      <c r="E2337" s="16" t="n">
        <f aca="false">VLOOKUP(A2337,'TAKIM LİSTESİ'!$B$2:$D$455,3,0)</f>
        <v>36</v>
      </c>
      <c r="F2337" s="40" t="n">
        <v>1</v>
      </c>
      <c r="G2337" s="22" t="n">
        <f aca="false">E2337-F2337</f>
        <v>35</v>
      </c>
      <c r="H2337" s="30" t="n">
        <v>44093</v>
      </c>
      <c r="I2337" s="33" t="n">
        <v>1</v>
      </c>
      <c r="J2337" s="30" t="n">
        <v>44096</v>
      </c>
      <c r="K2337" s="37" t="n">
        <f aca="false">G2337+I2337</f>
        <v>36</v>
      </c>
    </row>
    <row r="2338" customFormat="false" ht="13.8" hidden="false" customHeight="false" outlineLevel="0" collapsed="false">
      <c r="A2338" s="16" t="s">
        <v>146</v>
      </c>
      <c r="B2338" s="38" t="str">
        <f aca="false">VLOOKUP(A2338,'TAKIM LİSTESİ'!$B$2:$D$455,2,0)</f>
        <v>Ø 12 Rayba</v>
      </c>
      <c r="C2338" s="16" t="s">
        <v>470</v>
      </c>
      <c r="D2338" s="38" t="s">
        <v>57</v>
      </c>
      <c r="E2338" s="16" t="n">
        <f aca="false">VLOOKUP(A2338,'TAKIM LİSTESİ'!$B$2:$D$455,3,0)</f>
        <v>3</v>
      </c>
      <c r="F2338" s="40" t="n">
        <v>1</v>
      </c>
      <c r="G2338" s="22" t="n">
        <f aca="false">E2338-F2338</f>
        <v>2</v>
      </c>
      <c r="H2338" s="30" t="n">
        <v>44093</v>
      </c>
      <c r="I2338" s="33" t="n">
        <v>1</v>
      </c>
      <c r="J2338" s="30" t="n">
        <v>44096</v>
      </c>
      <c r="K2338" s="37" t="n">
        <f aca="false">G2338+I2338</f>
        <v>3</v>
      </c>
    </row>
    <row r="2339" customFormat="false" ht="13.8" hidden="false" customHeight="false" outlineLevel="0" collapsed="false">
      <c r="A2339" s="16" t="s">
        <v>108</v>
      </c>
      <c r="B2339" s="38" t="str">
        <f aca="false">VLOOKUP(A2339,'TAKIM LİSTESİ'!$B$2:$D$455,2,0)</f>
        <v>Ø 12.5 matkap</v>
      </c>
      <c r="C2339" s="16" t="s">
        <v>470</v>
      </c>
      <c r="D2339" s="38" t="s">
        <v>57</v>
      </c>
      <c r="E2339" s="16" t="n">
        <f aca="false">VLOOKUP(A2339,'TAKIM LİSTESİ'!$B$2:$D$455,3,0)</f>
        <v>13</v>
      </c>
      <c r="F2339" s="40" t="n">
        <v>1</v>
      </c>
      <c r="G2339" s="22" t="n">
        <f aca="false">E2339-F2339</f>
        <v>12</v>
      </c>
      <c r="H2339" s="30" t="n">
        <v>44093</v>
      </c>
      <c r="I2339" s="33" t="n">
        <v>1</v>
      </c>
      <c r="J2339" s="30" t="n">
        <v>44096</v>
      </c>
      <c r="K2339" s="37" t="n">
        <f aca="false">G2339+I2339</f>
        <v>13</v>
      </c>
    </row>
    <row r="2340" customFormat="false" ht="13.8" hidden="false" customHeight="false" outlineLevel="0" collapsed="false">
      <c r="A2340" s="16" t="s">
        <v>42</v>
      </c>
      <c r="B2340" s="38" t="str">
        <f aca="false">VLOOKUP(A2340,'TAKIM LİSTESİ'!$B$2:$D$455,2,0)</f>
        <v>Ø 11.0 matkap</v>
      </c>
      <c r="C2340" s="16" t="s">
        <v>470</v>
      </c>
      <c r="D2340" s="38" t="s">
        <v>57</v>
      </c>
      <c r="E2340" s="16" t="n">
        <f aca="false">VLOOKUP(A2340,'TAKIM LİSTESİ'!$B$2:$D$455,3,0)</f>
        <v>8</v>
      </c>
      <c r="F2340" s="40" t="n">
        <v>1</v>
      </c>
      <c r="G2340" s="22" t="n">
        <f aca="false">E2340-F2340</f>
        <v>7</v>
      </c>
      <c r="H2340" s="30" t="n">
        <v>44093</v>
      </c>
      <c r="I2340" s="33" t="n">
        <v>1</v>
      </c>
      <c r="J2340" s="30" t="n">
        <v>44096</v>
      </c>
      <c r="K2340" s="37" t="n">
        <f aca="false">G2340+I2340</f>
        <v>8</v>
      </c>
    </row>
    <row r="2341" customFormat="false" ht="13.8" hidden="false" customHeight="false" outlineLevel="0" collapsed="false">
      <c r="A2341" s="16" t="s">
        <v>101</v>
      </c>
      <c r="B2341" s="38" t="str">
        <f aca="false">VLOOKUP(A2341,'TAKIM LİSTESİ'!$B$2:$D$455,2,0)</f>
        <v>Ø 2.8 matkap</v>
      </c>
      <c r="C2341" s="16" t="s">
        <v>479</v>
      </c>
      <c r="D2341" s="38" t="s">
        <v>50</v>
      </c>
      <c r="E2341" s="16" t="n">
        <f aca="false">VLOOKUP(A2341,'TAKIM LİSTESİ'!$B$2:$D$455,3,0)</f>
        <v>13</v>
      </c>
      <c r="F2341" s="40" t="n">
        <v>1</v>
      </c>
      <c r="G2341" s="22" t="n">
        <f aca="false">E2341-F2341</f>
        <v>12</v>
      </c>
      <c r="H2341" s="30" t="n">
        <v>44093</v>
      </c>
      <c r="I2341" s="33" t="n">
        <v>1</v>
      </c>
      <c r="J2341" s="30" t="n">
        <v>44096</v>
      </c>
      <c r="K2341" s="37" t="n">
        <f aca="false">G2341+I2341</f>
        <v>13</v>
      </c>
    </row>
    <row r="2342" customFormat="false" ht="13.8" hidden="false" customHeight="false" outlineLevel="0" collapsed="false">
      <c r="A2342" s="16" t="s">
        <v>105</v>
      </c>
      <c r="B2342" s="38" t="str">
        <f aca="false">VLOOKUP(A2342,'TAKIM LİSTESİ'!$B$2:$D$455,2,0)</f>
        <v>Ø 3 Rayba</v>
      </c>
      <c r="C2342" s="16" t="s">
        <v>479</v>
      </c>
      <c r="D2342" s="38" t="s">
        <v>50</v>
      </c>
      <c r="E2342" s="16" t="n">
        <f aca="false">VLOOKUP(A2342,'TAKIM LİSTESİ'!$B$2:$D$455,3,0)</f>
        <v>4</v>
      </c>
      <c r="F2342" s="40" t="n">
        <v>1</v>
      </c>
      <c r="G2342" s="22" t="n">
        <f aca="false">E2342-F2342</f>
        <v>3</v>
      </c>
      <c r="H2342" s="30" t="n">
        <v>44093</v>
      </c>
      <c r="I2342" s="33" t="n">
        <v>1</v>
      </c>
      <c r="J2342" s="30" t="n">
        <v>44096</v>
      </c>
      <c r="K2342" s="37" t="n">
        <f aca="false">G2342+I2342</f>
        <v>4</v>
      </c>
    </row>
    <row r="2343" customFormat="false" ht="13.8" hidden="false" customHeight="false" outlineLevel="0" collapsed="false">
      <c r="A2343" s="16" t="s">
        <v>31</v>
      </c>
      <c r="B2343" s="38" t="str">
        <f aca="false">VLOOKUP(A2343,'TAKIM LİSTESİ'!$B$2:$D$455,2,0)</f>
        <v>Ø 10.3 matkap</v>
      </c>
      <c r="C2343" s="16" t="s">
        <v>489</v>
      </c>
      <c r="D2343" s="38" t="s">
        <v>74</v>
      </c>
      <c r="E2343" s="16" t="n">
        <f aca="false">VLOOKUP(A2343,'TAKIM LİSTESİ'!$B$2:$D$455,3,0)</f>
        <v>15</v>
      </c>
      <c r="F2343" s="40" t="n">
        <v>1</v>
      </c>
      <c r="G2343" s="22" t="n">
        <f aca="false">E2343-F2343</f>
        <v>14</v>
      </c>
      <c r="H2343" s="30" t="n">
        <v>44093</v>
      </c>
      <c r="I2343" s="33" t="n">
        <v>1</v>
      </c>
      <c r="J2343" s="30" t="n">
        <v>44096</v>
      </c>
      <c r="K2343" s="37" t="n">
        <f aca="false">G2343+I2343</f>
        <v>15</v>
      </c>
    </row>
    <row r="2344" customFormat="false" ht="13.8" hidden="false" customHeight="false" outlineLevel="0" collapsed="false">
      <c r="A2344" s="16" t="s">
        <v>255</v>
      </c>
      <c r="B2344" s="38" t="str">
        <f aca="false">VLOOKUP(A2344,'TAKIM LİSTESİ'!$B$2:$D$455,2,0)</f>
        <v>APKT tarama çelik ucu</v>
      </c>
      <c r="C2344" s="16" t="s">
        <v>488</v>
      </c>
      <c r="D2344" s="38" t="s">
        <v>65</v>
      </c>
      <c r="E2344" s="16" t="n">
        <f aca="false">VLOOKUP(A2344,'TAKIM LİSTESİ'!$B$2:$D$455,3,0)</f>
        <v>400</v>
      </c>
      <c r="F2344" s="40" t="n">
        <v>4</v>
      </c>
      <c r="G2344" s="22" t="n">
        <f aca="false">E2344-F2344</f>
        <v>396</v>
      </c>
      <c r="H2344" s="30" t="n">
        <v>44093</v>
      </c>
      <c r="I2344" s="33" t="n">
        <v>1</v>
      </c>
      <c r="J2344" s="30"/>
      <c r="K2344" s="37" t="n">
        <f aca="false">G2344+I2344</f>
        <v>397</v>
      </c>
    </row>
    <row r="2345" customFormat="false" ht="13.8" hidden="false" customHeight="false" outlineLevel="0" collapsed="false">
      <c r="A2345" s="16" t="s">
        <v>62</v>
      </c>
      <c r="B2345" s="38" t="str">
        <f aca="false">VLOOKUP(A2345,'TAKIM LİSTESİ'!$B$2:$D$455,2,0)</f>
        <v>Ø 6 çelik parmak freze</v>
      </c>
      <c r="C2345" s="16" t="s">
        <v>490</v>
      </c>
      <c r="D2345" s="38" t="s">
        <v>35</v>
      </c>
      <c r="E2345" s="16" t="n">
        <f aca="false">VLOOKUP(A2345,'TAKIM LİSTESİ'!$B$2:$D$455,3,0)</f>
        <v>23</v>
      </c>
      <c r="F2345" s="40" t="n">
        <v>1</v>
      </c>
      <c r="G2345" s="22" t="n">
        <f aca="false">E2345-F2345</f>
        <v>22</v>
      </c>
      <c r="H2345" s="30" t="n">
        <v>44093</v>
      </c>
      <c r="I2345" s="33" t="n">
        <v>1</v>
      </c>
      <c r="J2345" s="30" t="n">
        <v>44096</v>
      </c>
      <c r="K2345" s="37" t="n">
        <f aca="false">G2345+I2345</f>
        <v>23</v>
      </c>
    </row>
    <row r="2346" customFormat="false" ht="13.8" hidden="false" customHeight="false" outlineLevel="0" collapsed="false">
      <c r="A2346" s="16" t="s">
        <v>85</v>
      </c>
      <c r="B2346" s="38" t="str">
        <f aca="false">VLOOKUP(A2346,'TAKIM LİSTESİ'!$B$2:$D$455,2,0)</f>
        <v>Ø 12 çelik parmak freze</v>
      </c>
      <c r="C2346" s="16" t="s">
        <v>490</v>
      </c>
      <c r="D2346" s="38" t="s">
        <v>35</v>
      </c>
      <c r="E2346" s="16" t="n">
        <f aca="false">VLOOKUP(A2346,'TAKIM LİSTESİ'!$B$2:$D$455,3,0)</f>
        <v>19</v>
      </c>
      <c r="F2346" s="40" t="n">
        <v>1</v>
      </c>
      <c r="G2346" s="22" t="n">
        <f aca="false">E2346-F2346</f>
        <v>18</v>
      </c>
      <c r="H2346" s="30" t="n">
        <v>44093</v>
      </c>
      <c r="I2346" s="33" t="n">
        <v>1</v>
      </c>
      <c r="J2346" s="30" t="n">
        <v>44097</v>
      </c>
      <c r="K2346" s="37" t="n">
        <f aca="false">G2346+I2346</f>
        <v>19</v>
      </c>
    </row>
    <row r="2347" customFormat="false" ht="13.8" hidden="false" customHeight="false" outlineLevel="0" collapsed="false">
      <c r="A2347" s="16" t="s">
        <v>491</v>
      </c>
      <c r="B2347" s="38" t="str">
        <f aca="false">VLOOKUP(A2347,'TAKIM LİSTESİ'!$B$2:$D$455,2,0)</f>
        <v>APKT tarama çelik Ø 21</v>
      </c>
      <c r="C2347" s="16" t="s">
        <v>492</v>
      </c>
      <c r="D2347" s="38" t="s">
        <v>61</v>
      </c>
      <c r="E2347" s="16" t="n">
        <f aca="false">VLOOKUP(A2347,'TAKIM LİSTESİ'!$B$2:$D$455,3,0)</f>
        <v>2</v>
      </c>
      <c r="F2347" s="40" t="n">
        <v>1</v>
      </c>
      <c r="G2347" s="22" t="n">
        <f aca="false">E2347-F2347</f>
        <v>1</v>
      </c>
      <c r="H2347" s="30" t="n">
        <v>44095</v>
      </c>
      <c r="I2347" s="33" t="n">
        <v>1</v>
      </c>
      <c r="J2347" s="30" t="n">
        <v>44097</v>
      </c>
      <c r="K2347" s="37" t="n">
        <f aca="false">G2347+I2347</f>
        <v>2</v>
      </c>
    </row>
    <row r="2348" customFormat="false" ht="13.8" hidden="false" customHeight="false" outlineLevel="0" collapsed="false">
      <c r="A2348" s="16" t="s">
        <v>206</v>
      </c>
      <c r="B2348" s="38" t="str">
        <f aca="false">VLOOKUP(A2348,'TAKIM LİSTESİ'!$B$2:$D$455,2,0)</f>
        <v>Ø 52 tarama çelik</v>
      </c>
      <c r="C2348" s="16" t="s">
        <v>492</v>
      </c>
      <c r="D2348" s="38" t="s">
        <v>61</v>
      </c>
      <c r="E2348" s="16" t="n">
        <f aca="false">VLOOKUP(A2348,'TAKIM LİSTESİ'!$B$2:$D$455,3,0)</f>
        <v>4</v>
      </c>
      <c r="F2348" s="40" t="n">
        <v>1</v>
      </c>
      <c r="G2348" s="22" t="n">
        <f aca="false">E2348-F2348</f>
        <v>3</v>
      </c>
      <c r="H2348" s="30" t="n">
        <v>44095</v>
      </c>
      <c r="I2348" s="33" t="n">
        <v>1</v>
      </c>
      <c r="J2348" s="30" t="n">
        <v>44097</v>
      </c>
      <c r="K2348" s="37" t="n">
        <f aca="false">G2348+I2348</f>
        <v>4</v>
      </c>
    </row>
    <row r="2349" customFormat="false" ht="13.8" hidden="false" customHeight="false" outlineLevel="0" collapsed="false">
      <c r="A2349" s="16" t="s">
        <v>144</v>
      </c>
      <c r="B2349" s="38" t="str">
        <f aca="false">VLOOKUP(A2349,'TAKIM LİSTESİ'!$B$2:$D$455,2,0)</f>
        <v>Ø 6.2matkap</v>
      </c>
      <c r="C2349" s="16" t="s">
        <v>492</v>
      </c>
      <c r="D2349" s="38" t="s">
        <v>61</v>
      </c>
      <c r="E2349" s="16" t="n">
        <f aca="false">VLOOKUP(A2349,'TAKIM LİSTESİ'!$B$2:$D$455,3,0)</f>
        <v>15</v>
      </c>
      <c r="F2349" s="40" t="n">
        <v>1</v>
      </c>
      <c r="G2349" s="22" t="n">
        <f aca="false">E2349-F2349</f>
        <v>14</v>
      </c>
      <c r="H2349" s="30" t="n">
        <v>44095</v>
      </c>
      <c r="I2349" s="33" t="n">
        <v>1</v>
      </c>
      <c r="J2349" s="30" t="n">
        <v>44097</v>
      </c>
      <c r="K2349" s="37" t="n">
        <f aca="false">G2349+I2349</f>
        <v>15</v>
      </c>
    </row>
    <row r="2350" customFormat="false" ht="13.8" hidden="false" customHeight="false" outlineLevel="0" collapsed="false">
      <c r="A2350" s="16" t="s">
        <v>19</v>
      </c>
      <c r="B2350" s="38" t="str">
        <f aca="false">VLOOKUP(A2350,'TAKIM LİSTESİ'!$B$2:$D$455,2,0)</f>
        <v>Ø 10.2 matkap</v>
      </c>
      <c r="C2350" s="16" t="s">
        <v>492</v>
      </c>
      <c r="D2350" s="38" t="s">
        <v>61</v>
      </c>
      <c r="E2350" s="16" t="n">
        <f aca="false">VLOOKUP(A2350,'TAKIM LİSTESİ'!$B$2:$D$455,3,0)</f>
        <v>13</v>
      </c>
      <c r="F2350" s="40" t="n">
        <v>1</v>
      </c>
      <c r="G2350" s="22" t="n">
        <f aca="false">E2350-F2350</f>
        <v>12</v>
      </c>
      <c r="H2350" s="30" t="n">
        <v>44095</v>
      </c>
      <c r="I2350" s="33" t="n">
        <v>1</v>
      </c>
      <c r="J2350" s="30" t="n">
        <v>44097</v>
      </c>
      <c r="K2350" s="37" t="n">
        <f aca="false">G2350+I2350</f>
        <v>13</v>
      </c>
    </row>
    <row r="2351" customFormat="false" ht="13.8" hidden="false" customHeight="false" outlineLevel="0" collapsed="false">
      <c r="A2351" s="16" t="s">
        <v>138</v>
      </c>
      <c r="B2351" s="38" t="str">
        <f aca="false">VLOOKUP(A2351,'TAKIM LİSTESİ'!$B$2:$D$455,2,0)</f>
        <v>Ø 10.0 matkap</v>
      </c>
      <c r="C2351" s="16" t="s">
        <v>492</v>
      </c>
      <c r="D2351" s="38" t="s">
        <v>61</v>
      </c>
      <c r="E2351" s="16" t="n">
        <f aca="false">VLOOKUP(A2351,'TAKIM LİSTESİ'!$B$2:$D$455,3,0)</f>
        <v>13</v>
      </c>
      <c r="F2351" s="40" t="n">
        <v>1</v>
      </c>
      <c r="G2351" s="22" t="n">
        <f aca="false">E2351-F2351</f>
        <v>12</v>
      </c>
      <c r="H2351" s="30" t="n">
        <v>44095</v>
      </c>
      <c r="I2351" s="33" t="n">
        <v>1</v>
      </c>
      <c r="J2351" s="30" t="n">
        <v>44097</v>
      </c>
      <c r="K2351" s="37" t="n">
        <f aca="false">G2351+I2351</f>
        <v>13</v>
      </c>
    </row>
    <row r="2352" customFormat="false" ht="13.8" hidden="false" customHeight="false" outlineLevel="0" collapsed="false">
      <c r="A2352" s="16" t="s">
        <v>22</v>
      </c>
      <c r="B2352" s="38" t="str">
        <f aca="false">VLOOKUP(A2352,'TAKIM LİSTESİ'!$B$2:$D$455,2,0)</f>
        <v>Ø 10 çelik parmak freze</v>
      </c>
      <c r="C2352" s="16" t="s">
        <v>492</v>
      </c>
      <c r="D2352" s="38" t="s">
        <v>61</v>
      </c>
      <c r="E2352" s="16" t="n">
        <f aca="false">VLOOKUP(A2352,'TAKIM LİSTESİ'!$B$2:$D$455,3,0)</f>
        <v>52</v>
      </c>
      <c r="F2352" s="40" t="n">
        <v>1</v>
      </c>
      <c r="G2352" s="22" t="n">
        <f aca="false">E2352-F2352</f>
        <v>51</v>
      </c>
      <c r="H2352" s="30" t="n">
        <v>44095</v>
      </c>
      <c r="I2352" s="33" t="n">
        <v>1</v>
      </c>
      <c r="J2352" s="30" t="n">
        <v>44097</v>
      </c>
      <c r="K2352" s="37" t="n">
        <f aca="false">G2352+I2352</f>
        <v>52</v>
      </c>
    </row>
    <row r="2353" customFormat="false" ht="13.8" hidden="false" customHeight="false" outlineLevel="0" collapsed="false">
      <c r="A2353" s="16" t="s">
        <v>62</v>
      </c>
      <c r="B2353" s="38" t="str">
        <f aca="false">VLOOKUP(A2353,'TAKIM LİSTESİ'!$B$2:$D$455,2,0)</f>
        <v>Ø 6 çelik parmak freze</v>
      </c>
      <c r="C2353" s="16" t="s">
        <v>492</v>
      </c>
      <c r="D2353" s="38" t="s">
        <v>61</v>
      </c>
      <c r="E2353" s="16" t="n">
        <f aca="false">VLOOKUP(A2353,'TAKIM LİSTESİ'!$B$2:$D$455,3,0)</f>
        <v>23</v>
      </c>
      <c r="F2353" s="40" t="n">
        <v>1</v>
      </c>
      <c r="G2353" s="22" t="n">
        <f aca="false">E2353-F2353</f>
        <v>22</v>
      </c>
      <c r="H2353" s="30" t="n">
        <v>44095</v>
      </c>
      <c r="I2353" s="33" t="n">
        <v>1</v>
      </c>
      <c r="J2353" s="30" t="n">
        <v>44097</v>
      </c>
      <c r="K2353" s="37" t="n">
        <f aca="false">G2353+I2353</f>
        <v>23</v>
      </c>
    </row>
    <row r="2354" customFormat="false" ht="13.8" hidden="false" customHeight="false" outlineLevel="0" collapsed="false">
      <c r="A2354" s="16" t="s">
        <v>188</v>
      </c>
      <c r="B2354" s="38" t="str">
        <f aca="false">VLOOKUP(A2354,'TAKIM LİSTESİ'!$B$2:$D$455,2,0)</f>
        <v>Ø 3 çelik küresel parmak freze</v>
      </c>
      <c r="C2354" s="16" t="s">
        <v>490</v>
      </c>
      <c r="D2354" s="38" t="s">
        <v>35</v>
      </c>
      <c r="E2354" s="16" t="n">
        <f aca="false">VLOOKUP(A2354,'TAKIM LİSTESİ'!$B$2:$D$455,3,0)</f>
        <v>33</v>
      </c>
      <c r="F2354" s="40" t="n">
        <v>1</v>
      </c>
      <c r="G2354" s="22" t="n">
        <f aca="false">E2354-F2354</f>
        <v>32</v>
      </c>
      <c r="H2354" s="30" t="n">
        <v>44095</v>
      </c>
      <c r="I2354" s="33" t="n">
        <v>1</v>
      </c>
      <c r="J2354" s="30" t="n">
        <v>44097</v>
      </c>
      <c r="K2354" s="37" t="n">
        <f aca="false">G2354+I2354</f>
        <v>33</v>
      </c>
    </row>
    <row r="2355" customFormat="false" ht="13.8" hidden="false" customHeight="false" outlineLevel="0" collapsed="false">
      <c r="A2355" s="16" t="s">
        <v>148</v>
      </c>
      <c r="B2355" s="38" t="str">
        <f aca="false">VLOOKUP(A2355,'TAKIM LİSTESİ'!$B$2:$D$455,2,0)</f>
        <v>Ø 5 alm standart parmak freze</v>
      </c>
      <c r="C2355" s="16" t="s">
        <v>487</v>
      </c>
      <c r="D2355" s="38" t="s">
        <v>23</v>
      </c>
      <c r="E2355" s="16" t="n">
        <f aca="false">VLOOKUP(A2355,'TAKIM LİSTESİ'!$B$2:$D$455,3,0)</f>
        <v>24</v>
      </c>
      <c r="F2355" s="40" t="n">
        <v>1</v>
      </c>
      <c r="G2355" s="22" t="n">
        <f aca="false">E2355-F2355</f>
        <v>23</v>
      </c>
      <c r="H2355" s="30" t="n">
        <v>44095</v>
      </c>
      <c r="I2355" s="33" t="n">
        <v>1</v>
      </c>
      <c r="J2355" s="30" t="n">
        <v>44097</v>
      </c>
      <c r="K2355" s="37" t="n">
        <f aca="false">G2355+I2355</f>
        <v>24</v>
      </c>
    </row>
    <row r="2356" customFormat="false" ht="13.8" hidden="false" customHeight="false" outlineLevel="0" collapsed="false">
      <c r="A2356" s="16" t="s">
        <v>252</v>
      </c>
      <c r="B2356" s="38" t="str">
        <f aca="false">VLOOKUP(A2356,'TAKIM LİSTESİ'!$B$2:$D$455,2,0)</f>
        <v>52 tarama ucu çelik</v>
      </c>
      <c r="C2356" s="16" t="s">
        <v>479</v>
      </c>
      <c r="D2356" s="38" t="s">
        <v>50</v>
      </c>
      <c r="E2356" s="16" t="n">
        <f aca="false">VLOOKUP(A2356,'TAKIM LİSTESİ'!$B$2:$D$455,3,0)</f>
        <v>130</v>
      </c>
      <c r="F2356" s="40" t="n">
        <v>4</v>
      </c>
      <c r="G2356" s="22" t="n">
        <f aca="false">E2356-F2356</f>
        <v>126</v>
      </c>
      <c r="H2356" s="30" t="n">
        <v>44095</v>
      </c>
      <c r="I2356" s="33" t="n">
        <v>1</v>
      </c>
      <c r="J2356" s="30" t="n">
        <v>44097</v>
      </c>
      <c r="K2356" s="37" t="n">
        <f aca="false">G2356+I2356</f>
        <v>127</v>
      </c>
    </row>
    <row r="2357" customFormat="false" ht="13.8" hidden="false" customHeight="false" outlineLevel="0" collapsed="false">
      <c r="A2357" s="16" t="s">
        <v>338</v>
      </c>
      <c r="B2357" s="38" t="str">
        <f aca="false">VLOOKUP(A2357,'TAKIM LİSTESİ'!$B$2:$D$455,2,0)</f>
        <v>Ø  13 matkap ucu</v>
      </c>
      <c r="C2357" s="16" t="s">
        <v>492</v>
      </c>
      <c r="D2357" s="38" t="s">
        <v>61</v>
      </c>
      <c r="E2357" s="16" t="n">
        <f aca="false">VLOOKUP(A2357,'TAKIM LİSTESİ'!$B$2:$D$455,3,0)</f>
        <v>4</v>
      </c>
      <c r="F2357" s="40" t="n">
        <v>1</v>
      </c>
      <c r="G2357" s="22" t="n">
        <f aca="false">E2357-F2357</f>
        <v>3</v>
      </c>
      <c r="H2357" s="30" t="n">
        <v>44095</v>
      </c>
      <c r="I2357" s="33" t="n">
        <v>1</v>
      </c>
      <c r="J2357" s="30" t="n">
        <v>44097</v>
      </c>
      <c r="K2357" s="37" t="n">
        <f aca="false">G2357+I2357</f>
        <v>4</v>
      </c>
    </row>
    <row r="2358" customFormat="false" ht="13.8" hidden="false" customHeight="false" outlineLevel="0" collapsed="false">
      <c r="A2358" s="16" t="s">
        <v>85</v>
      </c>
      <c r="B2358" s="38" t="str">
        <f aca="false">VLOOKUP(A2358,'TAKIM LİSTESİ'!$B$2:$D$455,2,0)</f>
        <v>Ø 12 çelik parmak freze</v>
      </c>
      <c r="C2358" s="16" t="s">
        <v>493</v>
      </c>
      <c r="D2358" s="38" t="s">
        <v>35</v>
      </c>
      <c r="E2358" s="16" t="n">
        <f aca="false">VLOOKUP(A2358,'TAKIM LİSTESİ'!$B$2:$D$455,3,0)</f>
        <v>19</v>
      </c>
      <c r="F2358" s="40" t="n">
        <v>1</v>
      </c>
      <c r="G2358" s="22" t="n">
        <f aca="false">E2358-F2358</f>
        <v>18</v>
      </c>
      <c r="H2358" s="30" t="n">
        <v>44095</v>
      </c>
      <c r="I2358" s="33" t="n">
        <v>1</v>
      </c>
      <c r="J2358" s="30" t="n">
        <v>44097</v>
      </c>
      <c r="K2358" s="37" t="n">
        <f aca="false">G2358+I2358</f>
        <v>19</v>
      </c>
    </row>
    <row r="2359" customFormat="false" ht="13.8" hidden="false" customHeight="false" outlineLevel="0" collapsed="false">
      <c r="A2359" s="16" t="s">
        <v>62</v>
      </c>
      <c r="B2359" s="38" t="str">
        <f aca="false">VLOOKUP(A2359,'TAKIM LİSTESİ'!$B$2:$D$455,2,0)</f>
        <v>Ø 6 çelik parmak freze</v>
      </c>
      <c r="C2359" s="16" t="s">
        <v>493</v>
      </c>
      <c r="D2359" s="38" t="s">
        <v>35</v>
      </c>
      <c r="E2359" s="16" t="n">
        <f aca="false">VLOOKUP(A2359,'TAKIM LİSTESİ'!$B$2:$D$455,3,0)</f>
        <v>23</v>
      </c>
      <c r="F2359" s="40" t="n">
        <v>1</v>
      </c>
      <c r="G2359" s="22" t="n">
        <f aca="false">E2359-F2359</f>
        <v>22</v>
      </c>
      <c r="H2359" s="30" t="n">
        <v>44095</v>
      </c>
      <c r="I2359" s="33" t="n">
        <v>1</v>
      </c>
      <c r="J2359" s="30" t="n">
        <v>44097</v>
      </c>
      <c r="K2359" s="37" t="n">
        <f aca="false">G2359+I2359</f>
        <v>23</v>
      </c>
    </row>
    <row r="2360" customFormat="false" ht="13.8" hidden="false" customHeight="false" outlineLevel="0" collapsed="false">
      <c r="A2360" s="16" t="s">
        <v>21</v>
      </c>
      <c r="B2360" s="38" t="str">
        <f aca="false">VLOOKUP(A2360,'TAKIM LİSTESİ'!$B$2:$D$455,2,0)</f>
        <v>Ø 32 tarama çelik</v>
      </c>
      <c r="C2360" s="16" t="s">
        <v>493</v>
      </c>
      <c r="D2360" s="38" t="s">
        <v>35</v>
      </c>
      <c r="E2360" s="16" t="n">
        <f aca="false">VLOOKUP(A2360,'TAKIM LİSTESİ'!$B$2:$D$455,3,0)</f>
        <v>5</v>
      </c>
      <c r="F2360" s="40" t="n">
        <v>1</v>
      </c>
      <c r="G2360" s="22" t="n">
        <f aca="false">E2360-F2360</f>
        <v>4</v>
      </c>
      <c r="H2360" s="30" t="n">
        <v>44095</v>
      </c>
      <c r="I2360" s="33" t="n">
        <v>1</v>
      </c>
      <c r="J2360" s="30" t="n">
        <v>44097</v>
      </c>
      <c r="K2360" s="37" t="n">
        <f aca="false">G2360+I2360</f>
        <v>5</v>
      </c>
    </row>
    <row r="2361" customFormat="false" ht="13.8" hidden="false" customHeight="false" outlineLevel="0" collapsed="false">
      <c r="A2361" s="16" t="s">
        <v>85</v>
      </c>
      <c r="B2361" s="38" t="str">
        <f aca="false">VLOOKUP(A2361,'TAKIM LİSTESİ'!$B$2:$D$455,2,0)</f>
        <v>Ø 12 çelik parmak freze</v>
      </c>
      <c r="C2361" s="16" t="s">
        <v>494</v>
      </c>
      <c r="D2361" s="38" t="s">
        <v>35</v>
      </c>
      <c r="E2361" s="16" t="n">
        <f aca="false">VLOOKUP(A2361,'TAKIM LİSTESİ'!$B$2:$D$455,3,0)</f>
        <v>19</v>
      </c>
      <c r="F2361" s="40" t="n">
        <v>1</v>
      </c>
      <c r="G2361" s="22" t="n">
        <f aca="false">E2361-F2361</f>
        <v>18</v>
      </c>
      <c r="H2361" s="30" t="n">
        <v>44095</v>
      </c>
      <c r="I2361" s="33" t="n">
        <v>1</v>
      </c>
      <c r="J2361" s="30" t="n">
        <v>44097</v>
      </c>
      <c r="K2361" s="37" t="n">
        <f aca="false">G2361+I2361</f>
        <v>19</v>
      </c>
    </row>
    <row r="2362" customFormat="false" ht="13.8" hidden="false" customHeight="false" outlineLevel="0" collapsed="false">
      <c r="A2362" s="16" t="s">
        <v>62</v>
      </c>
      <c r="B2362" s="38" t="str">
        <f aca="false">VLOOKUP(A2362,'TAKIM LİSTESİ'!$B$2:$D$455,2,0)</f>
        <v>Ø 6 çelik parmak freze</v>
      </c>
      <c r="C2362" s="16" t="s">
        <v>494</v>
      </c>
      <c r="D2362" s="38" t="s">
        <v>35</v>
      </c>
      <c r="E2362" s="16" t="n">
        <f aca="false">VLOOKUP(A2362,'TAKIM LİSTESİ'!$B$2:$D$455,3,0)</f>
        <v>23</v>
      </c>
      <c r="F2362" s="40" t="n">
        <v>1</v>
      </c>
      <c r="G2362" s="22" t="n">
        <f aca="false">E2362-F2362</f>
        <v>22</v>
      </c>
      <c r="H2362" s="30" t="n">
        <v>44095</v>
      </c>
      <c r="I2362" s="33" t="n">
        <v>1</v>
      </c>
      <c r="J2362" s="30" t="n">
        <v>44097</v>
      </c>
      <c r="K2362" s="37" t="n">
        <f aca="false">G2362+I2362</f>
        <v>23</v>
      </c>
    </row>
    <row r="2363" customFormat="false" ht="13.8" hidden="false" customHeight="false" outlineLevel="0" collapsed="false">
      <c r="A2363" s="16" t="s">
        <v>21</v>
      </c>
      <c r="B2363" s="38" t="str">
        <f aca="false">VLOOKUP(A2363,'TAKIM LİSTESİ'!$B$2:$D$455,2,0)</f>
        <v>Ø 32 tarama çelik</v>
      </c>
      <c r="C2363" s="16" t="s">
        <v>494</v>
      </c>
      <c r="D2363" s="38" t="s">
        <v>35</v>
      </c>
      <c r="E2363" s="16" t="n">
        <f aca="false">VLOOKUP(A2363,'TAKIM LİSTESİ'!$B$2:$D$455,3,0)</f>
        <v>5</v>
      </c>
      <c r="F2363" s="40" t="n">
        <v>1</v>
      </c>
      <c r="G2363" s="22" t="n">
        <f aca="false">E2363-F2363</f>
        <v>4</v>
      </c>
      <c r="H2363" s="30" t="n">
        <v>44095</v>
      </c>
      <c r="I2363" s="33" t="n">
        <v>1</v>
      </c>
      <c r="J2363" s="30" t="n">
        <v>44097</v>
      </c>
      <c r="K2363" s="37" t="n">
        <f aca="false">G2363+I2363</f>
        <v>5</v>
      </c>
    </row>
    <row r="2364" customFormat="false" ht="13.8" hidden="false" customHeight="false" outlineLevel="0" collapsed="false">
      <c r="A2364" s="16" t="s">
        <v>21</v>
      </c>
      <c r="B2364" s="38" t="str">
        <f aca="false">VLOOKUP(A2364,'TAKIM LİSTESİ'!$B$2:$D$455,2,0)</f>
        <v>Ø 32 tarama çelik</v>
      </c>
      <c r="C2364" s="16" t="s">
        <v>495</v>
      </c>
      <c r="D2364" s="38" t="s">
        <v>65</v>
      </c>
      <c r="E2364" s="16" t="n">
        <f aca="false">VLOOKUP(A2364,'TAKIM LİSTESİ'!$B$2:$D$455,3,0)</f>
        <v>5</v>
      </c>
      <c r="F2364" s="40" t="n">
        <v>1</v>
      </c>
      <c r="G2364" s="22" t="n">
        <f aca="false">E2364-F2364</f>
        <v>4</v>
      </c>
      <c r="H2364" s="30" t="n">
        <v>44095</v>
      </c>
      <c r="I2364" s="33" t="n">
        <v>1</v>
      </c>
      <c r="J2364" s="30" t="n">
        <v>44097</v>
      </c>
      <c r="K2364" s="37" t="n">
        <f aca="false">G2364+I2364</f>
        <v>5</v>
      </c>
    </row>
    <row r="2365" customFormat="false" ht="13.8" hidden="false" customHeight="false" outlineLevel="0" collapsed="false">
      <c r="A2365" s="16" t="s">
        <v>270</v>
      </c>
      <c r="B2365" s="38" t="str">
        <f aca="false">VLOOKUP(A2365,'TAKIM LİSTESİ'!$B$2:$D$455,2,0)</f>
        <v>Küçük APKT çelik Ø 20</v>
      </c>
      <c r="C2365" s="16" t="s">
        <v>495</v>
      </c>
      <c r="D2365" s="38" t="s">
        <v>65</v>
      </c>
      <c r="E2365" s="16" t="n">
        <f aca="false">VLOOKUP(A2365,'TAKIM LİSTESİ'!$B$2:$D$455,3,0)</f>
        <v>10</v>
      </c>
      <c r="F2365" s="40" t="n">
        <v>1</v>
      </c>
      <c r="G2365" s="22" t="n">
        <f aca="false">E2365-F2365</f>
        <v>9</v>
      </c>
      <c r="H2365" s="30" t="n">
        <v>44095</v>
      </c>
      <c r="I2365" s="33" t="n">
        <v>1</v>
      </c>
      <c r="J2365" s="30" t="n">
        <v>44097</v>
      </c>
      <c r="K2365" s="37" t="n">
        <f aca="false">G2365+I2365</f>
        <v>10</v>
      </c>
    </row>
    <row r="2366" customFormat="false" ht="13.8" hidden="false" customHeight="false" outlineLevel="0" collapsed="false">
      <c r="A2366" s="16" t="s">
        <v>85</v>
      </c>
      <c r="B2366" s="38" t="str">
        <f aca="false">VLOOKUP(A2366,'TAKIM LİSTESİ'!$B$2:$D$455,2,0)</f>
        <v>Ø 12 çelik parmak freze</v>
      </c>
      <c r="C2366" s="16" t="s">
        <v>495</v>
      </c>
      <c r="D2366" s="38" t="s">
        <v>65</v>
      </c>
      <c r="E2366" s="16" t="n">
        <f aca="false">VLOOKUP(A2366,'TAKIM LİSTESİ'!$B$2:$D$455,3,0)</f>
        <v>19</v>
      </c>
      <c r="F2366" s="40" t="n">
        <v>1</v>
      </c>
      <c r="G2366" s="22" t="n">
        <f aca="false">E2366-F2366</f>
        <v>18</v>
      </c>
      <c r="H2366" s="30" t="n">
        <v>44095</v>
      </c>
      <c r="I2366" s="33" t="n">
        <v>1</v>
      </c>
      <c r="J2366" s="30" t="n">
        <v>44097</v>
      </c>
      <c r="K2366" s="37" t="n">
        <f aca="false">G2366+I2366</f>
        <v>19</v>
      </c>
    </row>
    <row r="2367" customFormat="false" ht="13.8" hidden="false" customHeight="false" outlineLevel="0" collapsed="false">
      <c r="A2367" s="16" t="s">
        <v>62</v>
      </c>
      <c r="B2367" s="38" t="str">
        <f aca="false">VLOOKUP(A2367,'TAKIM LİSTESİ'!$B$2:$D$455,2,0)</f>
        <v>Ø 6 çelik parmak freze</v>
      </c>
      <c r="C2367" s="16" t="s">
        <v>495</v>
      </c>
      <c r="D2367" s="38" t="s">
        <v>65</v>
      </c>
      <c r="E2367" s="16" t="n">
        <f aca="false">VLOOKUP(A2367,'TAKIM LİSTESİ'!$B$2:$D$455,3,0)</f>
        <v>23</v>
      </c>
      <c r="F2367" s="40" t="n">
        <v>1</v>
      </c>
      <c r="G2367" s="22" t="n">
        <f aca="false">E2367-F2367</f>
        <v>22</v>
      </c>
      <c r="H2367" s="30" t="n">
        <v>44095</v>
      </c>
      <c r="I2367" s="33" t="n">
        <v>1</v>
      </c>
      <c r="J2367" s="30" t="n">
        <v>44097</v>
      </c>
      <c r="K2367" s="37" t="n">
        <f aca="false">G2367+I2367</f>
        <v>23</v>
      </c>
    </row>
    <row r="2368" customFormat="false" ht="13.8" hidden="false" customHeight="false" outlineLevel="0" collapsed="false">
      <c r="A2368" s="16" t="s">
        <v>71</v>
      </c>
      <c r="B2368" s="38" t="str">
        <f aca="false">VLOOKUP(A2368,'TAKIM LİSTESİ'!$B$2:$D$455,2,0)</f>
        <v>Ø 10 alm parmak freze</v>
      </c>
      <c r="C2368" s="16" t="s">
        <v>496</v>
      </c>
      <c r="D2368" s="38" t="s">
        <v>35</v>
      </c>
      <c r="E2368" s="16" t="n">
        <f aca="false">VLOOKUP(A2368,'TAKIM LİSTESİ'!$B$2:$D$455,3,0)</f>
        <v>29</v>
      </c>
      <c r="F2368" s="40" t="n">
        <v>1</v>
      </c>
      <c r="G2368" s="22" t="n">
        <f aca="false">E2368-F2368</f>
        <v>28</v>
      </c>
      <c r="H2368" s="30" t="n">
        <v>44095</v>
      </c>
      <c r="I2368" s="33" t="n">
        <v>1</v>
      </c>
      <c r="J2368" s="30" t="n">
        <v>44097</v>
      </c>
      <c r="K2368" s="37" t="n">
        <f aca="false">G2368+I2368</f>
        <v>29</v>
      </c>
    </row>
    <row r="2369" customFormat="false" ht="13.8" hidden="false" customHeight="false" outlineLevel="0" collapsed="false">
      <c r="A2369" s="16" t="s">
        <v>187</v>
      </c>
      <c r="B2369" s="38" t="str">
        <f aca="false">VLOOKUP(A2369,'TAKIM LİSTESİ'!$B$2:$D$455,2,0)</f>
        <v>Ø 6.6 matkap</v>
      </c>
      <c r="C2369" s="16" t="s">
        <v>496</v>
      </c>
      <c r="D2369" s="38" t="s">
        <v>35</v>
      </c>
      <c r="E2369" s="16" t="n">
        <f aca="false">VLOOKUP(A2369,'TAKIM LİSTESİ'!$B$2:$D$455,3,0)</f>
        <v>23</v>
      </c>
      <c r="F2369" s="40" t="n">
        <v>1</v>
      </c>
      <c r="G2369" s="22" t="n">
        <f aca="false">E2369-F2369</f>
        <v>22</v>
      </c>
      <c r="H2369" s="30" t="n">
        <v>44095</v>
      </c>
      <c r="I2369" s="33" t="n">
        <v>1</v>
      </c>
      <c r="J2369" s="30" t="n">
        <v>44097</v>
      </c>
      <c r="K2369" s="37" t="n">
        <f aca="false">G2369+I2369</f>
        <v>23</v>
      </c>
    </row>
    <row r="2370" customFormat="false" ht="13.8" hidden="false" customHeight="false" outlineLevel="0" collapsed="false">
      <c r="A2370" s="16" t="s">
        <v>203</v>
      </c>
      <c r="B2370" s="38" t="str">
        <f aca="false">VLOOKUP(A2370,'TAKIM LİSTESİ'!$B$2:$D$455,2,0)</f>
        <v>Ø 16 alm parmak freze</v>
      </c>
      <c r="C2370" s="16" t="s">
        <v>497</v>
      </c>
      <c r="D2370" s="38" t="s">
        <v>100</v>
      </c>
      <c r="E2370" s="16" t="n">
        <f aca="false">VLOOKUP(A2370,'TAKIM LİSTESİ'!$B$2:$D$455,3,0)</f>
        <v>5</v>
      </c>
      <c r="F2370" s="40" t="n">
        <v>1</v>
      </c>
      <c r="G2370" s="22" t="n">
        <f aca="false">E2370-F2370</f>
        <v>4</v>
      </c>
      <c r="H2370" s="30" t="n">
        <v>44095</v>
      </c>
      <c r="I2370" s="33" t="n">
        <v>1</v>
      </c>
      <c r="J2370" s="30" t="n">
        <v>44097</v>
      </c>
      <c r="K2370" s="37" t="n">
        <f aca="false">G2370+I2370</f>
        <v>5</v>
      </c>
    </row>
    <row r="2371" customFormat="false" ht="13.8" hidden="false" customHeight="false" outlineLevel="0" collapsed="false">
      <c r="A2371" s="16" t="s">
        <v>174</v>
      </c>
      <c r="B2371" s="38" t="str">
        <f aca="false">VLOOKUP(A2371,'TAKIM LİSTESİ'!$B$2:$D$455,2,0)</f>
        <v>Ø 12 alm parmak freze</v>
      </c>
      <c r="C2371" s="16" t="s">
        <v>497</v>
      </c>
      <c r="D2371" s="38" t="s">
        <v>100</v>
      </c>
      <c r="E2371" s="16" t="n">
        <f aca="false">VLOOKUP(A2371,'TAKIM LİSTESİ'!$B$2:$D$455,3,0)</f>
        <v>22</v>
      </c>
      <c r="F2371" s="40" t="n">
        <v>1</v>
      </c>
      <c r="G2371" s="22" t="n">
        <f aca="false">E2371-F2371</f>
        <v>21</v>
      </c>
      <c r="H2371" s="30" t="n">
        <v>44095</v>
      </c>
      <c r="I2371" s="33" t="n">
        <v>1</v>
      </c>
      <c r="J2371" s="30" t="n">
        <v>44097</v>
      </c>
      <c r="K2371" s="37" t="n">
        <f aca="false">G2371+I2371</f>
        <v>22</v>
      </c>
    </row>
    <row r="2372" customFormat="false" ht="13.8" hidden="false" customHeight="false" outlineLevel="0" collapsed="false">
      <c r="A2372" s="16" t="s">
        <v>71</v>
      </c>
      <c r="B2372" s="38" t="str">
        <f aca="false">VLOOKUP(A2372,'TAKIM LİSTESİ'!$B$2:$D$455,2,0)</f>
        <v>Ø 10 alm parmak freze</v>
      </c>
      <c r="C2372" s="16" t="s">
        <v>497</v>
      </c>
      <c r="D2372" s="38" t="s">
        <v>100</v>
      </c>
      <c r="E2372" s="16" t="n">
        <f aca="false">VLOOKUP(A2372,'TAKIM LİSTESİ'!$B$2:$D$455,3,0)</f>
        <v>29</v>
      </c>
      <c r="F2372" s="40" t="n">
        <v>1</v>
      </c>
      <c r="G2372" s="22" t="n">
        <f aca="false">E2372-F2372</f>
        <v>28</v>
      </c>
      <c r="H2372" s="30" t="n">
        <v>44095</v>
      </c>
      <c r="I2372" s="33" t="n">
        <v>1</v>
      </c>
      <c r="J2372" s="30" t="n">
        <v>44097</v>
      </c>
      <c r="K2372" s="37" t="n">
        <f aca="false">G2372+I2372</f>
        <v>29</v>
      </c>
    </row>
    <row r="2373" customFormat="false" ht="13.8" hidden="false" customHeight="false" outlineLevel="0" collapsed="false">
      <c r="A2373" s="16" t="s">
        <v>113</v>
      </c>
      <c r="B2373" s="38" t="str">
        <f aca="false">VLOOKUP(A2373,'TAKIM LİSTESİ'!$B$2:$D$455,2,0)</f>
        <v>Ø 8 alm parmak freze</v>
      </c>
      <c r="C2373" s="16" t="s">
        <v>497</v>
      </c>
      <c r="D2373" s="38" t="s">
        <v>100</v>
      </c>
      <c r="E2373" s="16" t="n">
        <f aca="false">VLOOKUP(A2373,'TAKIM LİSTESİ'!$B$2:$D$455,3,0)</f>
        <v>36</v>
      </c>
      <c r="F2373" s="40" t="n">
        <v>1</v>
      </c>
      <c r="G2373" s="22" t="n">
        <f aca="false">E2373-F2373</f>
        <v>35</v>
      </c>
      <c r="H2373" s="30" t="n">
        <v>44095</v>
      </c>
      <c r="I2373" s="33" t="n">
        <v>1</v>
      </c>
      <c r="J2373" s="30" t="n">
        <v>44097</v>
      </c>
      <c r="K2373" s="37" t="n">
        <f aca="false">G2373+I2373</f>
        <v>36</v>
      </c>
    </row>
    <row r="2374" customFormat="false" ht="13.8" hidden="false" customHeight="false" outlineLevel="0" collapsed="false">
      <c r="A2374" s="16" t="s">
        <v>70</v>
      </c>
      <c r="B2374" s="38" t="str">
        <f aca="false">VLOOKUP(A2374,'TAKIM LİSTESİ'!$B$2:$D$455,2,0)</f>
        <v>Ø 4 alm standart parmak freze</v>
      </c>
      <c r="C2374" s="16" t="s">
        <v>497</v>
      </c>
      <c r="D2374" s="38" t="s">
        <v>100</v>
      </c>
      <c r="E2374" s="16" t="n">
        <f aca="false">VLOOKUP(A2374,'TAKIM LİSTESİ'!$B$2:$D$455,3,0)</f>
        <v>10</v>
      </c>
      <c r="F2374" s="40" t="n">
        <v>1</v>
      </c>
      <c r="G2374" s="22" t="n">
        <f aca="false">E2374-F2374</f>
        <v>9</v>
      </c>
      <c r="H2374" s="30" t="n">
        <v>44095</v>
      </c>
      <c r="I2374" s="33" t="n">
        <v>1</v>
      </c>
      <c r="J2374" s="30" t="n">
        <v>44097</v>
      </c>
      <c r="K2374" s="37" t="n">
        <f aca="false">G2374+I2374</f>
        <v>10</v>
      </c>
    </row>
    <row r="2375" customFormat="false" ht="13.8" hidden="false" customHeight="false" outlineLevel="0" collapsed="false">
      <c r="A2375" s="16" t="s">
        <v>64</v>
      </c>
      <c r="B2375" s="38" t="str">
        <f aca="false">VLOOKUP(A2375,'TAKIM LİSTESİ'!$B$2:$D$455,2,0)</f>
        <v>Ø 10 Rayba</v>
      </c>
      <c r="C2375" s="16" t="s">
        <v>494</v>
      </c>
      <c r="D2375" s="38" t="s">
        <v>35</v>
      </c>
      <c r="E2375" s="16" t="n">
        <f aca="false">VLOOKUP(A2375,'TAKIM LİSTESİ'!$B$2:$D$455,3,0)</f>
        <v>5</v>
      </c>
      <c r="F2375" s="40" t="n">
        <v>1</v>
      </c>
      <c r="G2375" s="22" t="n">
        <f aca="false">E2375-F2375</f>
        <v>4</v>
      </c>
      <c r="H2375" s="30" t="n">
        <v>44095</v>
      </c>
      <c r="I2375" s="33" t="n">
        <v>1</v>
      </c>
      <c r="J2375" s="30" t="n">
        <v>44097</v>
      </c>
      <c r="K2375" s="37" t="n">
        <f aca="false">G2375+I2375</f>
        <v>5</v>
      </c>
    </row>
    <row r="2376" customFormat="false" ht="13.8" hidden="false" customHeight="false" outlineLevel="0" collapsed="false">
      <c r="A2376" s="16" t="s">
        <v>142</v>
      </c>
      <c r="B2376" s="38" t="str">
        <f aca="false">VLOOKUP(A2376,'TAKIM LİSTESİ'!$B$2:$D$455,2,0)</f>
        <v>Ø 4 çelik küre parmak freze</v>
      </c>
      <c r="C2376" s="16" t="s">
        <v>479</v>
      </c>
      <c r="D2376" s="38" t="s">
        <v>50</v>
      </c>
      <c r="E2376" s="16" t="n">
        <f aca="false">VLOOKUP(A2376,'TAKIM LİSTESİ'!$B$2:$D$455,3,0)</f>
        <v>16</v>
      </c>
      <c r="F2376" s="40" t="n">
        <v>1</v>
      </c>
      <c r="G2376" s="22" t="n">
        <f aca="false">E2376-F2376</f>
        <v>15</v>
      </c>
      <c r="H2376" s="30" t="n">
        <v>44095</v>
      </c>
      <c r="I2376" s="33" t="n">
        <v>1</v>
      </c>
      <c r="J2376" s="30" t="n">
        <v>44097</v>
      </c>
      <c r="K2376" s="37" t="n">
        <f aca="false">G2376+I2376</f>
        <v>16</v>
      </c>
    </row>
    <row r="2377" customFormat="false" ht="13.8" hidden="false" customHeight="false" outlineLevel="0" collapsed="false">
      <c r="A2377" s="16" t="s">
        <v>189</v>
      </c>
      <c r="B2377" s="38" t="str">
        <f aca="false">VLOOKUP(A2377,'TAKIM LİSTESİ'!$B$2:$D$455,2,0)</f>
        <v>Ø 2 çelik parmak freze</v>
      </c>
      <c r="C2377" s="16" t="s">
        <v>487</v>
      </c>
      <c r="D2377" s="38" t="s">
        <v>35</v>
      </c>
      <c r="E2377" s="16" t="n">
        <f aca="false">VLOOKUP(A2377,'TAKIM LİSTESİ'!$B$2:$D$455,3,0)</f>
        <v>39</v>
      </c>
      <c r="F2377" s="40" t="n">
        <v>1</v>
      </c>
      <c r="G2377" s="22" t="n">
        <f aca="false">E2377-F2377</f>
        <v>38</v>
      </c>
      <c r="H2377" s="30" t="n">
        <v>44096</v>
      </c>
      <c r="I2377" s="33" t="n">
        <v>1</v>
      </c>
      <c r="J2377" s="30" t="n">
        <v>44097</v>
      </c>
      <c r="K2377" s="37" t="n">
        <f aca="false">G2377+I2377</f>
        <v>39</v>
      </c>
    </row>
    <row r="2378" customFormat="false" ht="13.8" hidden="false" customHeight="false" outlineLevel="0" collapsed="false">
      <c r="A2378" s="16" t="s">
        <v>71</v>
      </c>
      <c r="B2378" s="38" t="str">
        <f aca="false">VLOOKUP(A2378,'TAKIM LİSTESİ'!$B$2:$D$455,2,0)</f>
        <v>Ø 10 alm parmak freze</v>
      </c>
      <c r="C2378" s="16" t="s">
        <v>487</v>
      </c>
      <c r="D2378" s="38" t="s">
        <v>35</v>
      </c>
      <c r="E2378" s="16" t="n">
        <f aca="false">VLOOKUP(A2378,'TAKIM LİSTESİ'!$B$2:$D$455,3,0)</f>
        <v>29</v>
      </c>
      <c r="F2378" s="40" t="n">
        <v>1</v>
      </c>
      <c r="G2378" s="22" t="n">
        <f aca="false">E2378-F2378</f>
        <v>28</v>
      </c>
      <c r="H2378" s="30" t="n">
        <v>44096</v>
      </c>
      <c r="I2378" s="33" t="n">
        <v>1</v>
      </c>
      <c r="J2378" s="30" t="n">
        <v>44098</v>
      </c>
      <c r="K2378" s="37" t="n">
        <f aca="false">G2378+I2378</f>
        <v>29</v>
      </c>
    </row>
    <row r="2379" customFormat="false" ht="13.8" hidden="false" customHeight="false" outlineLevel="0" collapsed="false">
      <c r="A2379" s="16" t="s">
        <v>27</v>
      </c>
      <c r="B2379" s="38" t="str">
        <f aca="false">VLOOKUP(A2379,'TAKIM LİSTESİ'!$B$2:$D$455,2,0)</f>
        <v>Ø 6 alm parmak freze</v>
      </c>
      <c r="C2379" s="16" t="s">
        <v>498</v>
      </c>
      <c r="D2379" s="38" t="s">
        <v>74</v>
      </c>
      <c r="E2379" s="16" t="n">
        <f aca="false">VLOOKUP(A2379,'TAKIM LİSTESİ'!$B$2:$D$455,3,0)</f>
        <v>12</v>
      </c>
      <c r="F2379" s="40" t="n">
        <v>1</v>
      </c>
      <c r="G2379" s="22" t="n">
        <f aca="false">E2379-F2379</f>
        <v>11</v>
      </c>
      <c r="H2379" s="30" t="n">
        <v>44096</v>
      </c>
      <c r="I2379" s="33" t="n">
        <v>1</v>
      </c>
      <c r="J2379" s="30" t="n">
        <v>44098</v>
      </c>
      <c r="K2379" s="37" t="n">
        <f aca="false">G2379+I2379</f>
        <v>12</v>
      </c>
    </row>
    <row r="2380" customFormat="false" ht="13.8" hidden="false" customHeight="false" outlineLevel="0" collapsed="false">
      <c r="A2380" s="16" t="s">
        <v>300</v>
      </c>
      <c r="B2380" s="38" t="str">
        <f aca="false">VLOOKUP(A2380,'TAKIM LİSTESİ'!$B$2:$D$455,2,0)</f>
        <v>Ø 32 tarama alm</v>
      </c>
      <c r="C2380" s="16" t="s">
        <v>498</v>
      </c>
      <c r="D2380" s="38" t="s">
        <v>74</v>
      </c>
      <c r="E2380" s="16" t="n">
        <f aca="false">VLOOKUP(A2380,'TAKIM LİSTESİ'!$B$2:$D$455,3,0)</f>
        <v>3</v>
      </c>
      <c r="F2380" s="40" t="n">
        <v>1</v>
      </c>
      <c r="G2380" s="22" t="n">
        <f aca="false">E2380-F2380</f>
        <v>2</v>
      </c>
      <c r="H2380" s="30" t="n">
        <v>44096</v>
      </c>
      <c r="I2380" s="33" t="n">
        <v>1</v>
      </c>
      <c r="J2380" s="30" t="n">
        <v>44098</v>
      </c>
      <c r="K2380" s="37" t="n">
        <f aca="false">G2380+I2380</f>
        <v>3</v>
      </c>
    </row>
    <row r="2381" customFormat="false" ht="13.8" hidden="false" customHeight="false" outlineLevel="0" collapsed="false">
      <c r="A2381" s="16" t="s">
        <v>71</v>
      </c>
      <c r="B2381" s="38" t="str">
        <f aca="false">VLOOKUP(A2381,'TAKIM LİSTESİ'!$B$2:$D$455,2,0)</f>
        <v>Ø 10 alm parmak freze</v>
      </c>
      <c r="C2381" s="16" t="s">
        <v>498</v>
      </c>
      <c r="D2381" s="38" t="s">
        <v>74</v>
      </c>
      <c r="E2381" s="16" t="n">
        <f aca="false">VLOOKUP(A2381,'TAKIM LİSTESİ'!$B$2:$D$455,3,0)</f>
        <v>29</v>
      </c>
      <c r="F2381" s="40" t="n">
        <v>1</v>
      </c>
      <c r="G2381" s="22" t="n">
        <f aca="false">E2381-F2381</f>
        <v>28</v>
      </c>
      <c r="H2381" s="30" t="n">
        <v>44096</v>
      </c>
      <c r="I2381" s="33" t="n">
        <v>1</v>
      </c>
      <c r="J2381" s="30" t="n">
        <v>44098</v>
      </c>
      <c r="K2381" s="37" t="n">
        <f aca="false">G2381+I2381</f>
        <v>29</v>
      </c>
    </row>
    <row r="2382" customFormat="false" ht="13.8" hidden="false" customHeight="false" outlineLevel="0" collapsed="false">
      <c r="A2382" s="16" t="s">
        <v>144</v>
      </c>
      <c r="B2382" s="38" t="str">
        <f aca="false">VLOOKUP(A2382,'TAKIM LİSTESİ'!$B$2:$D$455,2,0)</f>
        <v>Ø 6.2matkap</v>
      </c>
      <c r="C2382" s="16" t="s">
        <v>498</v>
      </c>
      <c r="D2382" s="38" t="s">
        <v>74</v>
      </c>
      <c r="E2382" s="16" t="n">
        <f aca="false">VLOOKUP(A2382,'TAKIM LİSTESİ'!$B$2:$D$455,3,0)</f>
        <v>15</v>
      </c>
      <c r="F2382" s="40" t="n">
        <v>1</v>
      </c>
      <c r="G2382" s="22" t="n">
        <f aca="false">E2382-F2382</f>
        <v>14</v>
      </c>
      <c r="H2382" s="30" t="n">
        <v>44096</v>
      </c>
      <c r="I2382" s="33" t="n">
        <v>1</v>
      </c>
      <c r="J2382" s="30" t="n">
        <v>44098</v>
      </c>
      <c r="K2382" s="37" t="n">
        <f aca="false">G2382+I2382</f>
        <v>15</v>
      </c>
    </row>
    <row r="2383" customFormat="false" ht="13.8" hidden="false" customHeight="false" outlineLevel="0" collapsed="false">
      <c r="A2383" s="16" t="s">
        <v>71</v>
      </c>
      <c r="B2383" s="38" t="str">
        <f aca="false">VLOOKUP(A2383,'TAKIM LİSTESİ'!$B$2:$D$455,2,0)</f>
        <v>Ø 10 alm parmak freze</v>
      </c>
      <c r="C2383" s="16" t="s">
        <v>499</v>
      </c>
      <c r="D2383" s="38" t="s">
        <v>74</v>
      </c>
      <c r="E2383" s="16" t="n">
        <f aca="false">VLOOKUP(A2383,'TAKIM LİSTESİ'!$B$2:$D$455,3,0)</f>
        <v>29</v>
      </c>
      <c r="F2383" s="40" t="n">
        <v>1</v>
      </c>
      <c r="G2383" s="22" t="n">
        <f aca="false">E2383-F2383</f>
        <v>28</v>
      </c>
      <c r="H2383" s="30" t="n">
        <v>44096</v>
      </c>
      <c r="I2383" s="33" t="n">
        <v>1</v>
      </c>
      <c r="J2383" s="30" t="n">
        <v>44098</v>
      </c>
      <c r="K2383" s="37" t="n">
        <f aca="false">G2383+I2383</f>
        <v>29</v>
      </c>
    </row>
    <row r="2384" customFormat="false" ht="13.8" hidden="false" customHeight="false" outlineLevel="0" collapsed="false">
      <c r="A2384" s="16" t="s">
        <v>27</v>
      </c>
      <c r="B2384" s="38" t="str">
        <f aca="false">VLOOKUP(A2384,'TAKIM LİSTESİ'!$B$2:$D$455,2,0)</f>
        <v>Ø 6 alm parmak freze</v>
      </c>
      <c r="C2384" s="16" t="s">
        <v>499</v>
      </c>
      <c r="D2384" s="38" t="s">
        <v>74</v>
      </c>
      <c r="E2384" s="16" t="n">
        <f aca="false">VLOOKUP(A2384,'TAKIM LİSTESİ'!$B$2:$D$455,3,0)</f>
        <v>12</v>
      </c>
      <c r="F2384" s="40" t="n">
        <v>1</v>
      </c>
      <c r="G2384" s="22" t="n">
        <f aca="false">E2384-F2384</f>
        <v>11</v>
      </c>
      <c r="H2384" s="30" t="n">
        <v>44096</v>
      </c>
      <c r="I2384" s="33" t="n">
        <v>1</v>
      </c>
      <c r="J2384" s="30" t="n">
        <v>44098</v>
      </c>
      <c r="K2384" s="37" t="n">
        <f aca="false">G2384+I2384</f>
        <v>12</v>
      </c>
    </row>
    <row r="2385" customFormat="false" ht="13.8" hidden="false" customHeight="false" outlineLevel="0" collapsed="false">
      <c r="A2385" s="16" t="s">
        <v>300</v>
      </c>
      <c r="B2385" s="38" t="str">
        <f aca="false">VLOOKUP(A2385,'TAKIM LİSTESİ'!$B$2:$D$455,2,0)</f>
        <v>Ø 32 tarama alm</v>
      </c>
      <c r="C2385" s="16" t="s">
        <v>499</v>
      </c>
      <c r="D2385" s="38" t="s">
        <v>74</v>
      </c>
      <c r="E2385" s="16" t="n">
        <f aca="false">VLOOKUP(A2385,'TAKIM LİSTESİ'!$B$2:$D$455,3,0)</f>
        <v>3</v>
      </c>
      <c r="F2385" s="40" t="n">
        <v>1</v>
      </c>
      <c r="G2385" s="22" t="n">
        <f aca="false">E2385-F2385</f>
        <v>2</v>
      </c>
      <c r="H2385" s="30" t="n">
        <v>44096</v>
      </c>
      <c r="I2385" s="33" t="n">
        <v>1</v>
      </c>
      <c r="J2385" s="30" t="n">
        <v>44098</v>
      </c>
      <c r="K2385" s="37" t="n">
        <f aca="false">G2385+I2385</f>
        <v>3</v>
      </c>
    </row>
    <row r="2386" customFormat="false" ht="13.8" hidden="false" customHeight="false" outlineLevel="0" collapsed="false">
      <c r="A2386" s="16" t="s">
        <v>144</v>
      </c>
      <c r="B2386" s="38" t="str">
        <f aca="false">VLOOKUP(A2386,'TAKIM LİSTESİ'!$B$2:$D$455,2,0)</f>
        <v>Ø 6.2matkap</v>
      </c>
      <c r="C2386" s="16" t="s">
        <v>499</v>
      </c>
      <c r="D2386" s="38" t="s">
        <v>74</v>
      </c>
      <c r="E2386" s="16" t="n">
        <f aca="false">VLOOKUP(A2386,'TAKIM LİSTESİ'!$B$2:$D$455,3,0)</f>
        <v>15</v>
      </c>
      <c r="F2386" s="40" t="n">
        <v>1</v>
      </c>
      <c r="G2386" s="22" t="n">
        <f aca="false">E2386-F2386</f>
        <v>14</v>
      </c>
      <c r="H2386" s="30" t="n">
        <v>44096</v>
      </c>
      <c r="I2386" s="33" t="n">
        <v>1</v>
      </c>
      <c r="J2386" s="30" t="n">
        <v>44098</v>
      </c>
      <c r="K2386" s="37" t="n">
        <f aca="false">G2386+I2386</f>
        <v>15</v>
      </c>
    </row>
    <row r="2387" customFormat="false" ht="13.8" hidden="false" customHeight="false" outlineLevel="0" collapsed="false">
      <c r="A2387" s="16" t="s">
        <v>129</v>
      </c>
      <c r="B2387" s="38" t="str">
        <f aca="false">VLOOKUP(A2387,'TAKIM LİSTESİ'!$B$2:$D$455,2,0)</f>
        <v>Ø 1.5 çelik  parmak freze</v>
      </c>
      <c r="C2387" s="16" t="s">
        <v>500</v>
      </c>
      <c r="D2387" s="38" t="s">
        <v>156</v>
      </c>
      <c r="E2387" s="16" t="n">
        <f aca="false">VLOOKUP(A2387,'TAKIM LİSTESİ'!$B$2:$D$455,3,0)</f>
        <v>47</v>
      </c>
      <c r="F2387" s="40" t="n">
        <v>1</v>
      </c>
      <c r="G2387" s="22" t="n">
        <f aca="false">E2387-F2387</f>
        <v>46</v>
      </c>
      <c r="H2387" s="30" t="n">
        <v>44096</v>
      </c>
      <c r="I2387" s="33" t="n">
        <v>1</v>
      </c>
      <c r="J2387" s="30" t="n">
        <v>44098</v>
      </c>
      <c r="K2387" s="37" t="n">
        <f aca="false">G2387+I2387</f>
        <v>47</v>
      </c>
    </row>
    <row r="2388" customFormat="false" ht="13.8" hidden="false" customHeight="false" outlineLevel="0" collapsed="false">
      <c r="A2388" s="16" t="s">
        <v>62</v>
      </c>
      <c r="B2388" s="38" t="str">
        <f aca="false">VLOOKUP(A2388,'TAKIM LİSTESİ'!$B$2:$D$455,2,0)</f>
        <v>Ø 6 çelik parmak freze</v>
      </c>
      <c r="C2388" s="16" t="s">
        <v>479</v>
      </c>
      <c r="D2388" s="38" t="s">
        <v>50</v>
      </c>
      <c r="E2388" s="16" t="n">
        <f aca="false">VLOOKUP(A2388,'TAKIM LİSTESİ'!$B$2:$D$455,3,0)</f>
        <v>23</v>
      </c>
      <c r="F2388" s="40" t="n">
        <v>1</v>
      </c>
      <c r="G2388" s="22" t="n">
        <f aca="false">E2388-F2388</f>
        <v>22</v>
      </c>
      <c r="H2388" s="30" t="n">
        <v>44096</v>
      </c>
      <c r="I2388" s="33" t="n">
        <v>1</v>
      </c>
      <c r="J2388" s="30" t="n">
        <v>44098</v>
      </c>
      <c r="K2388" s="37" t="n">
        <f aca="false">G2388+I2388</f>
        <v>23</v>
      </c>
    </row>
    <row r="2389" customFormat="false" ht="13.8" hidden="false" customHeight="false" outlineLevel="0" collapsed="false">
      <c r="A2389" s="16" t="s">
        <v>300</v>
      </c>
      <c r="B2389" s="38" t="str">
        <f aca="false">VLOOKUP(A2389,'TAKIM LİSTESİ'!$B$2:$D$455,2,0)</f>
        <v>Ø 32 tarama alm</v>
      </c>
      <c r="C2389" s="16" t="s">
        <v>501</v>
      </c>
      <c r="D2389" s="38" t="s">
        <v>57</v>
      </c>
      <c r="E2389" s="16" t="n">
        <f aca="false">VLOOKUP(A2389,'TAKIM LİSTESİ'!$B$2:$D$455,3,0)</f>
        <v>3</v>
      </c>
      <c r="F2389" s="40" t="n">
        <v>1</v>
      </c>
      <c r="G2389" s="22" t="n">
        <f aca="false">E2389-F2389</f>
        <v>2</v>
      </c>
      <c r="H2389" s="30" t="n">
        <v>44096</v>
      </c>
      <c r="I2389" s="33" t="n">
        <v>1</v>
      </c>
      <c r="J2389" s="30" t="n">
        <v>44098</v>
      </c>
      <c r="K2389" s="37" t="n">
        <f aca="false">G2389+I2389</f>
        <v>3</v>
      </c>
    </row>
    <row r="2390" customFormat="false" ht="13.8" hidden="false" customHeight="false" outlineLevel="0" collapsed="false">
      <c r="A2390" s="16" t="s">
        <v>144</v>
      </c>
      <c r="B2390" s="38" t="str">
        <f aca="false">VLOOKUP(A2390,'TAKIM LİSTESİ'!$B$2:$D$455,2,0)</f>
        <v>Ø 6.2matkap</v>
      </c>
      <c r="C2390" s="16" t="s">
        <v>501</v>
      </c>
      <c r="D2390" s="38" t="s">
        <v>57</v>
      </c>
      <c r="E2390" s="16" t="n">
        <f aca="false">VLOOKUP(A2390,'TAKIM LİSTESİ'!$B$2:$D$455,3,0)</f>
        <v>15</v>
      </c>
      <c r="F2390" s="40" t="n">
        <v>1</v>
      </c>
      <c r="G2390" s="22" t="n">
        <f aca="false">E2390-F2390</f>
        <v>14</v>
      </c>
      <c r="H2390" s="30" t="n">
        <v>44096</v>
      </c>
      <c r="I2390" s="33" t="n">
        <v>1</v>
      </c>
      <c r="J2390" s="30" t="n">
        <v>44098</v>
      </c>
      <c r="K2390" s="37" t="n">
        <f aca="false">G2390+I2390</f>
        <v>15</v>
      </c>
    </row>
    <row r="2391" customFormat="false" ht="13.8" hidden="false" customHeight="false" outlineLevel="0" collapsed="false">
      <c r="A2391" s="16" t="s">
        <v>202</v>
      </c>
      <c r="B2391" s="38" t="str">
        <f aca="false">VLOOKUP(A2391,'TAKIM LİSTESİ'!$B$2:$D$455,2,0)</f>
        <v>Ø 8.3 matkap</v>
      </c>
      <c r="C2391" s="16" t="s">
        <v>501</v>
      </c>
      <c r="D2391" s="38" t="s">
        <v>57</v>
      </c>
      <c r="E2391" s="16" t="n">
        <f aca="false">VLOOKUP(A2391,'TAKIM LİSTESİ'!$B$2:$D$455,3,0)</f>
        <v>7</v>
      </c>
      <c r="F2391" s="40" t="n">
        <v>1</v>
      </c>
      <c r="G2391" s="22" t="n">
        <f aca="false">E2391-F2391</f>
        <v>6</v>
      </c>
      <c r="H2391" s="30" t="n">
        <v>44096</v>
      </c>
      <c r="I2391" s="33" t="n">
        <v>1</v>
      </c>
      <c r="J2391" s="30" t="n">
        <v>44099</v>
      </c>
      <c r="K2391" s="37" t="n">
        <f aca="false">G2391+I2391</f>
        <v>7</v>
      </c>
    </row>
    <row r="2392" customFormat="false" ht="13.8" hidden="false" customHeight="false" outlineLevel="0" collapsed="false">
      <c r="A2392" s="16" t="s">
        <v>34</v>
      </c>
      <c r="B2392" s="38" t="str">
        <f aca="false">VLOOKUP(A2392,'TAKIM LİSTESİ'!$B$2:$D$455,2,0)</f>
        <v>Ø 6.35 Rayba</v>
      </c>
      <c r="C2392" s="16" t="s">
        <v>501</v>
      </c>
      <c r="D2392" s="38" t="s">
        <v>57</v>
      </c>
      <c r="E2392" s="16" t="n">
        <f aca="false">VLOOKUP(A2392,'TAKIM LİSTESİ'!$B$2:$D$455,3,0)</f>
        <v>5</v>
      </c>
      <c r="F2392" s="40" t="n">
        <v>1</v>
      </c>
      <c r="G2392" s="22" t="n">
        <f aca="false">E2392-F2392</f>
        <v>4</v>
      </c>
      <c r="H2392" s="30" t="n">
        <v>44096</v>
      </c>
      <c r="I2392" s="33" t="n">
        <v>1</v>
      </c>
      <c r="J2392" s="30" t="n">
        <v>44099</v>
      </c>
      <c r="K2392" s="37" t="n">
        <f aca="false">G2392+I2392</f>
        <v>5</v>
      </c>
    </row>
    <row r="2393" customFormat="false" ht="13.8" hidden="false" customHeight="false" outlineLevel="0" collapsed="false">
      <c r="A2393" s="16" t="s">
        <v>300</v>
      </c>
      <c r="B2393" s="38" t="str">
        <f aca="false">VLOOKUP(A2393,'TAKIM LİSTESİ'!$B$2:$D$455,2,0)</f>
        <v>Ø 32 tarama alm</v>
      </c>
      <c r="C2393" s="16" t="s">
        <v>502</v>
      </c>
      <c r="D2393" s="38" t="s">
        <v>57</v>
      </c>
      <c r="E2393" s="16" t="n">
        <f aca="false">VLOOKUP(A2393,'TAKIM LİSTESİ'!$B$2:$D$455,3,0)</f>
        <v>3</v>
      </c>
      <c r="F2393" s="40" t="n">
        <v>1</v>
      </c>
      <c r="G2393" s="22" t="n">
        <f aca="false">E2393-F2393</f>
        <v>2</v>
      </c>
      <c r="H2393" s="30" t="n">
        <v>44096</v>
      </c>
      <c r="I2393" s="33" t="n">
        <v>1</v>
      </c>
      <c r="J2393" s="30" t="n">
        <v>44099</v>
      </c>
      <c r="K2393" s="37" t="n">
        <f aca="false">G2393+I2393</f>
        <v>3</v>
      </c>
    </row>
    <row r="2394" customFormat="false" ht="13.8" hidden="false" customHeight="false" outlineLevel="0" collapsed="false">
      <c r="A2394" s="16" t="s">
        <v>144</v>
      </c>
      <c r="B2394" s="38" t="str">
        <f aca="false">VLOOKUP(A2394,'TAKIM LİSTESİ'!$B$2:$D$455,2,0)</f>
        <v>Ø 6.2matkap</v>
      </c>
      <c r="C2394" s="16" t="s">
        <v>502</v>
      </c>
      <c r="D2394" s="38" t="s">
        <v>57</v>
      </c>
      <c r="E2394" s="16" t="n">
        <f aca="false">VLOOKUP(A2394,'TAKIM LİSTESİ'!$B$2:$D$455,3,0)</f>
        <v>15</v>
      </c>
      <c r="F2394" s="40" t="n">
        <v>1</v>
      </c>
      <c r="G2394" s="22" t="n">
        <f aca="false">E2394-F2394</f>
        <v>14</v>
      </c>
      <c r="H2394" s="30" t="n">
        <v>44096</v>
      </c>
      <c r="I2394" s="33" t="n">
        <v>1</v>
      </c>
      <c r="J2394" s="30" t="n">
        <v>44099</v>
      </c>
      <c r="K2394" s="37" t="n">
        <f aca="false">G2394+I2394</f>
        <v>15</v>
      </c>
    </row>
    <row r="2395" customFormat="false" ht="13.8" hidden="false" customHeight="false" outlineLevel="0" collapsed="false">
      <c r="A2395" s="16" t="s">
        <v>202</v>
      </c>
      <c r="B2395" s="38" t="str">
        <f aca="false">VLOOKUP(A2395,'TAKIM LİSTESİ'!$B$2:$D$455,2,0)</f>
        <v>Ø 8.3 matkap</v>
      </c>
      <c r="C2395" s="16" t="s">
        <v>502</v>
      </c>
      <c r="D2395" s="38" t="s">
        <v>57</v>
      </c>
      <c r="E2395" s="16" t="n">
        <f aca="false">VLOOKUP(A2395,'TAKIM LİSTESİ'!$B$2:$D$455,3,0)</f>
        <v>7</v>
      </c>
      <c r="F2395" s="40" t="n">
        <v>1</v>
      </c>
      <c r="G2395" s="22" t="n">
        <f aca="false">E2395-F2395</f>
        <v>6</v>
      </c>
      <c r="H2395" s="30" t="n">
        <v>44096</v>
      </c>
      <c r="I2395" s="33" t="n">
        <v>1</v>
      </c>
      <c r="J2395" s="30" t="n">
        <v>44099</v>
      </c>
      <c r="K2395" s="37" t="n">
        <f aca="false">G2395+I2395</f>
        <v>7</v>
      </c>
    </row>
    <row r="2396" customFormat="false" ht="13.8" hidden="false" customHeight="false" outlineLevel="0" collapsed="false">
      <c r="A2396" s="16" t="s">
        <v>34</v>
      </c>
      <c r="B2396" s="38" t="str">
        <f aca="false">VLOOKUP(A2396,'TAKIM LİSTESİ'!$B$2:$D$455,2,0)</f>
        <v>Ø 6.35 Rayba</v>
      </c>
      <c r="C2396" s="16" t="s">
        <v>502</v>
      </c>
      <c r="D2396" s="38" t="s">
        <v>57</v>
      </c>
      <c r="E2396" s="16" t="n">
        <f aca="false">VLOOKUP(A2396,'TAKIM LİSTESİ'!$B$2:$D$455,3,0)</f>
        <v>5</v>
      </c>
      <c r="F2396" s="40" t="n">
        <v>1</v>
      </c>
      <c r="G2396" s="22" t="n">
        <f aca="false">E2396-F2396</f>
        <v>4</v>
      </c>
      <c r="H2396" s="30" t="n">
        <v>44096</v>
      </c>
      <c r="I2396" s="33" t="n">
        <v>1</v>
      </c>
      <c r="J2396" s="30" t="n">
        <v>44099</v>
      </c>
      <c r="K2396" s="37" t="n">
        <f aca="false">G2396+I2396</f>
        <v>5</v>
      </c>
    </row>
    <row r="2397" customFormat="false" ht="13.8" hidden="false" customHeight="false" outlineLevel="0" collapsed="false">
      <c r="A2397" s="16" t="s">
        <v>83</v>
      </c>
      <c r="B2397" s="38" t="str">
        <f aca="false">VLOOKUP(A2397,'TAKIM LİSTESİ'!$B$2:$D$455,2,0)</f>
        <v>Ø 8 Rayba</v>
      </c>
      <c r="C2397" s="16" t="s">
        <v>492</v>
      </c>
      <c r="D2397" s="38" t="s">
        <v>61</v>
      </c>
      <c r="E2397" s="16" t="n">
        <f aca="false">VLOOKUP(A2397,'TAKIM LİSTESİ'!$B$2:$D$455,3,0)</f>
        <v>4</v>
      </c>
      <c r="F2397" s="40" t="n">
        <v>1</v>
      </c>
      <c r="G2397" s="22" t="n">
        <f aca="false">E2397-F2397</f>
        <v>3</v>
      </c>
      <c r="H2397" s="30" t="n">
        <v>44096</v>
      </c>
      <c r="I2397" s="33" t="n">
        <v>1</v>
      </c>
      <c r="J2397" s="30" t="n">
        <v>44099</v>
      </c>
      <c r="K2397" s="37" t="n">
        <f aca="false">G2397+I2397</f>
        <v>4</v>
      </c>
    </row>
    <row r="2398" customFormat="false" ht="13.8" hidden="false" customHeight="false" outlineLevel="0" collapsed="false">
      <c r="A2398" s="16" t="s">
        <v>37</v>
      </c>
      <c r="B2398" s="38" t="str">
        <f aca="false">VLOOKUP(A2398,'TAKIM LİSTESİ'!$B$2:$D$455,2,0)</f>
        <v>Ø 7.8 matkap</v>
      </c>
      <c r="C2398" s="16" t="s">
        <v>492</v>
      </c>
      <c r="D2398" s="38" t="s">
        <v>61</v>
      </c>
      <c r="E2398" s="16" t="n">
        <f aca="false">VLOOKUP(A2398,'TAKIM LİSTESİ'!$B$2:$D$455,3,0)</f>
        <v>8</v>
      </c>
      <c r="F2398" s="40" t="n">
        <v>1</v>
      </c>
      <c r="G2398" s="22" t="n">
        <f aca="false">E2398-F2398</f>
        <v>7</v>
      </c>
      <c r="H2398" s="30" t="n">
        <v>44096</v>
      </c>
      <c r="I2398" s="33" t="n">
        <v>1</v>
      </c>
      <c r="J2398" s="30" t="n">
        <v>44099</v>
      </c>
      <c r="K2398" s="37" t="n">
        <f aca="false">G2398+I2398</f>
        <v>8</v>
      </c>
    </row>
    <row r="2399" customFormat="false" ht="13.8" hidden="false" customHeight="false" outlineLevel="0" collapsed="false">
      <c r="A2399" s="16" t="s">
        <v>36</v>
      </c>
      <c r="B2399" s="38" t="str">
        <f aca="false">VLOOKUP(A2399,'TAKIM LİSTESİ'!$B$2:$D$455,2,0)</f>
        <v>Ø 5.8 matkap</v>
      </c>
      <c r="C2399" s="16" t="s">
        <v>503</v>
      </c>
      <c r="D2399" s="38" t="s">
        <v>65</v>
      </c>
      <c r="E2399" s="16" t="n">
        <f aca="false">VLOOKUP(A2399,'TAKIM LİSTESİ'!$B$2:$D$455,3,0)</f>
        <v>14</v>
      </c>
      <c r="F2399" s="40" t="n">
        <v>1</v>
      </c>
      <c r="G2399" s="22" t="n">
        <f aca="false">E2399-F2399</f>
        <v>13</v>
      </c>
      <c r="H2399" s="30" t="n">
        <v>44097</v>
      </c>
      <c r="I2399" s="33" t="n">
        <v>1</v>
      </c>
      <c r="J2399" s="30" t="n">
        <v>44099</v>
      </c>
      <c r="K2399" s="37" t="n">
        <f aca="false">G2399+I2399</f>
        <v>14</v>
      </c>
    </row>
    <row r="2400" customFormat="false" ht="13.8" hidden="false" customHeight="false" outlineLevel="0" collapsed="false">
      <c r="A2400" s="16" t="s">
        <v>116</v>
      </c>
      <c r="B2400" s="38" t="str">
        <f aca="false">VLOOKUP(A2400,'TAKIM LİSTESİ'!$B$2:$D$455,2,0)</f>
        <v>Ø 4.0 matkap</v>
      </c>
      <c r="C2400" s="16" t="s">
        <v>503</v>
      </c>
      <c r="D2400" s="38" t="s">
        <v>65</v>
      </c>
      <c r="E2400" s="16" t="n">
        <f aca="false">VLOOKUP(A2400,'TAKIM LİSTESİ'!$B$2:$D$455,3,0)</f>
        <v>12</v>
      </c>
      <c r="F2400" s="40" t="n">
        <v>1</v>
      </c>
      <c r="G2400" s="22" t="n">
        <f aca="false">E2400-F2400</f>
        <v>11</v>
      </c>
      <c r="H2400" s="30" t="n">
        <v>44097</v>
      </c>
      <c r="I2400" s="33" t="n">
        <v>1</v>
      </c>
      <c r="J2400" s="30" t="n">
        <v>44099</v>
      </c>
      <c r="K2400" s="37" t="n">
        <f aca="false">G2400+I2400</f>
        <v>12</v>
      </c>
    </row>
    <row r="2401" customFormat="false" ht="13.8" hidden="false" customHeight="false" outlineLevel="0" collapsed="false">
      <c r="A2401" s="16" t="s">
        <v>174</v>
      </c>
      <c r="B2401" s="38" t="str">
        <f aca="false">VLOOKUP(A2401,'TAKIM LİSTESİ'!$B$2:$D$455,2,0)</f>
        <v>Ø 12 alm parmak freze</v>
      </c>
      <c r="C2401" s="16" t="s">
        <v>504</v>
      </c>
      <c r="D2401" s="38" t="s">
        <v>156</v>
      </c>
      <c r="E2401" s="16" t="n">
        <f aca="false">VLOOKUP(A2401,'TAKIM LİSTESİ'!$B$2:$D$455,3,0)</f>
        <v>22</v>
      </c>
      <c r="F2401" s="40" t="n">
        <v>1</v>
      </c>
      <c r="G2401" s="22" t="n">
        <f aca="false">E2401-F2401</f>
        <v>21</v>
      </c>
      <c r="H2401" s="30" t="n">
        <v>44097</v>
      </c>
      <c r="I2401" s="33" t="n">
        <v>1</v>
      </c>
      <c r="J2401" s="30" t="n">
        <v>44099</v>
      </c>
      <c r="K2401" s="37" t="n">
        <f aca="false">G2401+I2401</f>
        <v>22</v>
      </c>
    </row>
    <row r="2402" customFormat="false" ht="13.8" hidden="false" customHeight="false" outlineLevel="0" collapsed="false">
      <c r="A2402" s="16" t="s">
        <v>27</v>
      </c>
      <c r="B2402" s="38" t="str">
        <f aca="false">VLOOKUP(A2402,'TAKIM LİSTESİ'!$B$2:$D$455,2,0)</f>
        <v>Ø 6 alm parmak freze</v>
      </c>
      <c r="C2402" s="16" t="s">
        <v>504</v>
      </c>
      <c r="D2402" s="38" t="s">
        <v>156</v>
      </c>
      <c r="E2402" s="16" t="n">
        <f aca="false">VLOOKUP(A2402,'TAKIM LİSTESİ'!$B$2:$D$455,3,0)</f>
        <v>12</v>
      </c>
      <c r="F2402" s="40" t="n">
        <v>1</v>
      </c>
      <c r="G2402" s="22" t="n">
        <f aca="false">E2402-F2402</f>
        <v>11</v>
      </c>
      <c r="H2402" s="30" t="n">
        <v>44097</v>
      </c>
      <c r="I2402" s="33" t="n">
        <v>1</v>
      </c>
      <c r="J2402" s="30" t="n">
        <v>44099</v>
      </c>
      <c r="K2402" s="37" t="n">
        <f aca="false">G2402+I2402</f>
        <v>12</v>
      </c>
    </row>
    <row r="2403" customFormat="false" ht="13.8" hidden="false" customHeight="false" outlineLevel="0" collapsed="false">
      <c r="A2403" s="16" t="s">
        <v>95</v>
      </c>
      <c r="B2403" s="38" t="str">
        <f aca="false">VLOOKUP(A2403,'TAKIM LİSTESİ'!$B$2:$D$455,2,0)</f>
        <v>Ø 3 alm standart parmak freze</v>
      </c>
      <c r="C2403" s="16" t="s">
        <v>504</v>
      </c>
      <c r="D2403" s="38" t="s">
        <v>156</v>
      </c>
      <c r="E2403" s="16" t="n">
        <f aca="false">VLOOKUP(A2403,'TAKIM LİSTESİ'!$B$2:$D$455,3,0)</f>
        <v>5</v>
      </c>
      <c r="F2403" s="40" t="n">
        <v>1</v>
      </c>
      <c r="G2403" s="22" t="n">
        <f aca="false">E2403-F2403</f>
        <v>4</v>
      </c>
      <c r="H2403" s="30" t="n">
        <v>44097</v>
      </c>
      <c r="I2403" s="33" t="n">
        <v>1</v>
      </c>
      <c r="J2403" s="30" t="n">
        <v>44099</v>
      </c>
      <c r="K2403" s="37" t="n">
        <f aca="false">G2403+I2403</f>
        <v>5</v>
      </c>
    </row>
    <row r="2404" customFormat="false" ht="13.8" hidden="false" customHeight="false" outlineLevel="0" collapsed="false">
      <c r="A2404" s="16" t="s">
        <v>22</v>
      </c>
      <c r="B2404" s="38" t="str">
        <f aca="false">VLOOKUP(A2404,'TAKIM LİSTESİ'!$B$2:$D$455,2,0)</f>
        <v>Ø 10 çelik parmak freze</v>
      </c>
      <c r="C2404" s="16" t="s">
        <v>505</v>
      </c>
      <c r="D2404" s="38" t="s">
        <v>57</v>
      </c>
      <c r="E2404" s="16" t="n">
        <f aca="false">VLOOKUP(A2404,'TAKIM LİSTESİ'!$B$2:$D$455,3,0)</f>
        <v>52</v>
      </c>
      <c r="F2404" s="40" t="n">
        <v>1</v>
      </c>
      <c r="G2404" s="22" t="n">
        <f aca="false">E2404-F2404</f>
        <v>51</v>
      </c>
      <c r="H2404" s="30" t="n">
        <v>44097</v>
      </c>
      <c r="I2404" s="33" t="n">
        <v>1</v>
      </c>
      <c r="J2404" s="30" t="n">
        <v>44099</v>
      </c>
      <c r="K2404" s="37" t="n">
        <f aca="false">G2404+I2404</f>
        <v>52</v>
      </c>
    </row>
    <row r="2405" customFormat="false" ht="13.8" hidden="false" customHeight="false" outlineLevel="0" collapsed="false">
      <c r="A2405" s="16" t="s">
        <v>506</v>
      </c>
      <c r="B2405" s="38" t="str">
        <f aca="false">VLOOKUP(A2405,'TAKIM LİSTESİ'!$B$2:$D$455,2,0)</f>
        <v>Ø 2.5 çelik parmak freze</v>
      </c>
      <c r="C2405" s="16" t="s">
        <v>505</v>
      </c>
      <c r="D2405" s="38" t="s">
        <v>57</v>
      </c>
      <c r="E2405" s="16" t="n">
        <f aca="false">VLOOKUP(A2405,'TAKIM LİSTESİ'!$B$2:$D$455,3,0)</f>
        <v>5</v>
      </c>
      <c r="F2405" s="40" t="n">
        <v>1</v>
      </c>
      <c r="G2405" s="22" t="n">
        <f aca="false">E2405-F2405</f>
        <v>4</v>
      </c>
      <c r="H2405" s="30" t="n">
        <v>44097</v>
      </c>
      <c r="I2405" s="33" t="n">
        <v>1</v>
      </c>
      <c r="J2405" s="30" t="n">
        <v>44099</v>
      </c>
      <c r="K2405" s="37" t="n">
        <f aca="false">G2405+I2405</f>
        <v>5</v>
      </c>
    </row>
    <row r="2406" customFormat="false" ht="13.8" hidden="false" customHeight="false" outlineLevel="0" collapsed="false">
      <c r="A2406" s="16" t="s">
        <v>101</v>
      </c>
      <c r="B2406" s="38" t="str">
        <f aca="false">VLOOKUP(A2406,'TAKIM LİSTESİ'!$B$2:$D$455,2,0)</f>
        <v>Ø 2.8 matkap</v>
      </c>
      <c r="C2406" s="16" t="s">
        <v>505</v>
      </c>
      <c r="D2406" s="38" t="s">
        <v>57</v>
      </c>
      <c r="E2406" s="16" t="n">
        <f aca="false">VLOOKUP(A2406,'TAKIM LİSTESİ'!$B$2:$D$455,3,0)</f>
        <v>13</v>
      </c>
      <c r="F2406" s="40" t="n">
        <v>1</v>
      </c>
      <c r="G2406" s="22" t="n">
        <f aca="false">E2406-F2406</f>
        <v>12</v>
      </c>
      <c r="H2406" s="30" t="n">
        <v>44097</v>
      </c>
      <c r="I2406" s="33" t="n">
        <v>1</v>
      </c>
      <c r="J2406" s="30" t="n">
        <v>44100</v>
      </c>
      <c r="K2406" s="37" t="n">
        <f aca="false">G2406+I2406</f>
        <v>13</v>
      </c>
    </row>
    <row r="2407" customFormat="false" ht="13.8" hidden="false" customHeight="false" outlineLevel="0" collapsed="false">
      <c r="A2407" s="16" t="s">
        <v>105</v>
      </c>
      <c r="B2407" s="38" t="str">
        <f aca="false">VLOOKUP(A2407,'TAKIM LİSTESİ'!$B$2:$D$455,2,0)</f>
        <v>Ø 3 Rayba</v>
      </c>
      <c r="C2407" s="16" t="s">
        <v>505</v>
      </c>
      <c r="D2407" s="38" t="s">
        <v>57</v>
      </c>
      <c r="E2407" s="16" t="n">
        <f aca="false">VLOOKUP(A2407,'TAKIM LİSTESİ'!$B$2:$D$455,3,0)</f>
        <v>4</v>
      </c>
      <c r="F2407" s="40" t="n">
        <v>1</v>
      </c>
      <c r="G2407" s="22" t="n">
        <f aca="false">E2407-F2407</f>
        <v>3</v>
      </c>
      <c r="H2407" s="30" t="n">
        <v>44097</v>
      </c>
      <c r="I2407" s="33" t="n">
        <v>1</v>
      </c>
      <c r="J2407" s="30" t="n">
        <v>44100</v>
      </c>
      <c r="K2407" s="37" t="n">
        <f aca="false">G2407+I2407</f>
        <v>4</v>
      </c>
    </row>
    <row r="2408" customFormat="false" ht="13.8" hidden="false" customHeight="false" outlineLevel="0" collapsed="false">
      <c r="A2408" s="16" t="s">
        <v>270</v>
      </c>
      <c r="B2408" s="38" t="str">
        <f aca="false">VLOOKUP(A2408,'TAKIM LİSTESİ'!$B$2:$D$455,2,0)</f>
        <v>Küçük APKT çelik Ø 20</v>
      </c>
      <c r="C2408" s="16" t="s">
        <v>507</v>
      </c>
      <c r="D2408" s="38" t="s">
        <v>35</v>
      </c>
      <c r="E2408" s="16" t="n">
        <f aca="false">VLOOKUP(A2408,'TAKIM LİSTESİ'!$B$2:$D$455,3,0)</f>
        <v>10</v>
      </c>
      <c r="F2408" s="40" t="n">
        <v>1</v>
      </c>
      <c r="G2408" s="22" t="n">
        <f aca="false">E2408-F2408</f>
        <v>9</v>
      </c>
      <c r="H2408" s="30" t="n">
        <v>44097</v>
      </c>
      <c r="I2408" s="33" t="n">
        <v>1</v>
      </c>
      <c r="J2408" s="30" t="n">
        <v>44100</v>
      </c>
      <c r="K2408" s="37" t="n">
        <f aca="false">G2408+I2408</f>
        <v>10</v>
      </c>
    </row>
    <row r="2409" customFormat="false" ht="13.8" hidden="false" customHeight="false" outlineLevel="0" collapsed="false">
      <c r="A2409" s="16" t="s">
        <v>204</v>
      </c>
      <c r="B2409" s="38" t="str">
        <f aca="false">VLOOKUP(A2409,'TAKIM LİSTESİ'!$B$2:$D$455,2,0)</f>
        <v>Haypit tarama çelik Ø 17</v>
      </c>
      <c r="C2409" s="16" t="s">
        <v>507</v>
      </c>
      <c r="D2409" s="38" t="s">
        <v>35</v>
      </c>
      <c r="E2409" s="16" t="n">
        <f aca="false">VLOOKUP(A2409,'TAKIM LİSTESİ'!$B$2:$D$455,3,0)</f>
        <v>3</v>
      </c>
      <c r="F2409" s="40" t="n">
        <v>1</v>
      </c>
      <c r="G2409" s="22" t="n">
        <f aca="false">E2409-F2409</f>
        <v>2</v>
      </c>
      <c r="H2409" s="30" t="n">
        <v>44097</v>
      </c>
      <c r="I2409" s="33" t="n">
        <v>1</v>
      </c>
      <c r="J2409" s="30" t="n">
        <v>44100</v>
      </c>
      <c r="K2409" s="37" t="n">
        <f aca="false">G2409+I2409</f>
        <v>3</v>
      </c>
    </row>
    <row r="2410" customFormat="false" ht="13.8" hidden="false" customHeight="false" outlineLevel="0" collapsed="false">
      <c r="A2410" s="16" t="s">
        <v>22</v>
      </c>
      <c r="B2410" s="38" t="str">
        <f aca="false">VLOOKUP(A2410,'TAKIM LİSTESİ'!$B$2:$D$455,2,0)</f>
        <v>Ø 10 çelik parmak freze</v>
      </c>
      <c r="C2410" s="16" t="s">
        <v>507</v>
      </c>
      <c r="D2410" s="38" t="s">
        <v>35</v>
      </c>
      <c r="E2410" s="16" t="n">
        <f aca="false">VLOOKUP(A2410,'TAKIM LİSTESİ'!$B$2:$D$455,3,0)</f>
        <v>52</v>
      </c>
      <c r="F2410" s="40" t="n">
        <v>1</v>
      </c>
      <c r="G2410" s="22" t="n">
        <f aca="false">E2410-F2410</f>
        <v>51</v>
      </c>
      <c r="H2410" s="30" t="n">
        <v>44097</v>
      </c>
      <c r="I2410" s="33" t="n">
        <v>1</v>
      </c>
      <c r="J2410" s="30" t="n">
        <v>44100</v>
      </c>
      <c r="K2410" s="37" t="n">
        <f aca="false">G2410+I2410</f>
        <v>52</v>
      </c>
    </row>
    <row r="2411" customFormat="false" ht="13.8" hidden="false" customHeight="false" outlineLevel="0" collapsed="false">
      <c r="A2411" s="16" t="s">
        <v>150</v>
      </c>
      <c r="B2411" s="38" t="str">
        <f aca="false">VLOOKUP(A2411,'TAKIM LİSTESİ'!$B$2:$D$455,2,0)</f>
        <v>Ø 8 çelik parmak freze</v>
      </c>
      <c r="C2411" s="16" t="s">
        <v>507</v>
      </c>
      <c r="D2411" s="38" t="s">
        <v>35</v>
      </c>
      <c r="E2411" s="16" t="n">
        <f aca="false">VLOOKUP(A2411,'TAKIM LİSTESİ'!$B$2:$D$455,3,0)</f>
        <v>39</v>
      </c>
      <c r="F2411" s="40" t="n">
        <v>1</v>
      </c>
      <c r="G2411" s="22" t="n">
        <f aca="false">E2411-F2411</f>
        <v>38</v>
      </c>
      <c r="H2411" s="30" t="n">
        <v>44097</v>
      </c>
      <c r="I2411" s="33" t="n">
        <v>1</v>
      </c>
      <c r="J2411" s="30" t="n">
        <v>44100</v>
      </c>
      <c r="K2411" s="37" t="n">
        <f aca="false">G2411+I2411</f>
        <v>39</v>
      </c>
    </row>
    <row r="2412" customFormat="false" ht="13.8" hidden="false" customHeight="false" outlineLevel="0" collapsed="false">
      <c r="A2412" s="16" t="s">
        <v>197</v>
      </c>
      <c r="B2412" s="38" t="str">
        <f aca="false">VLOOKUP(A2412,'TAKIM LİSTESİ'!$B$2:$D$455,2,0)</f>
        <v>Ø  5 Rayba</v>
      </c>
      <c r="C2412" s="16" t="s">
        <v>507</v>
      </c>
      <c r="D2412" s="38" t="s">
        <v>35</v>
      </c>
      <c r="E2412" s="16" t="n">
        <f aca="false">VLOOKUP(A2412,'TAKIM LİSTESİ'!$B$2:$D$455,3,0)</f>
        <v>10</v>
      </c>
      <c r="F2412" s="40" t="n">
        <v>1</v>
      </c>
      <c r="G2412" s="22" t="n">
        <f aca="false">E2412-F2412</f>
        <v>9</v>
      </c>
      <c r="H2412" s="30" t="n">
        <v>44097</v>
      </c>
      <c r="I2412" s="33" t="n">
        <v>1</v>
      </c>
      <c r="J2412" s="30" t="n">
        <v>44100</v>
      </c>
      <c r="K2412" s="37" t="n">
        <f aca="false">G2412+I2412</f>
        <v>10</v>
      </c>
    </row>
    <row r="2413" customFormat="false" ht="13.8" hidden="false" customHeight="false" outlineLevel="0" collapsed="false">
      <c r="A2413" s="16" t="s">
        <v>85</v>
      </c>
      <c r="B2413" s="38" t="str">
        <f aca="false">VLOOKUP(A2413,'TAKIM LİSTESİ'!$B$2:$D$455,2,0)</f>
        <v>Ø 12 çelik parmak freze</v>
      </c>
      <c r="C2413" s="16" t="s">
        <v>508</v>
      </c>
      <c r="D2413" s="38" t="s">
        <v>100</v>
      </c>
      <c r="E2413" s="16" t="n">
        <f aca="false">VLOOKUP(A2413,'TAKIM LİSTESİ'!$B$2:$D$455,3,0)</f>
        <v>19</v>
      </c>
      <c r="F2413" s="40" t="n">
        <v>1</v>
      </c>
      <c r="G2413" s="22" t="n">
        <f aca="false">E2413-F2413</f>
        <v>18</v>
      </c>
      <c r="H2413" s="30" t="n">
        <v>44097</v>
      </c>
      <c r="I2413" s="33" t="n">
        <v>1</v>
      </c>
      <c r="J2413" s="30" t="n">
        <v>44100</v>
      </c>
      <c r="K2413" s="37" t="n">
        <f aca="false">G2413+I2413</f>
        <v>19</v>
      </c>
    </row>
    <row r="2414" customFormat="false" ht="13.8" hidden="false" customHeight="false" outlineLevel="0" collapsed="false">
      <c r="A2414" s="16" t="s">
        <v>22</v>
      </c>
      <c r="B2414" s="38" t="str">
        <f aca="false">VLOOKUP(A2414,'TAKIM LİSTESİ'!$B$2:$D$455,2,0)</f>
        <v>Ø 10 çelik parmak freze</v>
      </c>
      <c r="C2414" s="16" t="s">
        <v>508</v>
      </c>
      <c r="D2414" s="38" t="s">
        <v>100</v>
      </c>
      <c r="E2414" s="16" t="n">
        <f aca="false">VLOOKUP(A2414,'TAKIM LİSTESİ'!$B$2:$D$455,3,0)</f>
        <v>52</v>
      </c>
      <c r="F2414" s="40" t="n">
        <v>1</v>
      </c>
      <c r="G2414" s="22" t="n">
        <f aca="false">E2414-F2414</f>
        <v>51</v>
      </c>
      <c r="H2414" s="30" t="n">
        <v>44097</v>
      </c>
      <c r="I2414" s="33" t="n">
        <v>1</v>
      </c>
      <c r="J2414" s="30" t="n">
        <v>44100</v>
      </c>
      <c r="K2414" s="37" t="n">
        <f aca="false">G2414+I2414</f>
        <v>52</v>
      </c>
    </row>
    <row r="2415" customFormat="false" ht="13.8" hidden="false" customHeight="false" outlineLevel="0" collapsed="false">
      <c r="A2415" s="16" t="s">
        <v>150</v>
      </c>
      <c r="B2415" s="38" t="str">
        <f aca="false">VLOOKUP(A2415,'TAKIM LİSTESİ'!$B$2:$D$455,2,0)</f>
        <v>Ø 8 çelik parmak freze</v>
      </c>
      <c r="C2415" s="16" t="s">
        <v>508</v>
      </c>
      <c r="D2415" s="38" t="s">
        <v>100</v>
      </c>
      <c r="E2415" s="16" t="n">
        <f aca="false">VLOOKUP(A2415,'TAKIM LİSTESİ'!$B$2:$D$455,3,0)</f>
        <v>39</v>
      </c>
      <c r="F2415" s="40" t="n">
        <v>1</v>
      </c>
      <c r="G2415" s="22" t="n">
        <f aca="false">E2415-F2415</f>
        <v>38</v>
      </c>
      <c r="H2415" s="30" t="n">
        <v>44097</v>
      </c>
      <c r="I2415" s="33" t="n">
        <v>1</v>
      </c>
      <c r="J2415" s="30" t="n">
        <v>44100</v>
      </c>
      <c r="K2415" s="37" t="n">
        <f aca="false">G2415+I2415</f>
        <v>39</v>
      </c>
    </row>
    <row r="2416" customFormat="false" ht="13.8" hidden="false" customHeight="false" outlineLevel="0" collapsed="false">
      <c r="A2416" s="16" t="s">
        <v>62</v>
      </c>
      <c r="B2416" s="38" t="str">
        <f aca="false">VLOOKUP(A2416,'TAKIM LİSTESİ'!$B$2:$D$455,2,0)</f>
        <v>Ø 6 çelik parmak freze</v>
      </c>
      <c r="C2416" s="16" t="s">
        <v>508</v>
      </c>
      <c r="D2416" s="38" t="s">
        <v>100</v>
      </c>
      <c r="E2416" s="16" t="n">
        <f aca="false">VLOOKUP(A2416,'TAKIM LİSTESİ'!$B$2:$D$455,3,0)</f>
        <v>23</v>
      </c>
      <c r="F2416" s="40" t="n">
        <v>1</v>
      </c>
      <c r="G2416" s="22" t="n">
        <f aca="false">E2416-F2416</f>
        <v>22</v>
      </c>
      <c r="H2416" s="30" t="n">
        <v>44097</v>
      </c>
      <c r="I2416" s="33" t="n">
        <v>1</v>
      </c>
      <c r="J2416" s="30" t="n">
        <v>44100</v>
      </c>
      <c r="K2416" s="37" t="n">
        <f aca="false">G2416+I2416</f>
        <v>23</v>
      </c>
    </row>
    <row r="2417" customFormat="false" ht="13.8" hidden="false" customHeight="false" outlineLevel="0" collapsed="false">
      <c r="A2417" s="16" t="s">
        <v>412</v>
      </c>
      <c r="B2417" s="38" t="str">
        <f aca="false">VLOOKUP(A2417,'TAKIM LİSTESİ'!$B$2:$D$455,2,0)</f>
        <v>32 tarama ucu çelik</v>
      </c>
      <c r="C2417" s="16" t="s">
        <v>503</v>
      </c>
      <c r="D2417" s="38" t="s">
        <v>65</v>
      </c>
      <c r="E2417" s="16" t="n">
        <f aca="false">VLOOKUP(A2417,'TAKIM LİSTESİ'!$B$2:$D$455,3,0)</f>
        <v>40</v>
      </c>
      <c r="F2417" s="40" t="n">
        <v>3</v>
      </c>
      <c r="G2417" s="22" t="n">
        <f aca="false">E2417-F2417</f>
        <v>37</v>
      </c>
      <c r="H2417" s="30" t="n">
        <v>44098</v>
      </c>
      <c r="I2417" s="33" t="n">
        <v>1</v>
      </c>
      <c r="J2417" s="30" t="n">
        <v>44100</v>
      </c>
      <c r="K2417" s="37" t="n">
        <f aca="false">G2417+I2417</f>
        <v>38</v>
      </c>
    </row>
    <row r="2418" customFormat="false" ht="13.8" hidden="false" customHeight="false" outlineLevel="0" collapsed="false">
      <c r="A2418" s="16" t="s">
        <v>255</v>
      </c>
      <c r="B2418" s="38" t="str">
        <f aca="false">VLOOKUP(A2418,'TAKIM LİSTESİ'!$B$2:$D$455,2,0)</f>
        <v>APKT tarama çelik ucu</v>
      </c>
      <c r="C2418" s="16" t="s">
        <v>503</v>
      </c>
      <c r="D2418" s="38" t="s">
        <v>65</v>
      </c>
      <c r="E2418" s="16" t="n">
        <f aca="false">VLOOKUP(A2418,'TAKIM LİSTESİ'!$B$2:$D$455,3,0)</f>
        <v>400</v>
      </c>
      <c r="F2418" s="40" t="n">
        <v>2</v>
      </c>
      <c r="G2418" s="22" t="n">
        <f aca="false">E2418-F2418</f>
        <v>398</v>
      </c>
      <c r="H2418" s="30" t="n">
        <v>44098</v>
      </c>
      <c r="I2418" s="33" t="n">
        <v>1</v>
      </c>
      <c r="J2418" s="30" t="n">
        <v>44100</v>
      </c>
      <c r="K2418" s="37" t="n">
        <f aca="false">G2418+I2418</f>
        <v>399</v>
      </c>
    </row>
    <row r="2419" customFormat="false" ht="13.8" hidden="false" customHeight="false" outlineLevel="0" collapsed="false">
      <c r="A2419" s="16" t="s">
        <v>190</v>
      </c>
      <c r="B2419" s="38" t="str">
        <f aca="false">VLOOKUP(A2419,'TAKIM LİSTESİ'!$B$2:$D$455,2,0)</f>
        <v>Ø 4 çelik şaftlı parmak freze</v>
      </c>
      <c r="C2419" s="16" t="s">
        <v>507</v>
      </c>
      <c r="D2419" s="38" t="s">
        <v>35</v>
      </c>
      <c r="E2419" s="16" t="n">
        <f aca="false">VLOOKUP(A2419,'TAKIM LİSTESİ'!$B$2:$D$455,3,0)</f>
        <v>5</v>
      </c>
      <c r="F2419" s="40" t="n">
        <v>1</v>
      </c>
      <c r="G2419" s="22" t="n">
        <f aca="false">E2419-F2419</f>
        <v>4</v>
      </c>
      <c r="H2419" s="30" t="n">
        <v>44098</v>
      </c>
      <c r="I2419" s="33" t="n">
        <v>1</v>
      </c>
      <c r="J2419" s="30" t="n">
        <v>44100</v>
      </c>
      <c r="K2419" s="37" t="n">
        <f aca="false">G2419+I2419</f>
        <v>5</v>
      </c>
    </row>
    <row r="2420" customFormat="false" ht="13.8" hidden="false" customHeight="false" outlineLevel="0" collapsed="false">
      <c r="A2420" s="16" t="s">
        <v>300</v>
      </c>
      <c r="B2420" s="38" t="str">
        <f aca="false">VLOOKUP(A2420,'TAKIM LİSTESİ'!$B$2:$D$455,2,0)</f>
        <v>Ø 32 tarama alm</v>
      </c>
      <c r="C2420" s="16" t="s">
        <v>509</v>
      </c>
      <c r="D2420" s="38" t="s">
        <v>23</v>
      </c>
      <c r="E2420" s="16" t="n">
        <f aca="false">VLOOKUP(A2420,'TAKIM LİSTESİ'!$B$2:$D$455,3,0)</f>
        <v>3</v>
      </c>
      <c r="F2420" s="40" t="n">
        <v>1</v>
      </c>
      <c r="G2420" s="22" t="n">
        <f aca="false">E2420-F2420</f>
        <v>2</v>
      </c>
      <c r="H2420" s="30" t="n">
        <v>44098</v>
      </c>
      <c r="I2420" s="33" t="n">
        <v>1</v>
      </c>
      <c r="J2420" s="30" t="n">
        <v>44100</v>
      </c>
      <c r="K2420" s="37" t="n">
        <f aca="false">G2420+I2420</f>
        <v>3</v>
      </c>
    </row>
    <row r="2421" customFormat="false" ht="13.8" hidden="false" customHeight="false" outlineLevel="0" collapsed="false">
      <c r="A2421" s="16" t="s">
        <v>174</v>
      </c>
      <c r="B2421" s="38" t="str">
        <f aca="false">VLOOKUP(A2421,'TAKIM LİSTESİ'!$B$2:$D$455,2,0)</f>
        <v>Ø 12 alm parmak freze</v>
      </c>
      <c r="C2421" s="16" t="s">
        <v>509</v>
      </c>
      <c r="D2421" s="38" t="s">
        <v>23</v>
      </c>
      <c r="E2421" s="16" t="n">
        <f aca="false">VLOOKUP(A2421,'TAKIM LİSTESİ'!$B$2:$D$455,3,0)</f>
        <v>22</v>
      </c>
      <c r="F2421" s="40" t="n">
        <v>1</v>
      </c>
      <c r="G2421" s="22" t="n">
        <f aca="false">E2421-F2421</f>
        <v>21</v>
      </c>
      <c r="H2421" s="30" t="n">
        <v>44098</v>
      </c>
      <c r="I2421" s="33" t="n">
        <v>1</v>
      </c>
      <c r="J2421" s="30" t="n">
        <v>44100</v>
      </c>
      <c r="K2421" s="37" t="n">
        <f aca="false">G2421+I2421</f>
        <v>22</v>
      </c>
    </row>
    <row r="2422" customFormat="false" ht="13.8" hidden="false" customHeight="false" outlineLevel="0" collapsed="false">
      <c r="A2422" s="16" t="s">
        <v>113</v>
      </c>
      <c r="B2422" s="38" t="str">
        <f aca="false">VLOOKUP(A2422,'TAKIM LİSTESİ'!$B$2:$D$455,2,0)</f>
        <v>Ø 8 alm parmak freze</v>
      </c>
      <c r="C2422" s="16" t="s">
        <v>509</v>
      </c>
      <c r="D2422" s="38" t="s">
        <v>23</v>
      </c>
      <c r="E2422" s="16" t="n">
        <f aca="false">VLOOKUP(A2422,'TAKIM LİSTESİ'!$B$2:$D$455,3,0)</f>
        <v>36</v>
      </c>
      <c r="F2422" s="40" t="n">
        <v>1</v>
      </c>
      <c r="G2422" s="22" t="n">
        <f aca="false">E2422-F2422</f>
        <v>35</v>
      </c>
      <c r="H2422" s="30" t="n">
        <v>44098</v>
      </c>
      <c r="I2422" s="33" t="n">
        <v>1</v>
      </c>
      <c r="J2422" s="30" t="n">
        <v>44100</v>
      </c>
      <c r="K2422" s="37" t="n">
        <f aca="false">G2422+I2422</f>
        <v>36</v>
      </c>
    </row>
    <row r="2423" customFormat="false" ht="13.8" hidden="false" customHeight="false" outlineLevel="0" collapsed="false">
      <c r="A2423" s="16" t="s">
        <v>27</v>
      </c>
      <c r="B2423" s="38" t="str">
        <f aca="false">VLOOKUP(A2423,'TAKIM LİSTESİ'!$B$2:$D$455,2,0)</f>
        <v>Ø 6 alm parmak freze</v>
      </c>
      <c r="C2423" s="16" t="s">
        <v>509</v>
      </c>
      <c r="D2423" s="38" t="s">
        <v>23</v>
      </c>
      <c r="E2423" s="16" t="n">
        <f aca="false">VLOOKUP(A2423,'TAKIM LİSTESİ'!$B$2:$D$455,3,0)</f>
        <v>12</v>
      </c>
      <c r="F2423" s="40" t="n">
        <v>1</v>
      </c>
      <c r="G2423" s="22" t="n">
        <f aca="false">E2423-F2423</f>
        <v>11</v>
      </c>
      <c r="H2423" s="30" t="n">
        <v>44098</v>
      </c>
      <c r="I2423" s="33" t="n">
        <v>1</v>
      </c>
      <c r="J2423" s="30" t="n">
        <v>44100</v>
      </c>
      <c r="K2423" s="37" t="n">
        <f aca="false">G2423+I2423</f>
        <v>12</v>
      </c>
    </row>
    <row r="2424" customFormat="false" ht="13.8" hidden="false" customHeight="false" outlineLevel="0" collapsed="false">
      <c r="A2424" s="16" t="s">
        <v>19</v>
      </c>
      <c r="B2424" s="38" t="str">
        <f aca="false">VLOOKUP(A2424,'TAKIM LİSTESİ'!$B$2:$D$455,2,0)</f>
        <v>Ø 10.2 matkap</v>
      </c>
      <c r="C2424" s="16" t="s">
        <v>509</v>
      </c>
      <c r="D2424" s="38" t="s">
        <v>23</v>
      </c>
      <c r="E2424" s="16" t="n">
        <f aca="false">VLOOKUP(A2424,'TAKIM LİSTESİ'!$B$2:$D$455,3,0)</f>
        <v>13</v>
      </c>
      <c r="F2424" s="40" t="n">
        <v>1</v>
      </c>
      <c r="G2424" s="22" t="n">
        <f aca="false">E2424-F2424</f>
        <v>12</v>
      </c>
      <c r="H2424" s="30" t="n">
        <v>44098</v>
      </c>
      <c r="I2424" s="33" t="n">
        <v>1</v>
      </c>
      <c r="J2424" s="30" t="n">
        <v>44100</v>
      </c>
      <c r="K2424" s="37" t="n">
        <f aca="false">G2424+I2424</f>
        <v>13</v>
      </c>
    </row>
    <row r="2425" customFormat="false" ht="13.8" hidden="false" customHeight="false" outlineLevel="0" collapsed="false">
      <c r="A2425" s="16" t="s">
        <v>31</v>
      </c>
      <c r="B2425" s="38" t="str">
        <f aca="false">VLOOKUP(A2425,'TAKIM LİSTESİ'!$B$2:$D$455,2,0)</f>
        <v>Ø 10.3 matkap</v>
      </c>
      <c r="C2425" s="16" t="s">
        <v>509</v>
      </c>
      <c r="D2425" s="38" t="s">
        <v>23</v>
      </c>
      <c r="E2425" s="16" t="n">
        <f aca="false">VLOOKUP(A2425,'TAKIM LİSTESİ'!$B$2:$D$455,3,0)</f>
        <v>15</v>
      </c>
      <c r="F2425" s="40" t="n">
        <v>1</v>
      </c>
      <c r="G2425" s="22" t="n">
        <f aca="false">E2425-F2425</f>
        <v>14</v>
      </c>
      <c r="H2425" s="30" t="n">
        <v>44098</v>
      </c>
      <c r="I2425" s="33" t="n">
        <v>1</v>
      </c>
      <c r="J2425" s="30" t="n">
        <v>44100</v>
      </c>
      <c r="K2425" s="37" t="n">
        <f aca="false">G2425+I2425</f>
        <v>15</v>
      </c>
    </row>
    <row r="2426" customFormat="false" ht="13.8" hidden="false" customHeight="false" outlineLevel="0" collapsed="false">
      <c r="A2426" s="16" t="s">
        <v>144</v>
      </c>
      <c r="B2426" s="38" t="str">
        <f aca="false">VLOOKUP(A2426,'TAKIM LİSTESİ'!$B$2:$D$455,2,0)</f>
        <v>Ø 6.2matkap</v>
      </c>
      <c r="C2426" s="16" t="s">
        <v>509</v>
      </c>
      <c r="D2426" s="38" t="s">
        <v>23</v>
      </c>
      <c r="E2426" s="16" t="n">
        <f aca="false">VLOOKUP(A2426,'TAKIM LİSTESİ'!$B$2:$D$455,3,0)</f>
        <v>15</v>
      </c>
      <c r="F2426" s="40" t="n">
        <v>1</v>
      </c>
      <c r="G2426" s="22" t="n">
        <f aca="false">E2426-F2426</f>
        <v>14</v>
      </c>
      <c r="H2426" s="30" t="n">
        <v>44098</v>
      </c>
      <c r="I2426" s="33" t="n">
        <v>1</v>
      </c>
      <c r="J2426" s="30" t="n">
        <v>44100</v>
      </c>
      <c r="K2426" s="37" t="n">
        <f aca="false">G2426+I2426</f>
        <v>15</v>
      </c>
    </row>
    <row r="2427" customFormat="false" ht="13.8" hidden="false" customHeight="false" outlineLevel="0" collapsed="false">
      <c r="A2427" s="16" t="s">
        <v>67</v>
      </c>
      <c r="B2427" s="38" t="str">
        <f aca="false">VLOOKUP(A2427,'TAKIM LİSTESİ'!$B$2:$D$455,2,0)</f>
        <v>Ø 5.0 matkap</v>
      </c>
      <c r="C2427" s="16" t="s">
        <v>509</v>
      </c>
      <c r="D2427" s="38" t="s">
        <v>23</v>
      </c>
      <c r="E2427" s="16" t="n">
        <f aca="false">VLOOKUP(A2427,'TAKIM LİSTESİ'!$B$2:$D$455,3,0)</f>
        <v>20</v>
      </c>
      <c r="F2427" s="40" t="n">
        <v>1</v>
      </c>
      <c r="G2427" s="22" t="n">
        <f aca="false">E2427-F2427</f>
        <v>19</v>
      </c>
      <c r="H2427" s="30" t="n">
        <v>44098</v>
      </c>
      <c r="I2427" s="33" t="n">
        <v>1</v>
      </c>
      <c r="J2427" s="30" t="n">
        <v>44100</v>
      </c>
      <c r="K2427" s="37" t="n">
        <f aca="false">G2427+I2427</f>
        <v>20</v>
      </c>
    </row>
    <row r="2428" customFormat="false" ht="13.8" hidden="false" customHeight="false" outlineLevel="0" collapsed="false">
      <c r="A2428" s="16" t="s">
        <v>138</v>
      </c>
      <c r="B2428" s="38" t="str">
        <f aca="false">VLOOKUP(A2428,'TAKIM LİSTESİ'!$B$2:$D$455,2,0)</f>
        <v>Ø 10.0 matkap</v>
      </c>
      <c r="C2428" s="16" t="s">
        <v>509</v>
      </c>
      <c r="D2428" s="38" t="s">
        <v>23</v>
      </c>
      <c r="E2428" s="16" t="n">
        <f aca="false">VLOOKUP(A2428,'TAKIM LİSTESİ'!$B$2:$D$455,3,0)</f>
        <v>13</v>
      </c>
      <c r="F2428" s="40" t="n">
        <v>1</v>
      </c>
      <c r="G2428" s="22" t="n">
        <f aca="false">E2428-F2428</f>
        <v>12</v>
      </c>
      <c r="H2428" s="30" t="n">
        <v>44098</v>
      </c>
      <c r="I2428" s="33" t="n">
        <v>1</v>
      </c>
      <c r="J2428" s="30" t="n">
        <v>44100</v>
      </c>
      <c r="K2428" s="37" t="n">
        <f aca="false">G2428+I2428</f>
        <v>13</v>
      </c>
    </row>
    <row r="2429" customFormat="false" ht="13.8" hidden="false" customHeight="false" outlineLevel="0" collapsed="false">
      <c r="A2429" s="16" t="s">
        <v>34</v>
      </c>
      <c r="B2429" s="38" t="str">
        <f aca="false">VLOOKUP(A2429,'TAKIM LİSTESİ'!$B$2:$D$455,2,0)</f>
        <v>Ø 6.35 Rayba</v>
      </c>
      <c r="C2429" s="16" t="s">
        <v>509</v>
      </c>
      <c r="D2429" s="38" t="s">
        <v>23</v>
      </c>
      <c r="E2429" s="16" t="n">
        <f aca="false">VLOOKUP(A2429,'TAKIM LİSTESİ'!$B$2:$D$455,3,0)</f>
        <v>5</v>
      </c>
      <c r="F2429" s="40" t="n">
        <v>1</v>
      </c>
      <c r="G2429" s="22" t="n">
        <f aca="false">E2429-F2429</f>
        <v>4</v>
      </c>
      <c r="H2429" s="30" t="n">
        <v>44098</v>
      </c>
      <c r="I2429" s="33" t="n">
        <v>1</v>
      </c>
      <c r="J2429" s="30" t="n">
        <v>44100</v>
      </c>
      <c r="K2429" s="37" t="n">
        <f aca="false">G2429+I2429</f>
        <v>5</v>
      </c>
    </row>
    <row r="2430" customFormat="false" ht="13.8" hidden="false" customHeight="false" outlineLevel="0" collapsed="false">
      <c r="A2430" s="16" t="s">
        <v>22</v>
      </c>
      <c r="B2430" s="38" t="str">
        <f aca="false">VLOOKUP(A2430,'TAKIM LİSTESİ'!$B$2:$D$455,2,0)</f>
        <v>Ø 10 çelik parmak freze</v>
      </c>
      <c r="C2430" s="16" t="s">
        <v>510</v>
      </c>
      <c r="D2430" s="38" t="s">
        <v>57</v>
      </c>
      <c r="E2430" s="16" t="n">
        <f aca="false">VLOOKUP(A2430,'TAKIM LİSTESİ'!$B$2:$D$455,3,0)</f>
        <v>52</v>
      </c>
      <c r="F2430" s="40" t="n">
        <v>1</v>
      </c>
      <c r="G2430" s="22" t="n">
        <f aca="false">E2430-F2430</f>
        <v>51</v>
      </c>
      <c r="H2430" s="30" t="n">
        <v>44098</v>
      </c>
      <c r="I2430" s="33" t="n">
        <v>1</v>
      </c>
      <c r="J2430" s="30" t="n">
        <v>44102</v>
      </c>
      <c r="K2430" s="37" t="n">
        <f aca="false">G2430+I2430</f>
        <v>52</v>
      </c>
    </row>
    <row r="2431" customFormat="false" ht="13.8" hidden="false" customHeight="false" outlineLevel="0" collapsed="false">
      <c r="A2431" s="16" t="s">
        <v>18</v>
      </c>
      <c r="B2431" s="38" t="str">
        <f aca="false">VLOOKUP(A2431,'TAKIM LİSTESİ'!$B$2:$D$455,2,0)</f>
        <v>Ø 2.5 matkap</v>
      </c>
      <c r="C2431" s="16" t="s">
        <v>511</v>
      </c>
      <c r="D2431" s="38" t="s">
        <v>23</v>
      </c>
      <c r="E2431" s="16" t="n">
        <f aca="false">VLOOKUP(A2431,'TAKIM LİSTESİ'!$B$2:$D$455,3,0)</f>
        <v>12</v>
      </c>
      <c r="F2431" s="40" t="n">
        <v>1</v>
      </c>
      <c r="G2431" s="22" t="n">
        <f aca="false">E2431-F2431</f>
        <v>11</v>
      </c>
      <c r="H2431" s="30" t="n">
        <v>44098</v>
      </c>
      <c r="I2431" s="33" t="n">
        <v>1</v>
      </c>
      <c r="J2431" s="30" t="n">
        <v>44102</v>
      </c>
      <c r="K2431" s="37" t="n">
        <f aca="false">G2431+I2431</f>
        <v>12</v>
      </c>
    </row>
    <row r="2432" customFormat="false" ht="13.8" hidden="false" customHeight="false" outlineLevel="0" collapsed="false">
      <c r="A2432" s="16" t="s">
        <v>412</v>
      </c>
      <c r="B2432" s="38" t="str">
        <f aca="false">VLOOKUP(A2432,'TAKIM LİSTESİ'!$B$2:$D$455,2,0)</f>
        <v>32 tarama ucu çelik</v>
      </c>
      <c r="C2432" s="16" t="s">
        <v>510</v>
      </c>
      <c r="D2432" s="38" t="s">
        <v>57</v>
      </c>
      <c r="E2432" s="16" t="n">
        <f aca="false">VLOOKUP(A2432,'TAKIM LİSTESİ'!$B$2:$D$455,3,0)</f>
        <v>40</v>
      </c>
      <c r="F2432" s="40" t="n">
        <v>3</v>
      </c>
      <c r="G2432" s="22" t="n">
        <f aca="false">E2432-F2432</f>
        <v>37</v>
      </c>
      <c r="H2432" s="30" t="n">
        <v>44098</v>
      </c>
      <c r="I2432" s="33" t="n">
        <v>1</v>
      </c>
      <c r="J2432" s="30" t="n">
        <v>44102</v>
      </c>
      <c r="K2432" s="37" t="n">
        <f aca="false">G2432+I2432</f>
        <v>38</v>
      </c>
    </row>
    <row r="2433" customFormat="false" ht="13.8" hidden="false" customHeight="false" outlineLevel="0" collapsed="false">
      <c r="A2433" s="16" t="s">
        <v>16</v>
      </c>
      <c r="B2433" s="38" t="str">
        <f aca="false">VLOOKUP(A2433,'TAKIM LİSTESİ'!$B$2:$D$455,2,0)</f>
        <v>Ø 10 alm küre parmak freze</v>
      </c>
      <c r="C2433" s="16" t="s">
        <v>512</v>
      </c>
      <c r="D2433" s="38" t="s">
        <v>65</v>
      </c>
      <c r="E2433" s="16" t="n">
        <f aca="false">VLOOKUP(A2433,'TAKIM LİSTESİ'!$B$2:$D$455,3,0)</f>
        <v>10</v>
      </c>
      <c r="F2433" s="40" t="n">
        <v>1</v>
      </c>
      <c r="G2433" s="22" t="n">
        <f aca="false">E2433-F2433</f>
        <v>9</v>
      </c>
      <c r="H2433" s="30" t="n">
        <v>44098</v>
      </c>
      <c r="I2433" s="33" t="n">
        <v>1</v>
      </c>
      <c r="J2433" s="30" t="n">
        <v>44102</v>
      </c>
      <c r="K2433" s="37" t="n">
        <f aca="false">G2433+I2433</f>
        <v>10</v>
      </c>
    </row>
    <row r="2434" customFormat="false" ht="13.8" hidden="false" customHeight="false" outlineLevel="0" collapsed="false">
      <c r="A2434" s="16" t="s">
        <v>202</v>
      </c>
      <c r="B2434" s="38" t="str">
        <f aca="false">VLOOKUP(A2434,'TAKIM LİSTESİ'!$B$2:$D$455,2,0)</f>
        <v>Ø 8.3 matkap</v>
      </c>
      <c r="C2434" s="16" t="s">
        <v>513</v>
      </c>
      <c r="D2434" s="38" t="s">
        <v>35</v>
      </c>
      <c r="E2434" s="16" t="n">
        <f aca="false">VLOOKUP(A2434,'TAKIM LİSTESİ'!$B$2:$D$455,3,0)</f>
        <v>7</v>
      </c>
      <c r="F2434" s="40" t="n">
        <v>1</v>
      </c>
      <c r="G2434" s="22" t="n">
        <f aca="false">E2434-F2434</f>
        <v>6</v>
      </c>
      <c r="H2434" s="30" t="n">
        <v>44098</v>
      </c>
      <c r="I2434" s="33" t="n">
        <v>1</v>
      </c>
      <c r="J2434" s="30" t="n">
        <v>44102</v>
      </c>
      <c r="K2434" s="37" t="n">
        <f aca="false">G2434+I2434</f>
        <v>7</v>
      </c>
    </row>
    <row r="2435" customFormat="false" ht="13.8" hidden="false" customHeight="false" outlineLevel="0" collapsed="false">
      <c r="A2435" s="16" t="s">
        <v>300</v>
      </c>
      <c r="B2435" s="38" t="str">
        <f aca="false">VLOOKUP(A2435,'TAKIM LİSTESİ'!$B$2:$D$455,2,0)</f>
        <v>Ø 32 tarama alm</v>
      </c>
      <c r="C2435" s="16" t="s">
        <v>513</v>
      </c>
      <c r="D2435" s="38" t="s">
        <v>35</v>
      </c>
      <c r="E2435" s="16" t="n">
        <f aca="false">VLOOKUP(A2435,'TAKIM LİSTESİ'!$B$2:$D$455,3,0)</f>
        <v>3</v>
      </c>
      <c r="F2435" s="40" t="n">
        <v>1</v>
      </c>
      <c r="G2435" s="22" t="n">
        <f aca="false">E2435-F2435</f>
        <v>2</v>
      </c>
      <c r="H2435" s="30" t="n">
        <v>44098</v>
      </c>
      <c r="I2435" s="33" t="n">
        <v>1</v>
      </c>
      <c r="J2435" s="30" t="n">
        <v>44102</v>
      </c>
      <c r="K2435" s="37" t="n">
        <f aca="false">G2435+I2435</f>
        <v>3</v>
      </c>
    </row>
    <row r="2436" customFormat="false" ht="13.8" hidden="false" customHeight="false" outlineLevel="0" collapsed="false">
      <c r="A2436" s="16" t="s">
        <v>144</v>
      </c>
      <c r="B2436" s="38" t="str">
        <f aca="false">VLOOKUP(A2436,'TAKIM LİSTESİ'!$B$2:$D$455,2,0)</f>
        <v>Ø 6.2matkap</v>
      </c>
      <c r="C2436" s="16" t="s">
        <v>513</v>
      </c>
      <c r="D2436" s="38" t="s">
        <v>35</v>
      </c>
      <c r="E2436" s="16" t="n">
        <f aca="false">VLOOKUP(A2436,'TAKIM LİSTESİ'!$B$2:$D$455,3,0)</f>
        <v>15</v>
      </c>
      <c r="F2436" s="40" t="n">
        <v>1</v>
      </c>
      <c r="G2436" s="22" t="n">
        <f aca="false">E2436-F2436</f>
        <v>14</v>
      </c>
      <c r="H2436" s="30" t="n">
        <v>44098</v>
      </c>
      <c r="I2436" s="33" t="n">
        <v>1</v>
      </c>
      <c r="J2436" s="30" t="n">
        <v>44102</v>
      </c>
      <c r="K2436" s="37" t="n">
        <f aca="false">G2436+I2436</f>
        <v>15</v>
      </c>
    </row>
    <row r="2437" customFormat="false" ht="13.8" hidden="false" customHeight="false" outlineLevel="0" collapsed="false">
      <c r="A2437" s="16" t="s">
        <v>34</v>
      </c>
      <c r="B2437" s="38" t="str">
        <f aca="false">VLOOKUP(A2437,'TAKIM LİSTESİ'!$B$2:$D$455,2,0)</f>
        <v>Ø 6.35 Rayba</v>
      </c>
      <c r="C2437" s="16" t="s">
        <v>513</v>
      </c>
      <c r="D2437" s="38" t="s">
        <v>35</v>
      </c>
      <c r="E2437" s="16" t="n">
        <f aca="false">VLOOKUP(A2437,'TAKIM LİSTESİ'!$B$2:$D$455,3,0)</f>
        <v>5</v>
      </c>
      <c r="F2437" s="40" t="n">
        <v>1</v>
      </c>
      <c r="G2437" s="22" t="n">
        <f aca="false">E2437-F2437</f>
        <v>4</v>
      </c>
      <c r="H2437" s="30" t="n">
        <v>44098</v>
      </c>
      <c r="I2437" s="33" t="n">
        <v>1</v>
      </c>
      <c r="J2437" s="30" t="n">
        <v>44102</v>
      </c>
      <c r="K2437" s="37" t="n">
        <f aca="false">G2437+I2437</f>
        <v>5</v>
      </c>
    </row>
    <row r="2438" customFormat="false" ht="13.8" hidden="false" customHeight="false" outlineLevel="0" collapsed="false">
      <c r="A2438" s="16" t="s">
        <v>202</v>
      </c>
      <c r="B2438" s="38" t="str">
        <f aca="false">VLOOKUP(A2438,'TAKIM LİSTESİ'!$B$2:$D$455,2,0)</f>
        <v>Ø 8.3 matkap</v>
      </c>
      <c r="C2438" s="16" t="s">
        <v>513</v>
      </c>
      <c r="D2438" s="38" t="s">
        <v>35</v>
      </c>
      <c r="E2438" s="16" t="n">
        <f aca="false">VLOOKUP(A2438,'TAKIM LİSTESİ'!$B$2:$D$455,3,0)</f>
        <v>7</v>
      </c>
      <c r="F2438" s="40" t="n">
        <v>1</v>
      </c>
      <c r="G2438" s="22" t="n">
        <f aca="false">E2438-F2438</f>
        <v>6</v>
      </c>
      <c r="H2438" s="30" t="n">
        <v>44098</v>
      </c>
      <c r="I2438" s="33" t="n">
        <v>1</v>
      </c>
      <c r="J2438" s="30" t="n">
        <v>44102</v>
      </c>
      <c r="K2438" s="37" t="n">
        <f aca="false">G2438+I2438</f>
        <v>7</v>
      </c>
    </row>
    <row r="2439" customFormat="false" ht="13.8" hidden="false" customHeight="false" outlineLevel="0" collapsed="false">
      <c r="A2439" s="16" t="s">
        <v>144</v>
      </c>
      <c r="B2439" s="38" t="str">
        <f aca="false">VLOOKUP(A2439,'TAKIM LİSTESİ'!$B$2:$D$455,2,0)</f>
        <v>Ø 6.2matkap</v>
      </c>
      <c r="C2439" s="16" t="s">
        <v>514</v>
      </c>
      <c r="D2439" s="38" t="s">
        <v>35</v>
      </c>
      <c r="E2439" s="16" t="n">
        <f aca="false">VLOOKUP(A2439,'TAKIM LİSTESİ'!$B$2:$D$455,3,0)</f>
        <v>15</v>
      </c>
      <c r="F2439" s="40" t="n">
        <v>1</v>
      </c>
      <c r="G2439" s="22" t="n">
        <f aca="false">E2439-F2439</f>
        <v>14</v>
      </c>
      <c r="H2439" s="30" t="n">
        <v>44098</v>
      </c>
      <c r="I2439" s="33" t="n">
        <v>1</v>
      </c>
      <c r="J2439" s="30" t="n">
        <v>44102</v>
      </c>
      <c r="K2439" s="37" t="n">
        <f aca="false">G2439+I2439</f>
        <v>15</v>
      </c>
    </row>
    <row r="2440" customFormat="false" ht="13.8" hidden="false" customHeight="false" outlineLevel="0" collapsed="false">
      <c r="A2440" s="16" t="s">
        <v>300</v>
      </c>
      <c r="B2440" s="38" t="str">
        <f aca="false">VLOOKUP(A2440,'TAKIM LİSTESİ'!$B$2:$D$455,2,0)</f>
        <v>Ø 32 tarama alm</v>
      </c>
      <c r="C2440" s="16" t="s">
        <v>514</v>
      </c>
      <c r="D2440" s="38" t="s">
        <v>35</v>
      </c>
      <c r="E2440" s="16" t="n">
        <f aca="false">VLOOKUP(A2440,'TAKIM LİSTESİ'!$B$2:$D$455,3,0)</f>
        <v>3</v>
      </c>
      <c r="F2440" s="40" t="n">
        <v>1</v>
      </c>
      <c r="G2440" s="22" t="n">
        <f aca="false">E2440-F2440</f>
        <v>2</v>
      </c>
      <c r="H2440" s="30" t="n">
        <v>44098</v>
      </c>
      <c r="I2440" s="33" t="n">
        <v>1</v>
      </c>
      <c r="J2440" s="30" t="n">
        <v>44102</v>
      </c>
      <c r="K2440" s="37" t="n">
        <f aca="false">G2440+I2440</f>
        <v>3</v>
      </c>
    </row>
    <row r="2441" customFormat="false" ht="13.8" hidden="false" customHeight="false" outlineLevel="0" collapsed="false">
      <c r="A2441" s="16" t="s">
        <v>34</v>
      </c>
      <c r="B2441" s="38" t="str">
        <f aca="false">VLOOKUP(A2441,'TAKIM LİSTESİ'!$B$2:$D$455,2,0)</f>
        <v>Ø 6.35 Rayba</v>
      </c>
      <c r="C2441" s="16" t="s">
        <v>514</v>
      </c>
      <c r="D2441" s="38" t="s">
        <v>35</v>
      </c>
      <c r="E2441" s="16" t="n">
        <f aca="false">VLOOKUP(A2441,'TAKIM LİSTESİ'!$B$2:$D$455,3,0)</f>
        <v>5</v>
      </c>
      <c r="F2441" s="40" t="n">
        <v>1</v>
      </c>
      <c r="G2441" s="22" t="n">
        <f aca="false">E2441-F2441</f>
        <v>4</v>
      </c>
      <c r="H2441" s="30" t="n">
        <v>44098</v>
      </c>
      <c r="I2441" s="33" t="n">
        <v>1</v>
      </c>
      <c r="J2441" s="30" t="n">
        <v>44102</v>
      </c>
      <c r="K2441" s="37" t="n">
        <f aca="false">G2441+I2441</f>
        <v>5</v>
      </c>
    </row>
    <row r="2442" customFormat="false" ht="13.8" hidden="false" customHeight="false" outlineLevel="0" collapsed="false">
      <c r="A2442" s="16" t="s">
        <v>11</v>
      </c>
      <c r="B2442" s="38" t="str">
        <f aca="false">VLOOKUP(A2442,'TAKIM LİSTESİ'!$B$2:$D$455,2,0)</f>
        <v>Ø  4 çelik standart parmak freze</v>
      </c>
      <c r="C2442" s="16" t="s">
        <v>515</v>
      </c>
      <c r="D2442" s="38" t="s">
        <v>57</v>
      </c>
      <c r="E2442" s="16" t="n">
        <f aca="false">VLOOKUP(A2442,'TAKIM LİSTESİ'!$B$2:$D$455,3,0)</f>
        <v>17</v>
      </c>
      <c r="F2442" s="40" t="n">
        <v>1</v>
      </c>
      <c r="G2442" s="22" t="n">
        <f aca="false">E2442-F2442</f>
        <v>16</v>
      </c>
      <c r="H2442" s="30" t="n">
        <v>44098</v>
      </c>
      <c r="I2442" s="33" t="n">
        <v>1</v>
      </c>
      <c r="J2442" s="30" t="n">
        <v>44102</v>
      </c>
      <c r="K2442" s="37" t="n">
        <f aca="false">G2442+I2442</f>
        <v>17</v>
      </c>
    </row>
    <row r="2443" customFormat="false" ht="13.8" hidden="false" customHeight="false" outlineLevel="0" collapsed="false">
      <c r="A2443" s="16" t="s">
        <v>150</v>
      </c>
      <c r="B2443" s="38" t="str">
        <f aca="false">VLOOKUP(A2443,'TAKIM LİSTESİ'!$B$2:$D$455,2,0)</f>
        <v>Ø 8 çelik parmak freze</v>
      </c>
      <c r="C2443" s="16" t="s">
        <v>515</v>
      </c>
      <c r="D2443" s="38" t="s">
        <v>57</v>
      </c>
      <c r="E2443" s="16" t="n">
        <f aca="false">VLOOKUP(A2443,'TAKIM LİSTESİ'!$B$2:$D$455,3,0)</f>
        <v>39</v>
      </c>
      <c r="F2443" s="40" t="n">
        <v>1</v>
      </c>
      <c r="G2443" s="22" t="n">
        <f aca="false">E2443-F2443</f>
        <v>38</v>
      </c>
      <c r="H2443" s="30" t="n">
        <v>44098</v>
      </c>
      <c r="I2443" s="33" t="n">
        <v>1</v>
      </c>
      <c r="J2443" s="30" t="n">
        <v>44102</v>
      </c>
      <c r="K2443" s="37" t="n">
        <f aca="false">G2443+I2443</f>
        <v>39</v>
      </c>
    </row>
    <row r="2444" customFormat="false" ht="13.8" hidden="false" customHeight="false" outlineLevel="0" collapsed="false">
      <c r="A2444" s="16" t="s">
        <v>62</v>
      </c>
      <c r="B2444" s="38" t="str">
        <f aca="false">VLOOKUP(A2444,'TAKIM LİSTESİ'!$B$2:$D$455,2,0)</f>
        <v>Ø 6 çelik parmak freze</v>
      </c>
      <c r="C2444" s="16" t="s">
        <v>516</v>
      </c>
      <c r="D2444" s="38" t="s">
        <v>48</v>
      </c>
      <c r="E2444" s="16" t="n">
        <f aca="false">VLOOKUP(A2444,'TAKIM LİSTESİ'!$B$2:$D$455,3,0)</f>
        <v>23</v>
      </c>
      <c r="F2444" s="40" t="n">
        <v>1</v>
      </c>
      <c r="G2444" s="22" t="n">
        <f aca="false">E2444-F2444</f>
        <v>22</v>
      </c>
      <c r="H2444" s="30" t="n">
        <v>44099</v>
      </c>
      <c r="I2444" s="33" t="n">
        <v>1</v>
      </c>
      <c r="J2444" s="30" t="n">
        <v>44102</v>
      </c>
      <c r="K2444" s="37" t="n">
        <f aca="false">G2444+I2444</f>
        <v>23</v>
      </c>
    </row>
    <row r="2445" customFormat="false" ht="13.8" hidden="false" customHeight="false" outlineLevel="0" collapsed="false">
      <c r="A2445" s="16" t="s">
        <v>85</v>
      </c>
      <c r="B2445" s="38" t="str">
        <f aca="false">VLOOKUP(A2445,'TAKIM LİSTESİ'!$B$2:$D$455,2,0)</f>
        <v>Ø 12 çelik parmak freze</v>
      </c>
      <c r="C2445" s="16" t="s">
        <v>517</v>
      </c>
      <c r="D2445" s="38" t="s">
        <v>57</v>
      </c>
      <c r="E2445" s="16" t="n">
        <f aca="false">VLOOKUP(A2445,'TAKIM LİSTESİ'!$B$2:$D$455,3,0)</f>
        <v>19</v>
      </c>
      <c r="F2445" s="40" t="n">
        <v>1</v>
      </c>
      <c r="G2445" s="22" t="n">
        <f aca="false">E2445-F2445</f>
        <v>18</v>
      </c>
      <c r="H2445" s="30" t="n">
        <v>44099</v>
      </c>
      <c r="I2445" s="33" t="n">
        <v>1</v>
      </c>
      <c r="J2445" s="30" t="n">
        <v>44102</v>
      </c>
      <c r="K2445" s="37" t="n">
        <f aca="false">G2445+I2445</f>
        <v>19</v>
      </c>
    </row>
    <row r="2446" customFormat="false" ht="13.8" hidden="false" customHeight="false" outlineLevel="0" collapsed="false">
      <c r="A2446" s="16" t="s">
        <v>135</v>
      </c>
      <c r="B2446" s="38" t="str">
        <f aca="false">VLOOKUP(A2446,'TAKIM LİSTESİ'!$B$2:$D$455,2,0)</f>
        <v>Ø 3.4 matkap</v>
      </c>
      <c r="C2446" s="16" t="s">
        <v>517</v>
      </c>
      <c r="D2446" s="38" t="s">
        <v>57</v>
      </c>
      <c r="E2446" s="16" t="n">
        <f aca="false">VLOOKUP(A2446,'TAKIM LİSTESİ'!$B$2:$D$455,3,0)</f>
        <v>8</v>
      </c>
      <c r="F2446" s="40" t="n">
        <v>1</v>
      </c>
      <c r="G2446" s="22" t="n">
        <f aca="false">E2446-F2446</f>
        <v>7</v>
      </c>
      <c r="H2446" s="30" t="n">
        <v>44099</v>
      </c>
      <c r="I2446" s="33" t="n">
        <v>1</v>
      </c>
      <c r="J2446" s="30" t="n">
        <v>44102</v>
      </c>
      <c r="K2446" s="37" t="n">
        <f aca="false">G2446+I2446</f>
        <v>8</v>
      </c>
    </row>
    <row r="2447" customFormat="false" ht="13.8" hidden="false" customHeight="false" outlineLevel="0" collapsed="false">
      <c r="A2447" s="16" t="s">
        <v>130</v>
      </c>
      <c r="B2447" s="38" t="str">
        <f aca="false">VLOOKUP(A2447,'TAKIM LİSTESİ'!$B$2:$D$455,2,0)</f>
        <v>Ø 9.0 matkap</v>
      </c>
      <c r="C2447" s="16" t="s">
        <v>517</v>
      </c>
      <c r="D2447" s="38" t="s">
        <v>57</v>
      </c>
      <c r="E2447" s="16" t="n">
        <f aca="false">VLOOKUP(A2447,'TAKIM LİSTESİ'!$B$2:$D$455,3,0)</f>
        <v>13</v>
      </c>
      <c r="F2447" s="40" t="n">
        <v>1</v>
      </c>
      <c r="G2447" s="22" t="n">
        <f aca="false">E2447-F2447</f>
        <v>12</v>
      </c>
      <c r="H2447" s="30" t="n">
        <v>44099</v>
      </c>
      <c r="I2447" s="33" t="n">
        <v>1</v>
      </c>
      <c r="J2447" s="30" t="n">
        <v>44102</v>
      </c>
      <c r="K2447" s="37" t="n">
        <f aca="false">G2447+I2447</f>
        <v>13</v>
      </c>
    </row>
    <row r="2448" customFormat="false" ht="13.8" hidden="false" customHeight="false" outlineLevel="0" collapsed="false">
      <c r="A2448" s="16" t="s">
        <v>51</v>
      </c>
      <c r="B2448" s="38" t="str">
        <f aca="false">VLOOKUP(A2448,'TAKIM LİSTESİ'!$B$2:$D$455,2,0)</f>
        <v>Ø 3 çelik standart parmak freze</v>
      </c>
      <c r="C2448" s="16" t="s">
        <v>518</v>
      </c>
      <c r="D2448" s="38" t="s">
        <v>48</v>
      </c>
      <c r="E2448" s="16" t="n">
        <f aca="false">VLOOKUP(A2448,'TAKIM LİSTESİ'!$B$2:$D$455,3,0)</f>
        <v>38</v>
      </c>
      <c r="F2448" s="40" t="n">
        <v>1</v>
      </c>
      <c r="G2448" s="22" t="n">
        <f aca="false">E2448-F2448</f>
        <v>37</v>
      </c>
      <c r="H2448" s="30" t="n">
        <v>44099</v>
      </c>
      <c r="I2448" s="33" t="n">
        <v>1</v>
      </c>
      <c r="J2448" s="30" t="n">
        <v>44102</v>
      </c>
      <c r="K2448" s="37" t="n">
        <f aca="false">G2448+I2448</f>
        <v>38</v>
      </c>
    </row>
    <row r="2449" customFormat="false" ht="13.8" hidden="false" customHeight="false" outlineLevel="0" collapsed="false">
      <c r="A2449" s="16" t="s">
        <v>171</v>
      </c>
      <c r="B2449" s="38" t="str">
        <f aca="false">VLOOKUP(A2449,'TAKIM LİSTESİ'!$B$2:$D$455,2,0)</f>
        <v>Ø 3.0 matkap</v>
      </c>
      <c r="C2449" s="16" t="s">
        <v>518</v>
      </c>
      <c r="D2449" s="38" t="s">
        <v>48</v>
      </c>
      <c r="E2449" s="16" t="n">
        <f aca="false">VLOOKUP(A2449,'TAKIM LİSTESİ'!$B$2:$D$455,3,0)</f>
        <v>14</v>
      </c>
      <c r="F2449" s="40" t="n">
        <v>1</v>
      </c>
      <c r="G2449" s="22" t="n">
        <f aca="false">E2449-F2449</f>
        <v>13</v>
      </c>
      <c r="H2449" s="30" t="n">
        <v>44099</v>
      </c>
      <c r="I2449" s="33" t="n">
        <v>1</v>
      </c>
      <c r="J2449" s="30" t="n">
        <v>44102</v>
      </c>
      <c r="K2449" s="37" t="n">
        <f aca="false">G2449+I2449</f>
        <v>14</v>
      </c>
    </row>
    <row r="2450" customFormat="false" ht="13.8" hidden="false" customHeight="false" outlineLevel="0" collapsed="false">
      <c r="A2450" s="16" t="s">
        <v>188</v>
      </c>
      <c r="B2450" s="38" t="str">
        <f aca="false">VLOOKUP(A2450,'TAKIM LİSTESİ'!$B$2:$D$455,2,0)</f>
        <v>Ø 3 çelik küresel parmak freze</v>
      </c>
      <c r="C2450" s="16" t="s">
        <v>519</v>
      </c>
      <c r="D2450" s="38" t="s">
        <v>156</v>
      </c>
      <c r="E2450" s="16" t="n">
        <f aca="false">VLOOKUP(A2450,'TAKIM LİSTESİ'!$B$2:$D$455,3,0)</f>
        <v>33</v>
      </c>
      <c r="F2450" s="40" t="n">
        <v>1</v>
      </c>
      <c r="G2450" s="22" t="n">
        <f aca="false">E2450-F2450</f>
        <v>32</v>
      </c>
      <c r="H2450" s="30" t="n">
        <v>44099</v>
      </c>
      <c r="I2450" s="33" t="n">
        <v>1</v>
      </c>
      <c r="J2450" s="30" t="n">
        <v>44102</v>
      </c>
      <c r="K2450" s="37" t="n">
        <f aca="false">G2450+I2450</f>
        <v>33</v>
      </c>
    </row>
    <row r="2451" customFormat="false" ht="13.8" hidden="false" customHeight="false" outlineLevel="0" collapsed="false">
      <c r="A2451" s="16" t="s">
        <v>60</v>
      </c>
      <c r="B2451" s="38" t="str">
        <f aca="false">VLOOKUP(A2451,'TAKIM LİSTESİ'!$B$2:$D$455,2,0)</f>
        <v>Ø 5 çelik standart parmak freze</v>
      </c>
      <c r="C2451" s="16" t="s">
        <v>519</v>
      </c>
      <c r="D2451" s="38" t="s">
        <v>156</v>
      </c>
      <c r="E2451" s="16" t="n">
        <f aca="false">VLOOKUP(A2451,'TAKIM LİSTESİ'!$B$2:$D$455,3,0)</f>
        <v>42</v>
      </c>
      <c r="F2451" s="40" t="n">
        <v>1</v>
      </c>
      <c r="G2451" s="22" t="n">
        <f aca="false">E2451-F2451</f>
        <v>41</v>
      </c>
      <c r="H2451" s="30" t="n">
        <v>44099</v>
      </c>
      <c r="I2451" s="33" t="n">
        <v>1</v>
      </c>
      <c r="J2451" s="30" t="n">
        <v>44102</v>
      </c>
      <c r="K2451" s="37" t="n">
        <f aca="false">G2451+I2451</f>
        <v>42</v>
      </c>
    </row>
    <row r="2452" customFormat="false" ht="13.8" hidden="false" customHeight="false" outlineLevel="0" collapsed="false">
      <c r="A2452" s="16" t="s">
        <v>187</v>
      </c>
      <c r="B2452" s="38" t="str">
        <f aca="false">VLOOKUP(A2452,'TAKIM LİSTESİ'!$B$2:$D$455,2,0)</f>
        <v>Ø 6.6 matkap</v>
      </c>
      <c r="C2452" s="16" t="s">
        <v>509</v>
      </c>
      <c r="D2452" s="38" t="s">
        <v>23</v>
      </c>
      <c r="E2452" s="16" t="n">
        <f aca="false">VLOOKUP(A2452,'TAKIM LİSTESİ'!$B$2:$D$455,3,0)</f>
        <v>23</v>
      </c>
      <c r="F2452" s="40" t="n">
        <v>1</v>
      </c>
      <c r="G2452" s="22" t="n">
        <f aca="false">E2452-F2452</f>
        <v>22</v>
      </c>
      <c r="H2452" s="30" t="n">
        <v>44100</v>
      </c>
      <c r="I2452" s="33" t="n">
        <v>1</v>
      </c>
      <c r="J2452" s="30" t="n">
        <v>44102</v>
      </c>
      <c r="K2452" s="37" t="n">
        <f aca="false">G2452+I2452</f>
        <v>23</v>
      </c>
    </row>
    <row r="2453" customFormat="false" ht="13.8" hidden="false" customHeight="false" outlineLevel="0" collapsed="false">
      <c r="A2453" s="16" t="s">
        <v>233</v>
      </c>
      <c r="B2453" s="38" t="str">
        <f aca="false">VLOOKUP(A2453,'TAKIM LİSTESİ'!$B$2:$D$455,2,0)</f>
        <v>UNF1/4-28Klıvavuz</v>
      </c>
      <c r="C2453" s="16" t="s">
        <v>509</v>
      </c>
      <c r="D2453" s="38" t="s">
        <v>23</v>
      </c>
      <c r="E2453" s="16" t="n">
        <f aca="false">VLOOKUP(A2453,'TAKIM LİSTESİ'!$B$2:$D$455,3,0)</f>
        <v>4</v>
      </c>
      <c r="F2453" s="40" t="n">
        <v>1</v>
      </c>
      <c r="G2453" s="22" t="n">
        <f aca="false">E2453-F2453</f>
        <v>3</v>
      </c>
      <c r="H2453" s="30" t="n">
        <v>44100</v>
      </c>
      <c r="I2453" s="33" t="n">
        <v>1</v>
      </c>
      <c r="J2453" s="30" t="n">
        <v>44102</v>
      </c>
      <c r="K2453" s="37" t="n">
        <f aca="false">G2453+I2453</f>
        <v>4</v>
      </c>
    </row>
    <row r="2454" customFormat="false" ht="13.8" hidden="false" customHeight="false" outlineLevel="0" collapsed="false">
      <c r="A2454" s="16" t="s">
        <v>202</v>
      </c>
      <c r="B2454" s="38" t="str">
        <f aca="false">VLOOKUP(A2454,'TAKIM LİSTESİ'!$B$2:$D$455,2,0)</f>
        <v>Ø 8.3 matkap</v>
      </c>
      <c r="C2454" s="16" t="s">
        <v>509</v>
      </c>
      <c r="D2454" s="38" t="s">
        <v>23</v>
      </c>
      <c r="E2454" s="16" t="n">
        <f aca="false">VLOOKUP(A2454,'TAKIM LİSTESİ'!$B$2:$D$455,3,0)</f>
        <v>7</v>
      </c>
      <c r="F2454" s="40" t="n">
        <v>1</v>
      </c>
      <c r="G2454" s="22" t="n">
        <f aca="false">E2454-F2454</f>
        <v>6</v>
      </c>
      <c r="H2454" s="30" t="n">
        <v>44100</v>
      </c>
      <c r="I2454" s="33" t="n">
        <v>1</v>
      </c>
      <c r="J2454" s="30" t="n">
        <v>44102</v>
      </c>
      <c r="K2454" s="37" t="n">
        <f aca="false">G2454+I2454</f>
        <v>7</v>
      </c>
    </row>
    <row r="2455" customFormat="false" ht="13.8" hidden="false" customHeight="false" outlineLevel="0" collapsed="false">
      <c r="A2455" s="16" t="s">
        <v>224</v>
      </c>
      <c r="B2455" s="38" t="str">
        <f aca="false">VLOOKUP(A2455,'TAKIM LİSTESİ'!$B$2:$D$455,2,0)</f>
        <v>Ø 8.4 matkap</v>
      </c>
      <c r="C2455" s="16" t="s">
        <v>520</v>
      </c>
      <c r="D2455" s="38" t="s">
        <v>48</v>
      </c>
      <c r="E2455" s="16" t="n">
        <f aca="false">VLOOKUP(A2455,'TAKIM LİSTESİ'!$B$2:$D$455,3,0)</f>
        <v>16</v>
      </c>
      <c r="F2455" s="40" t="n">
        <v>1</v>
      </c>
      <c r="G2455" s="22" t="n">
        <f aca="false">E2455-F2455</f>
        <v>15</v>
      </c>
      <c r="H2455" s="30" t="n">
        <v>44100</v>
      </c>
      <c r="I2455" s="33" t="n">
        <v>1</v>
      </c>
      <c r="J2455" s="30" t="n">
        <v>44102</v>
      </c>
      <c r="K2455" s="37" t="n">
        <f aca="false">G2455+I2455</f>
        <v>16</v>
      </c>
    </row>
    <row r="2456" customFormat="false" ht="13.8" hidden="false" customHeight="false" outlineLevel="0" collapsed="false">
      <c r="A2456" s="16" t="s">
        <v>187</v>
      </c>
      <c r="B2456" s="38" t="str">
        <f aca="false">VLOOKUP(A2456,'TAKIM LİSTESİ'!$B$2:$D$455,2,0)</f>
        <v>Ø 6.6 matkap</v>
      </c>
      <c r="C2456" s="16" t="s">
        <v>520</v>
      </c>
      <c r="D2456" s="38" t="s">
        <v>48</v>
      </c>
      <c r="E2456" s="16" t="n">
        <f aca="false">VLOOKUP(A2456,'TAKIM LİSTESİ'!$B$2:$D$455,3,0)</f>
        <v>23</v>
      </c>
      <c r="F2456" s="40" t="n">
        <v>1</v>
      </c>
      <c r="G2456" s="22" t="n">
        <f aca="false">E2456-F2456</f>
        <v>22</v>
      </c>
      <c r="H2456" s="30" t="n">
        <v>44100</v>
      </c>
      <c r="I2456" s="33" t="n">
        <v>1</v>
      </c>
      <c r="J2456" s="30" t="n">
        <v>44102</v>
      </c>
      <c r="K2456" s="37" t="n">
        <f aca="false">G2456+I2456</f>
        <v>23</v>
      </c>
    </row>
    <row r="2457" customFormat="false" ht="13.8" hidden="false" customHeight="false" outlineLevel="0" collapsed="false">
      <c r="A2457" s="16" t="s">
        <v>22</v>
      </c>
      <c r="B2457" s="38" t="str">
        <f aca="false">VLOOKUP(A2457,'TAKIM LİSTESİ'!$B$2:$D$455,2,0)</f>
        <v>Ø 10 çelik parmak freze</v>
      </c>
      <c r="C2457" s="16" t="s">
        <v>521</v>
      </c>
      <c r="D2457" s="38" t="s">
        <v>74</v>
      </c>
      <c r="E2457" s="16" t="n">
        <f aca="false">VLOOKUP(A2457,'TAKIM LİSTESİ'!$B$2:$D$455,3,0)</f>
        <v>52</v>
      </c>
      <c r="F2457" s="40" t="n">
        <v>1</v>
      </c>
      <c r="G2457" s="22" t="n">
        <f aca="false">E2457-F2457</f>
        <v>51</v>
      </c>
      <c r="H2457" s="30" t="n">
        <v>44102</v>
      </c>
      <c r="I2457" s="33" t="n">
        <v>1</v>
      </c>
      <c r="J2457" s="30" t="n">
        <v>44102</v>
      </c>
      <c r="K2457" s="37" t="n">
        <f aca="false">G2457+I2457</f>
        <v>52</v>
      </c>
    </row>
    <row r="2458" customFormat="false" ht="13.8" hidden="false" customHeight="false" outlineLevel="0" collapsed="false">
      <c r="A2458" s="16" t="s">
        <v>85</v>
      </c>
      <c r="B2458" s="38" t="str">
        <f aca="false">VLOOKUP(A2458,'TAKIM LİSTESİ'!$B$2:$D$455,2,0)</f>
        <v>Ø 12 çelik parmak freze</v>
      </c>
      <c r="C2458" s="16" t="s">
        <v>521</v>
      </c>
      <c r="D2458" s="38" t="s">
        <v>74</v>
      </c>
      <c r="E2458" s="16" t="n">
        <f aca="false">VLOOKUP(A2458,'TAKIM LİSTESİ'!$B$2:$D$455,3,0)</f>
        <v>19</v>
      </c>
      <c r="F2458" s="40" t="n">
        <v>1</v>
      </c>
      <c r="G2458" s="22" t="n">
        <f aca="false">E2458-F2458</f>
        <v>18</v>
      </c>
      <c r="H2458" s="30" t="n">
        <v>44102</v>
      </c>
      <c r="I2458" s="33" t="n">
        <v>1</v>
      </c>
      <c r="J2458" s="30" t="n">
        <v>44103</v>
      </c>
      <c r="K2458" s="37" t="n">
        <f aca="false">G2458+I2458</f>
        <v>19</v>
      </c>
    </row>
    <row r="2459" customFormat="false" ht="13.8" hidden="false" customHeight="false" outlineLevel="0" collapsed="false">
      <c r="A2459" s="16" t="s">
        <v>21</v>
      </c>
      <c r="B2459" s="38" t="str">
        <f aca="false">VLOOKUP(A2459,'TAKIM LİSTESİ'!$B$2:$D$455,2,0)</f>
        <v>Ø 32 tarama çelik</v>
      </c>
      <c r="C2459" s="16" t="s">
        <v>521</v>
      </c>
      <c r="D2459" s="38" t="s">
        <v>74</v>
      </c>
      <c r="E2459" s="16" t="n">
        <f aca="false">VLOOKUP(A2459,'TAKIM LİSTESİ'!$B$2:$D$455,3,0)</f>
        <v>5</v>
      </c>
      <c r="F2459" s="40" t="n">
        <v>1</v>
      </c>
      <c r="G2459" s="22" t="n">
        <f aca="false">E2459-F2459</f>
        <v>4</v>
      </c>
      <c r="H2459" s="30" t="n">
        <v>44102</v>
      </c>
      <c r="I2459" s="33" t="n">
        <v>1</v>
      </c>
      <c r="J2459" s="30" t="n">
        <v>44103</v>
      </c>
      <c r="K2459" s="37" t="n">
        <f aca="false">G2459+I2459</f>
        <v>5</v>
      </c>
    </row>
    <row r="2460" customFormat="false" ht="13.8" hidden="false" customHeight="false" outlineLevel="0" collapsed="false">
      <c r="A2460" s="16" t="s">
        <v>270</v>
      </c>
      <c r="B2460" s="38" t="str">
        <f aca="false">VLOOKUP(A2460,'TAKIM LİSTESİ'!$B$2:$D$455,2,0)</f>
        <v>Küçük APKT çelik Ø 20</v>
      </c>
      <c r="C2460" s="16" t="s">
        <v>521</v>
      </c>
      <c r="D2460" s="38" t="s">
        <v>74</v>
      </c>
      <c r="E2460" s="16" t="n">
        <f aca="false">VLOOKUP(A2460,'TAKIM LİSTESİ'!$B$2:$D$455,3,0)</f>
        <v>10</v>
      </c>
      <c r="F2460" s="40" t="n">
        <v>1</v>
      </c>
      <c r="G2460" s="22" t="n">
        <f aca="false">E2460-F2460</f>
        <v>9</v>
      </c>
      <c r="H2460" s="30" t="n">
        <v>44102</v>
      </c>
      <c r="I2460" s="33" t="n">
        <v>1</v>
      </c>
      <c r="J2460" s="30" t="n">
        <v>44103</v>
      </c>
      <c r="K2460" s="37" t="n">
        <f aca="false">G2460+I2460</f>
        <v>10</v>
      </c>
    </row>
    <row r="2461" customFormat="false" ht="13.8" hidden="false" customHeight="false" outlineLevel="0" collapsed="false">
      <c r="A2461" s="16" t="s">
        <v>300</v>
      </c>
      <c r="B2461" s="38" t="str">
        <f aca="false">VLOOKUP(A2461,'TAKIM LİSTESİ'!$B$2:$D$455,2,0)</f>
        <v>Ø 32 tarama alm</v>
      </c>
      <c r="C2461" s="16" t="s">
        <v>522</v>
      </c>
      <c r="D2461" s="38" t="s">
        <v>23</v>
      </c>
      <c r="E2461" s="16" t="n">
        <f aca="false">VLOOKUP(A2461,'TAKIM LİSTESİ'!$B$2:$D$455,3,0)</f>
        <v>3</v>
      </c>
      <c r="F2461" s="40" t="n">
        <v>1</v>
      </c>
      <c r="G2461" s="22" t="n">
        <f aca="false">E2461-F2461</f>
        <v>2</v>
      </c>
      <c r="H2461" s="30" t="n">
        <v>44102</v>
      </c>
      <c r="I2461" s="33" t="n">
        <v>1</v>
      </c>
      <c r="J2461" s="30" t="n">
        <v>44103</v>
      </c>
      <c r="K2461" s="37" t="n">
        <f aca="false">G2461+I2461</f>
        <v>3</v>
      </c>
    </row>
    <row r="2462" customFormat="false" ht="13.8" hidden="false" customHeight="false" outlineLevel="0" collapsed="false">
      <c r="A2462" s="16" t="s">
        <v>174</v>
      </c>
      <c r="B2462" s="38" t="str">
        <f aca="false">VLOOKUP(A2462,'TAKIM LİSTESİ'!$B$2:$D$455,2,0)</f>
        <v>Ø 12 alm parmak freze</v>
      </c>
      <c r="C2462" s="16" t="s">
        <v>522</v>
      </c>
      <c r="D2462" s="38" t="s">
        <v>23</v>
      </c>
      <c r="E2462" s="16" t="n">
        <f aca="false">VLOOKUP(A2462,'TAKIM LİSTESİ'!$B$2:$D$455,3,0)</f>
        <v>22</v>
      </c>
      <c r="F2462" s="40" t="n">
        <v>1</v>
      </c>
      <c r="G2462" s="22" t="n">
        <f aca="false">E2462-F2462</f>
        <v>21</v>
      </c>
      <c r="H2462" s="30" t="n">
        <v>44102</v>
      </c>
      <c r="I2462" s="33" t="n">
        <v>1</v>
      </c>
      <c r="J2462" s="30" t="n">
        <v>44103</v>
      </c>
      <c r="K2462" s="37" t="n">
        <f aca="false">G2462+I2462</f>
        <v>22</v>
      </c>
    </row>
    <row r="2463" customFormat="false" ht="13.8" hidden="false" customHeight="false" outlineLevel="0" collapsed="false">
      <c r="A2463" s="16" t="s">
        <v>113</v>
      </c>
      <c r="B2463" s="38" t="str">
        <f aca="false">VLOOKUP(A2463,'TAKIM LİSTESİ'!$B$2:$D$455,2,0)</f>
        <v>Ø 8 alm parmak freze</v>
      </c>
      <c r="C2463" s="16" t="s">
        <v>522</v>
      </c>
      <c r="D2463" s="38" t="s">
        <v>23</v>
      </c>
      <c r="E2463" s="16" t="n">
        <f aca="false">VLOOKUP(A2463,'TAKIM LİSTESİ'!$B$2:$D$455,3,0)</f>
        <v>36</v>
      </c>
      <c r="F2463" s="40" t="n">
        <v>1</v>
      </c>
      <c r="G2463" s="22" t="n">
        <f aca="false">E2463-F2463</f>
        <v>35</v>
      </c>
      <c r="H2463" s="30" t="n">
        <v>44102</v>
      </c>
      <c r="I2463" s="33" t="n">
        <v>1</v>
      </c>
      <c r="J2463" s="30" t="n">
        <v>44103</v>
      </c>
      <c r="K2463" s="37" t="n">
        <f aca="false">G2463+I2463</f>
        <v>36</v>
      </c>
    </row>
    <row r="2464" customFormat="false" ht="13.8" hidden="false" customHeight="false" outlineLevel="0" collapsed="false">
      <c r="A2464" s="16" t="s">
        <v>144</v>
      </c>
      <c r="B2464" s="38" t="str">
        <f aca="false">VLOOKUP(A2464,'TAKIM LİSTESİ'!$B$2:$D$455,2,0)</f>
        <v>Ø 6.2matkap</v>
      </c>
      <c r="C2464" s="16" t="s">
        <v>522</v>
      </c>
      <c r="D2464" s="38" t="s">
        <v>23</v>
      </c>
      <c r="E2464" s="16" t="n">
        <f aca="false">VLOOKUP(A2464,'TAKIM LİSTESİ'!$B$2:$D$455,3,0)</f>
        <v>15</v>
      </c>
      <c r="F2464" s="40" t="n">
        <v>1</v>
      </c>
      <c r="G2464" s="22" t="n">
        <f aca="false">E2464-F2464</f>
        <v>14</v>
      </c>
      <c r="H2464" s="30" t="n">
        <v>44102</v>
      </c>
      <c r="I2464" s="33" t="n">
        <v>1</v>
      </c>
      <c r="J2464" s="30" t="n">
        <v>44103</v>
      </c>
      <c r="K2464" s="37" t="n">
        <f aca="false">G2464+I2464</f>
        <v>15</v>
      </c>
    </row>
    <row r="2465" customFormat="false" ht="13.8" hidden="false" customHeight="false" outlineLevel="0" collapsed="false">
      <c r="A2465" s="16" t="s">
        <v>173</v>
      </c>
      <c r="B2465" s="38" t="str">
        <f aca="false">VLOOKUP(A2465,'TAKIM LİSTESİ'!$B$2:$D$455,2,0)</f>
        <v>Ø 5.3 matkap</v>
      </c>
      <c r="C2465" s="16" t="s">
        <v>522</v>
      </c>
      <c r="D2465" s="38" t="s">
        <v>23</v>
      </c>
      <c r="E2465" s="16" t="n">
        <f aca="false">VLOOKUP(A2465,'TAKIM LİSTESİ'!$B$2:$D$455,3,0)</f>
        <v>12</v>
      </c>
      <c r="F2465" s="40" t="n">
        <v>1</v>
      </c>
      <c r="G2465" s="22" t="n">
        <f aca="false">E2465-F2465</f>
        <v>11</v>
      </c>
      <c r="H2465" s="30" t="n">
        <v>44102</v>
      </c>
      <c r="I2465" s="33" t="n">
        <v>1</v>
      </c>
      <c r="J2465" s="30" t="n">
        <v>44103</v>
      </c>
      <c r="K2465" s="37" t="n">
        <f aca="false">G2465+I2465</f>
        <v>12</v>
      </c>
    </row>
    <row r="2466" customFormat="false" ht="13.8" hidden="false" customHeight="false" outlineLevel="0" collapsed="false">
      <c r="A2466" s="16" t="s">
        <v>34</v>
      </c>
      <c r="B2466" s="38" t="str">
        <f aca="false">VLOOKUP(A2466,'TAKIM LİSTESİ'!$B$2:$D$455,2,0)</f>
        <v>Ø 6.35 Rayba</v>
      </c>
      <c r="C2466" s="16" t="s">
        <v>522</v>
      </c>
      <c r="D2466" s="38" t="s">
        <v>23</v>
      </c>
      <c r="E2466" s="16" t="n">
        <f aca="false">VLOOKUP(A2466,'TAKIM LİSTESİ'!$B$2:$D$455,3,0)</f>
        <v>5</v>
      </c>
      <c r="F2466" s="40" t="n">
        <v>1</v>
      </c>
      <c r="G2466" s="22" t="n">
        <f aca="false">E2466-F2466</f>
        <v>4</v>
      </c>
      <c r="H2466" s="30" t="n">
        <v>44102</v>
      </c>
      <c r="I2466" s="33" t="n">
        <v>1</v>
      </c>
      <c r="J2466" s="30" t="n">
        <v>44103</v>
      </c>
      <c r="K2466" s="37" t="n">
        <f aca="false">G2466+I2466</f>
        <v>5</v>
      </c>
    </row>
    <row r="2467" customFormat="false" ht="13.8" hidden="false" customHeight="false" outlineLevel="0" collapsed="false">
      <c r="A2467" s="16" t="s">
        <v>523</v>
      </c>
      <c r="B2467" s="38" t="str">
        <f aca="false">VLOOKUP(A2467,'TAKIM LİSTESİ'!$B$2:$D$455,2,0)</f>
        <v>UNC 8-32 Kılavuz</v>
      </c>
      <c r="C2467" s="16" t="s">
        <v>522</v>
      </c>
      <c r="D2467" s="38" t="s">
        <v>23</v>
      </c>
      <c r="E2467" s="16" t="n">
        <f aca="false">VLOOKUP(A2467,'TAKIM LİSTESİ'!$B$2:$D$455,3,0)</f>
        <v>2</v>
      </c>
      <c r="F2467" s="40" t="n">
        <v>1</v>
      </c>
      <c r="G2467" s="22" t="n">
        <f aca="false">E2467-F2467</f>
        <v>1</v>
      </c>
      <c r="H2467" s="30" t="n">
        <v>44102</v>
      </c>
      <c r="I2467" s="33" t="n">
        <v>1</v>
      </c>
      <c r="J2467" s="30" t="n">
        <v>44103</v>
      </c>
      <c r="K2467" s="37" t="n">
        <f aca="false">G2467+I2467</f>
        <v>2</v>
      </c>
    </row>
    <row r="2468" customFormat="false" ht="13.8" hidden="false" customHeight="false" outlineLevel="0" collapsed="false">
      <c r="A2468" s="16" t="s">
        <v>47</v>
      </c>
      <c r="B2468" s="38" t="str">
        <f aca="false">VLOOKUP(A2468,'TAKIM LİSTESİ'!$B$2:$D$455,2,0)</f>
        <v>Ø  10 çelik küre parmak freze</v>
      </c>
      <c r="C2468" s="16" t="s">
        <v>524</v>
      </c>
      <c r="D2468" s="38" t="s">
        <v>100</v>
      </c>
      <c r="E2468" s="16" t="n">
        <f aca="false">VLOOKUP(A2468,'TAKIM LİSTESİ'!$B$2:$D$455,3,0)</f>
        <v>17</v>
      </c>
      <c r="F2468" s="40" t="n">
        <v>1</v>
      </c>
      <c r="G2468" s="22" t="n">
        <f aca="false">E2468-F2468</f>
        <v>16</v>
      </c>
      <c r="H2468" s="30" t="n">
        <v>44102</v>
      </c>
      <c r="I2468" s="33" t="n">
        <v>1</v>
      </c>
      <c r="J2468" s="30" t="n">
        <v>44103</v>
      </c>
      <c r="K2468" s="37" t="n">
        <f aca="false">G2468+I2468</f>
        <v>17</v>
      </c>
    </row>
    <row r="2469" customFormat="false" ht="13.8" hidden="false" customHeight="false" outlineLevel="0" collapsed="false">
      <c r="A2469" s="16" t="s">
        <v>85</v>
      </c>
      <c r="B2469" s="38" t="str">
        <f aca="false">VLOOKUP(A2469,'TAKIM LİSTESİ'!$B$2:$D$455,2,0)</f>
        <v>Ø 12 çelik parmak freze</v>
      </c>
      <c r="C2469" s="16" t="s">
        <v>524</v>
      </c>
      <c r="D2469" s="38" t="s">
        <v>100</v>
      </c>
      <c r="E2469" s="16" t="n">
        <f aca="false">VLOOKUP(A2469,'TAKIM LİSTESİ'!$B$2:$D$455,3,0)</f>
        <v>19</v>
      </c>
      <c r="F2469" s="40" t="n">
        <v>1</v>
      </c>
      <c r="G2469" s="22" t="n">
        <f aca="false">E2469-F2469</f>
        <v>18</v>
      </c>
      <c r="H2469" s="30" t="n">
        <v>44102</v>
      </c>
      <c r="I2469" s="33" t="n">
        <v>1</v>
      </c>
      <c r="J2469" s="30" t="n">
        <v>44103</v>
      </c>
      <c r="K2469" s="37" t="n">
        <f aca="false">G2469+I2469</f>
        <v>19</v>
      </c>
    </row>
    <row r="2470" customFormat="false" ht="13.8" hidden="false" customHeight="false" outlineLevel="0" collapsed="false">
      <c r="A2470" s="16" t="s">
        <v>24</v>
      </c>
      <c r="B2470" s="38" t="str">
        <f aca="false">VLOOKUP(A2470,'TAKIM LİSTESİ'!$B$2:$D$455,2,0)</f>
        <v>Ø 8 çelik küre parmak freze</v>
      </c>
      <c r="C2470" s="16" t="s">
        <v>524</v>
      </c>
      <c r="D2470" s="38" t="s">
        <v>100</v>
      </c>
      <c r="E2470" s="16" t="n">
        <f aca="false">VLOOKUP(A2470,'TAKIM LİSTESİ'!$B$2:$D$455,3,0)</f>
        <v>20</v>
      </c>
      <c r="F2470" s="40" t="n">
        <v>1</v>
      </c>
      <c r="G2470" s="22" t="n">
        <f aca="false">E2470-F2470</f>
        <v>19</v>
      </c>
      <c r="H2470" s="30" t="n">
        <v>44102</v>
      </c>
      <c r="I2470" s="33" t="n">
        <v>1</v>
      </c>
      <c r="J2470" s="30" t="n">
        <v>44103</v>
      </c>
      <c r="K2470" s="37" t="n">
        <f aca="false">G2470+I2470</f>
        <v>20</v>
      </c>
    </row>
    <row r="2471" customFormat="false" ht="13.8" hidden="false" customHeight="false" outlineLevel="0" collapsed="false">
      <c r="A2471" s="16" t="s">
        <v>222</v>
      </c>
      <c r="B2471" s="38" t="str">
        <f aca="false">VLOOKUP(A2471,'TAKIM LİSTESİ'!$B$2:$D$455,2,0)</f>
        <v>Ø 16 çelik parmak freze</v>
      </c>
      <c r="C2471" s="16" t="s">
        <v>524</v>
      </c>
      <c r="D2471" s="38" t="s">
        <v>100</v>
      </c>
      <c r="E2471" s="16" t="n">
        <f aca="false">VLOOKUP(A2471,'TAKIM LİSTESİ'!$B$2:$D$455,3,0)</f>
        <v>8</v>
      </c>
      <c r="F2471" s="40" t="n">
        <v>1</v>
      </c>
      <c r="G2471" s="22" t="n">
        <f aca="false">E2471-F2471</f>
        <v>7</v>
      </c>
      <c r="H2471" s="30" t="n">
        <v>44102</v>
      </c>
      <c r="I2471" s="33" t="n">
        <v>1</v>
      </c>
      <c r="J2471" s="30" t="n">
        <v>44103</v>
      </c>
      <c r="K2471" s="37" t="n">
        <f aca="false">G2471+I2471</f>
        <v>8</v>
      </c>
    </row>
    <row r="2472" customFormat="false" ht="13.8" hidden="false" customHeight="false" outlineLevel="0" collapsed="false">
      <c r="A2472" s="16" t="s">
        <v>187</v>
      </c>
      <c r="B2472" s="38" t="str">
        <f aca="false">VLOOKUP(A2472,'TAKIM LİSTESİ'!$B$2:$D$455,2,0)</f>
        <v>Ø 6.6 matkap</v>
      </c>
      <c r="C2472" s="16" t="s">
        <v>525</v>
      </c>
      <c r="D2472" s="38" t="s">
        <v>61</v>
      </c>
      <c r="E2472" s="16" t="n">
        <f aca="false">VLOOKUP(A2472,'TAKIM LİSTESİ'!$B$2:$D$455,3,0)</f>
        <v>23</v>
      </c>
      <c r="F2472" s="40" t="n">
        <v>1</v>
      </c>
      <c r="G2472" s="22" t="n">
        <f aca="false">E2472-F2472</f>
        <v>22</v>
      </c>
      <c r="H2472" s="30" t="n">
        <v>44102</v>
      </c>
      <c r="I2472" s="33" t="n">
        <v>1</v>
      </c>
      <c r="J2472" s="30" t="n">
        <v>44103</v>
      </c>
      <c r="K2472" s="37" t="n">
        <f aca="false">G2472+I2472</f>
        <v>23</v>
      </c>
    </row>
    <row r="2473" customFormat="false" ht="13.8" hidden="false" customHeight="false" outlineLevel="0" collapsed="false">
      <c r="A2473" s="16" t="s">
        <v>144</v>
      </c>
      <c r="B2473" s="38" t="str">
        <f aca="false">VLOOKUP(A2473,'TAKIM LİSTESİ'!$B$2:$D$455,2,0)</f>
        <v>Ø 6.2matkap</v>
      </c>
      <c r="C2473" s="16" t="s">
        <v>525</v>
      </c>
      <c r="D2473" s="38" t="s">
        <v>61</v>
      </c>
      <c r="E2473" s="16" t="n">
        <f aca="false">VLOOKUP(A2473,'TAKIM LİSTESİ'!$B$2:$D$455,3,0)</f>
        <v>15</v>
      </c>
      <c r="F2473" s="40" t="n">
        <v>1</v>
      </c>
      <c r="G2473" s="22" t="n">
        <f aca="false">E2473-F2473</f>
        <v>14</v>
      </c>
      <c r="H2473" s="30" t="n">
        <v>44102</v>
      </c>
      <c r="I2473" s="33" t="n">
        <v>1</v>
      </c>
      <c r="J2473" s="30" t="n">
        <v>44103</v>
      </c>
      <c r="K2473" s="37" t="n">
        <f aca="false">G2473+I2473</f>
        <v>15</v>
      </c>
    </row>
    <row r="2474" customFormat="false" ht="13.8" hidden="false" customHeight="false" outlineLevel="0" collapsed="false">
      <c r="A2474" s="16" t="s">
        <v>224</v>
      </c>
      <c r="B2474" s="38" t="str">
        <f aca="false">VLOOKUP(A2474,'TAKIM LİSTESİ'!$B$2:$D$455,2,0)</f>
        <v>Ø 8.4 matkap</v>
      </c>
      <c r="C2474" s="16" t="s">
        <v>525</v>
      </c>
      <c r="D2474" s="38" t="s">
        <v>61</v>
      </c>
      <c r="E2474" s="16" t="n">
        <f aca="false">VLOOKUP(A2474,'TAKIM LİSTESİ'!$B$2:$D$455,3,0)</f>
        <v>16</v>
      </c>
      <c r="F2474" s="40" t="n">
        <v>1</v>
      </c>
      <c r="G2474" s="22" t="n">
        <f aca="false">E2474-F2474</f>
        <v>15</v>
      </c>
      <c r="H2474" s="30" t="n">
        <v>44102</v>
      </c>
      <c r="I2474" s="33" t="n">
        <v>1</v>
      </c>
      <c r="J2474" s="30" t="n">
        <v>44103</v>
      </c>
      <c r="K2474" s="37" t="n">
        <f aca="false">G2474+I2474</f>
        <v>16</v>
      </c>
    </row>
    <row r="2475" customFormat="false" ht="13.8" hidden="false" customHeight="false" outlineLevel="0" collapsed="false">
      <c r="A2475" s="16" t="s">
        <v>113</v>
      </c>
      <c r="B2475" s="38" t="str">
        <f aca="false">VLOOKUP(A2475,'TAKIM LİSTESİ'!$B$2:$D$455,2,0)</f>
        <v>Ø 8 alm parmak freze</v>
      </c>
      <c r="C2475" s="16" t="s">
        <v>525</v>
      </c>
      <c r="D2475" s="38" t="s">
        <v>61</v>
      </c>
      <c r="E2475" s="16" t="n">
        <f aca="false">VLOOKUP(A2475,'TAKIM LİSTESİ'!$B$2:$D$455,3,0)</f>
        <v>36</v>
      </c>
      <c r="F2475" s="40" t="n">
        <v>1</v>
      </c>
      <c r="G2475" s="22" t="n">
        <f aca="false">E2475-F2475</f>
        <v>35</v>
      </c>
      <c r="H2475" s="30" t="n">
        <v>44102</v>
      </c>
      <c r="I2475" s="33" t="n">
        <v>1</v>
      </c>
      <c r="J2475" s="30" t="n">
        <v>44103</v>
      </c>
      <c r="K2475" s="37" t="n">
        <f aca="false">G2475+I2475</f>
        <v>36</v>
      </c>
    </row>
    <row r="2476" customFormat="false" ht="13.8" hidden="false" customHeight="false" outlineLevel="0" collapsed="false">
      <c r="A2476" s="16" t="s">
        <v>203</v>
      </c>
      <c r="B2476" s="38" t="str">
        <f aca="false">VLOOKUP(A2476,'TAKIM LİSTESİ'!$B$2:$D$455,2,0)</f>
        <v>Ø 16 alm parmak freze</v>
      </c>
      <c r="C2476" s="16" t="s">
        <v>525</v>
      </c>
      <c r="D2476" s="38" t="s">
        <v>61</v>
      </c>
      <c r="E2476" s="16" t="n">
        <f aca="false">VLOOKUP(A2476,'TAKIM LİSTESİ'!$B$2:$D$455,3,0)</f>
        <v>5</v>
      </c>
      <c r="F2476" s="40" t="n">
        <v>1</v>
      </c>
      <c r="G2476" s="22" t="n">
        <f aca="false">E2476-F2476</f>
        <v>4</v>
      </c>
      <c r="H2476" s="30" t="n">
        <v>44102</v>
      </c>
      <c r="I2476" s="33" t="n">
        <v>1</v>
      </c>
      <c r="J2476" s="30" t="n">
        <v>44103</v>
      </c>
      <c r="K2476" s="37" t="n">
        <f aca="false">G2476+I2476</f>
        <v>5</v>
      </c>
    </row>
    <row r="2477" customFormat="false" ht="13.8" hidden="false" customHeight="false" outlineLevel="0" collapsed="false">
      <c r="A2477" s="16" t="s">
        <v>67</v>
      </c>
      <c r="B2477" s="38" t="str">
        <f aca="false">VLOOKUP(A2477,'TAKIM LİSTESİ'!$B$2:$D$455,2,0)</f>
        <v>Ø 5.0 matkap</v>
      </c>
      <c r="C2477" s="16" t="s">
        <v>522</v>
      </c>
      <c r="D2477" s="38" t="s">
        <v>23</v>
      </c>
      <c r="E2477" s="16" t="n">
        <f aca="false">VLOOKUP(A2477,'TAKIM LİSTESİ'!$B$2:$D$455,3,0)</f>
        <v>20</v>
      </c>
      <c r="F2477" s="40" t="n">
        <v>1</v>
      </c>
      <c r="G2477" s="22" t="n">
        <f aca="false">E2477-F2477</f>
        <v>19</v>
      </c>
      <c r="H2477" s="30" t="n">
        <v>44102</v>
      </c>
      <c r="I2477" s="33" t="n">
        <v>1</v>
      </c>
      <c r="J2477" s="30" t="n">
        <v>44103</v>
      </c>
      <c r="K2477" s="37" t="n">
        <f aca="false">G2477+I2477</f>
        <v>20</v>
      </c>
    </row>
    <row r="2478" customFormat="false" ht="13.8" hidden="false" customHeight="false" outlineLevel="0" collapsed="false">
      <c r="A2478" s="16" t="s">
        <v>113</v>
      </c>
      <c r="B2478" s="38" t="str">
        <f aca="false">VLOOKUP(A2478,'TAKIM LİSTESİ'!$B$2:$D$455,2,0)</f>
        <v>Ø 8 alm parmak freze</v>
      </c>
      <c r="C2478" s="16" t="s">
        <v>526</v>
      </c>
      <c r="D2478" s="38" t="s">
        <v>156</v>
      </c>
      <c r="E2478" s="16" t="n">
        <f aca="false">VLOOKUP(A2478,'TAKIM LİSTESİ'!$B$2:$D$455,3,0)</f>
        <v>36</v>
      </c>
      <c r="F2478" s="40" t="n">
        <v>1</v>
      </c>
      <c r="G2478" s="22" t="n">
        <f aca="false">E2478-F2478</f>
        <v>35</v>
      </c>
      <c r="H2478" s="30" t="n">
        <v>44102</v>
      </c>
      <c r="I2478" s="33" t="n">
        <v>1</v>
      </c>
      <c r="J2478" s="30" t="n">
        <v>44103</v>
      </c>
      <c r="K2478" s="37" t="n">
        <f aca="false">G2478+I2478</f>
        <v>36</v>
      </c>
    </row>
    <row r="2479" customFormat="false" ht="13.8" hidden="false" customHeight="false" outlineLevel="0" collapsed="false">
      <c r="A2479" s="16" t="s">
        <v>71</v>
      </c>
      <c r="B2479" s="38" t="str">
        <f aca="false">VLOOKUP(A2479,'TAKIM LİSTESİ'!$B$2:$D$455,2,0)</f>
        <v>Ø 10 alm parmak freze</v>
      </c>
      <c r="C2479" s="16" t="s">
        <v>527</v>
      </c>
      <c r="D2479" s="38" t="s">
        <v>50</v>
      </c>
      <c r="E2479" s="16" t="n">
        <f aca="false">VLOOKUP(A2479,'TAKIM LİSTESİ'!$B$2:$D$455,3,0)</f>
        <v>29</v>
      </c>
      <c r="F2479" s="40" t="n">
        <v>1</v>
      </c>
      <c r="G2479" s="22" t="n">
        <f aca="false">E2479-F2479</f>
        <v>28</v>
      </c>
      <c r="H2479" s="30" t="n">
        <v>44102</v>
      </c>
      <c r="I2479" s="33" t="n">
        <v>1</v>
      </c>
      <c r="J2479" s="30" t="n">
        <v>44103</v>
      </c>
      <c r="K2479" s="37" t="n">
        <f aca="false">G2479+I2479</f>
        <v>29</v>
      </c>
    </row>
    <row r="2480" customFormat="false" ht="13.8" hidden="false" customHeight="false" outlineLevel="0" collapsed="false">
      <c r="A2480" s="16" t="s">
        <v>523</v>
      </c>
      <c r="B2480" s="38" t="str">
        <f aca="false">VLOOKUP(A2480,'TAKIM LİSTESİ'!$B$2:$D$455,2,0)</f>
        <v>UNC 8-32 Kılavuz</v>
      </c>
      <c r="C2480" s="16" t="s">
        <v>527</v>
      </c>
      <c r="D2480" s="38" t="s">
        <v>50</v>
      </c>
      <c r="E2480" s="16" t="n">
        <f aca="false">VLOOKUP(A2480,'TAKIM LİSTESİ'!$B$2:$D$455,3,0)</f>
        <v>2</v>
      </c>
      <c r="F2480" s="40" t="n">
        <v>1</v>
      </c>
      <c r="G2480" s="22" t="n">
        <f aca="false">E2480-F2480</f>
        <v>1</v>
      </c>
      <c r="H2480" s="30" t="n">
        <v>44102</v>
      </c>
      <c r="I2480" s="33" t="n">
        <v>1</v>
      </c>
      <c r="J2480" s="30" t="n">
        <v>44103</v>
      </c>
      <c r="K2480" s="37" t="n">
        <f aca="false">G2480+I2480</f>
        <v>2</v>
      </c>
    </row>
    <row r="2481" customFormat="false" ht="13.8" hidden="false" customHeight="false" outlineLevel="0" collapsed="false">
      <c r="A2481" s="16" t="s">
        <v>145</v>
      </c>
      <c r="B2481" s="38" t="str">
        <f aca="false">VLOOKUP(A2481,'TAKIM LİSTESİ'!$B$2:$D$455,2,0)</f>
        <v>Ø 5.2 matkap</v>
      </c>
      <c r="C2481" s="16" t="s">
        <v>527</v>
      </c>
      <c r="D2481" s="38" t="s">
        <v>50</v>
      </c>
      <c r="E2481" s="16" t="n">
        <f aca="false">VLOOKUP(A2481,'TAKIM LİSTESİ'!$B$2:$D$455,3,0)</f>
        <v>5</v>
      </c>
      <c r="F2481" s="40" t="n">
        <v>1</v>
      </c>
      <c r="G2481" s="22" t="n">
        <f aca="false">E2481-F2481</f>
        <v>4</v>
      </c>
      <c r="H2481" s="30" t="n">
        <v>44102</v>
      </c>
      <c r="I2481" s="33" t="n">
        <v>1</v>
      </c>
      <c r="J2481" s="30" t="n">
        <v>44103</v>
      </c>
      <c r="K2481" s="37" t="n">
        <f aca="false">G2481+I2481</f>
        <v>5</v>
      </c>
    </row>
    <row r="2482" customFormat="false" ht="13.8" hidden="false" customHeight="false" outlineLevel="0" collapsed="false">
      <c r="A2482" s="16" t="s">
        <v>144</v>
      </c>
      <c r="B2482" s="38" t="str">
        <f aca="false">VLOOKUP(A2482,'TAKIM LİSTESİ'!$B$2:$D$455,2,0)</f>
        <v>Ø 6.2matkap</v>
      </c>
      <c r="C2482" s="16" t="s">
        <v>527</v>
      </c>
      <c r="D2482" s="38" t="s">
        <v>50</v>
      </c>
      <c r="E2482" s="16" t="n">
        <f aca="false">VLOOKUP(A2482,'TAKIM LİSTESİ'!$B$2:$D$455,3,0)</f>
        <v>15</v>
      </c>
      <c r="F2482" s="40" t="n">
        <v>1</v>
      </c>
      <c r="G2482" s="22" t="n">
        <f aca="false">E2482-F2482</f>
        <v>14</v>
      </c>
      <c r="H2482" s="30" t="n">
        <v>44102</v>
      </c>
      <c r="I2482" s="33" t="n">
        <v>1</v>
      </c>
      <c r="J2482" s="30" t="n">
        <v>44103</v>
      </c>
      <c r="K2482" s="37" t="n">
        <f aca="false">G2482+I2482</f>
        <v>15</v>
      </c>
    </row>
    <row r="2483" customFormat="false" ht="13.8" hidden="false" customHeight="false" outlineLevel="0" collapsed="false">
      <c r="A2483" s="16" t="s">
        <v>34</v>
      </c>
      <c r="B2483" s="38" t="str">
        <f aca="false">VLOOKUP(A2483,'TAKIM LİSTESİ'!$B$2:$D$455,2,0)</f>
        <v>Ø 6.35 Rayba</v>
      </c>
      <c r="C2483" s="16" t="s">
        <v>527</v>
      </c>
      <c r="D2483" s="38" t="s">
        <v>50</v>
      </c>
      <c r="E2483" s="16" t="n">
        <f aca="false">VLOOKUP(A2483,'TAKIM LİSTESİ'!$B$2:$D$455,3,0)</f>
        <v>5</v>
      </c>
      <c r="F2483" s="40" t="n">
        <v>1</v>
      </c>
      <c r="G2483" s="22" t="n">
        <f aca="false">E2483-F2483</f>
        <v>4</v>
      </c>
      <c r="H2483" s="30" t="n">
        <v>44102</v>
      </c>
      <c r="I2483" s="33" t="n">
        <v>1</v>
      </c>
      <c r="J2483" s="30" t="n">
        <v>44103</v>
      </c>
      <c r="K2483" s="37" t="n">
        <f aca="false">G2483+I2483</f>
        <v>5</v>
      </c>
    </row>
    <row r="2484" customFormat="false" ht="13.8" hidden="false" customHeight="false" outlineLevel="0" collapsed="false">
      <c r="A2484" s="16" t="s">
        <v>129</v>
      </c>
      <c r="B2484" s="38" t="str">
        <f aca="false">VLOOKUP(A2484,'TAKIM LİSTESİ'!$B$2:$D$455,2,0)</f>
        <v>Ø 1.5 çelik  parmak freze</v>
      </c>
      <c r="C2484" s="16" t="s">
        <v>526</v>
      </c>
      <c r="D2484" s="38" t="s">
        <v>156</v>
      </c>
      <c r="E2484" s="16" t="n">
        <f aca="false">VLOOKUP(A2484,'TAKIM LİSTESİ'!$B$2:$D$455,3,0)</f>
        <v>47</v>
      </c>
      <c r="F2484" s="40" t="n">
        <v>1</v>
      </c>
      <c r="G2484" s="22" t="n">
        <f aca="false">E2484-F2484</f>
        <v>46</v>
      </c>
      <c r="H2484" s="30" t="n">
        <v>44102</v>
      </c>
      <c r="I2484" s="33" t="n">
        <v>1</v>
      </c>
      <c r="J2484" s="30" t="n">
        <v>44104</v>
      </c>
      <c r="K2484" s="37" t="n">
        <f aca="false">G2484+I2484</f>
        <v>47</v>
      </c>
    </row>
    <row r="2485" customFormat="false" ht="13.8" hidden="false" customHeight="false" outlineLevel="0" collapsed="false">
      <c r="A2485" s="16" t="s">
        <v>51</v>
      </c>
      <c r="B2485" s="38" t="str">
        <f aca="false">VLOOKUP(A2485,'TAKIM LİSTESİ'!$B$2:$D$455,2,0)</f>
        <v>Ø 3 çelik standart parmak freze</v>
      </c>
      <c r="C2485" s="16" t="s">
        <v>526</v>
      </c>
      <c r="D2485" s="38" t="s">
        <v>156</v>
      </c>
      <c r="E2485" s="16" t="n">
        <f aca="false">VLOOKUP(A2485,'TAKIM LİSTESİ'!$B$2:$D$455,3,0)</f>
        <v>38</v>
      </c>
      <c r="F2485" s="40" t="n">
        <v>1</v>
      </c>
      <c r="G2485" s="22" t="n">
        <f aca="false">E2485-F2485</f>
        <v>37</v>
      </c>
      <c r="H2485" s="30" t="n">
        <v>44102</v>
      </c>
      <c r="I2485" s="33" t="n">
        <v>1</v>
      </c>
      <c r="J2485" s="30" t="n">
        <v>44104</v>
      </c>
      <c r="K2485" s="37" t="n">
        <f aca="false">G2485+I2485</f>
        <v>38</v>
      </c>
    </row>
    <row r="2486" customFormat="false" ht="13.8" hidden="false" customHeight="false" outlineLevel="0" collapsed="false">
      <c r="A2486" s="16" t="s">
        <v>144</v>
      </c>
      <c r="B2486" s="38" t="str">
        <f aca="false">VLOOKUP(A2486,'TAKIM LİSTESİ'!$B$2:$D$455,2,0)</f>
        <v>Ø 6.2matkap</v>
      </c>
      <c r="C2486" s="16" t="s">
        <v>528</v>
      </c>
      <c r="D2486" s="38" t="s">
        <v>61</v>
      </c>
      <c r="E2486" s="16" t="n">
        <f aca="false">VLOOKUP(A2486,'TAKIM LİSTESİ'!$B$2:$D$455,3,0)</f>
        <v>15</v>
      </c>
      <c r="F2486" s="40" t="n">
        <v>1</v>
      </c>
      <c r="G2486" s="22" t="n">
        <f aca="false">E2486-F2486</f>
        <v>14</v>
      </c>
      <c r="H2486" s="30" t="n">
        <v>44102</v>
      </c>
      <c r="I2486" s="33" t="n">
        <v>1</v>
      </c>
      <c r="J2486" s="30" t="n">
        <v>44104</v>
      </c>
      <c r="K2486" s="37" t="n">
        <f aca="false">G2486+I2486</f>
        <v>15</v>
      </c>
    </row>
    <row r="2487" customFormat="false" ht="13.8" hidden="false" customHeight="false" outlineLevel="0" collapsed="false">
      <c r="A2487" s="16" t="s">
        <v>187</v>
      </c>
      <c r="B2487" s="38" t="str">
        <f aca="false">VLOOKUP(A2487,'TAKIM LİSTESİ'!$B$2:$D$455,2,0)</f>
        <v>Ø 6.6 matkap</v>
      </c>
      <c r="C2487" s="16" t="s">
        <v>528</v>
      </c>
      <c r="D2487" s="38" t="s">
        <v>61</v>
      </c>
      <c r="E2487" s="16" t="n">
        <f aca="false">VLOOKUP(A2487,'TAKIM LİSTESİ'!$B$2:$D$455,3,0)</f>
        <v>23</v>
      </c>
      <c r="F2487" s="40" t="n">
        <v>1</v>
      </c>
      <c r="G2487" s="22" t="n">
        <f aca="false">E2487-F2487</f>
        <v>22</v>
      </c>
      <c r="H2487" s="30" t="n">
        <v>44102</v>
      </c>
      <c r="I2487" s="33" t="n">
        <v>1</v>
      </c>
      <c r="J2487" s="30" t="n">
        <v>44104</v>
      </c>
      <c r="K2487" s="37" t="n">
        <f aca="false">G2487+I2487</f>
        <v>23</v>
      </c>
    </row>
    <row r="2488" customFormat="false" ht="13.8" hidden="false" customHeight="false" outlineLevel="0" collapsed="false">
      <c r="A2488" s="16" t="s">
        <v>224</v>
      </c>
      <c r="B2488" s="38" t="str">
        <f aca="false">VLOOKUP(A2488,'TAKIM LİSTESİ'!$B$2:$D$455,2,0)</f>
        <v>Ø 8.4 matkap</v>
      </c>
      <c r="C2488" s="16" t="s">
        <v>528</v>
      </c>
      <c r="D2488" s="38" t="s">
        <v>61</v>
      </c>
      <c r="E2488" s="16" t="n">
        <f aca="false">VLOOKUP(A2488,'TAKIM LİSTESİ'!$B$2:$D$455,3,0)</f>
        <v>16</v>
      </c>
      <c r="F2488" s="40" t="n">
        <v>1</v>
      </c>
      <c r="G2488" s="22" t="n">
        <f aca="false">E2488-F2488</f>
        <v>15</v>
      </c>
      <c r="H2488" s="30" t="n">
        <v>44102</v>
      </c>
      <c r="I2488" s="33" t="n">
        <v>1</v>
      </c>
      <c r="J2488" s="30" t="n">
        <v>44104</v>
      </c>
      <c r="K2488" s="37" t="n">
        <f aca="false">G2488+I2488</f>
        <v>16</v>
      </c>
    </row>
    <row r="2489" customFormat="false" ht="13.8" hidden="false" customHeight="false" outlineLevel="0" collapsed="false">
      <c r="A2489" s="16" t="s">
        <v>203</v>
      </c>
      <c r="B2489" s="38" t="str">
        <f aca="false">VLOOKUP(A2489,'TAKIM LİSTESİ'!$B$2:$D$455,2,0)</f>
        <v>Ø 16 alm parmak freze</v>
      </c>
      <c r="C2489" s="16" t="s">
        <v>528</v>
      </c>
      <c r="D2489" s="38" t="s">
        <v>61</v>
      </c>
      <c r="E2489" s="16" t="n">
        <f aca="false">VLOOKUP(A2489,'TAKIM LİSTESİ'!$B$2:$D$455,3,0)</f>
        <v>5</v>
      </c>
      <c r="F2489" s="40" t="n">
        <v>1</v>
      </c>
      <c r="G2489" s="22" t="n">
        <f aca="false">E2489-F2489</f>
        <v>4</v>
      </c>
      <c r="H2489" s="30" t="n">
        <v>44102</v>
      </c>
      <c r="I2489" s="33" t="n">
        <v>1</v>
      </c>
      <c r="J2489" s="30" t="n">
        <v>44104</v>
      </c>
      <c r="K2489" s="37" t="n">
        <f aca="false">G2489+I2489</f>
        <v>5</v>
      </c>
    </row>
    <row r="2490" customFormat="false" ht="13.8" hidden="false" customHeight="false" outlineLevel="0" collapsed="false">
      <c r="A2490" s="16" t="s">
        <v>113</v>
      </c>
      <c r="B2490" s="38" t="str">
        <f aca="false">VLOOKUP(A2490,'TAKIM LİSTESİ'!$B$2:$D$455,2,0)</f>
        <v>Ø 8 alm parmak freze</v>
      </c>
      <c r="C2490" s="16" t="s">
        <v>528</v>
      </c>
      <c r="D2490" s="38" t="s">
        <v>61</v>
      </c>
      <c r="E2490" s="16" t="n">
        <f aca="false">VLOOKUP(A2490,'TAKIM LİSTESİ'!$B$2:$D$455,3,0)</f>
        <v>36</v>
      </c>
      <c r="F2490" s="40" t="n">
        <v>1</v>
      </c>
      <c r="G2490" s="22" t="n">
        <f aca="false">E2490-F2490</f>
        <v>35</v>
      </c>
      <c r="H2490" s="30" t="n">
        <v>44102</v>
      </c>
      <c r="I2490" s="33" t="n">
        <v>1</v>
      </c>
      <c r="J2490" s="30" t="n">
        <v>44104</v>
      </c>
      <c r="K2490" s="37" t="n">
        <f aca="false">G2490+I2490</f>
        <v>36</v>
      </c>
    </row>
    <row r="2491" customFormat="false" ht="13.8" hidden="false" customHeight="false" outlineLevel="0" collapsed="false">
      <c r="A2491" s="16" t="s">
        <v>34</v>
      </c>
      <c r="B2491" s="38" t="str">
        <f aca="false">VLOOKUP(A2491,'TAKIM LİSTESİ'!$B$2:$D$455,2,0)</f>
        <v>Ø 6.35 Rayba</v>
      </c>
      <c r="C2491" s="16" t="s">
        <v>528</v>
      </c>
      <c r="D2491" s="38" t="s">
        <v>61</v>
      </c>
      <c r="E2491" s="16" t="n">
        <f aca="false">VLOOKUP(A2491,'TAKIM LİSTESİ'!$B$2:$D$455,3,0)</f>
        <v>5</v>
      </c>
      <c r="F2491" s="40" t="n">
        <v>1</v>
      </c>
      <c r="G2491" s="22" t="n">
        <f aca="false">E2491-F2491</f>
        <v>4</v>
      </c>
      <c r="H2491" s="30" t="n">
        <v>44102</v>
      </c>
      <c r="I2491" s="33" t="n">
        <v>1</v>
      </c>
      <c r="J2491" s="30" t="n">
        <v>44104</v>
      </c>
      <c r="K2491" s="37" t="n">
        <f aca="false">G2491+I2491</f>
        <v>5</v>
      </c>
    </row>
    <row r="2492" customFormat="false" ht="13.8" hidden="false" customHeight="false" outlineLevel="0" collapsed="false">
      <c r="A2492" s="16" t="s">
        <v>187</v>
      </c>
      <c r="B2492" s="38" t="str">
        <f aca="false">VLOOKUP(A2492,'TAKIM LİSTESİ'!$B$2:$D$455,2,0)</f>
        <v>Ø 6.6 matkap</v>
      </c>
      <c r="C2492" s="16" t="s">
        <v>527</v>
      </c>
      <c r="D2492" s="38" t="s">
        <v>50</v>
      </c>
      <c r="E2492" s="16" t="n">
        <f aca="false">VLOOKUP(A2492,'TAKIM LİSTESİ'!$B$2:$D$455,3,0)</f>
        <v>23</v>
      </c>
      <c r="F2492" s="40" t="n">
        <v>1</v>
      </c>
      <c r="G2492" s="22" t="n">
        <f aca="false">E2492-F2492</f>
        <v>22</v>
      </c>
      <c r="H2492" s="30" t="n">
        <v>44102</v>
      </c>
      <c r="I2492" s="33" t="n">
        <v>1</v>
      </c>
      <c r="J2492" s="30" t="n">
        <v>44104</v>
      </c>
      <c r="K2492" s="37" t="n">
        <f aca="false">G2492+I2492</f>
        <v>23</v>
      </c>
    </row>
    <row r="2493" customFormat="false" ht="13.8" hidden="false" customHeight="false" outlineLevel="0" collapsed="false">
      <c r="A2493" s="16" t="s">
        <v>233</v>
      </c>
      <c r="B2493" s="38" t="str">
        <f aca="false">VLOOKUP(A2493,'TAKIM LİSTESİ'!$B$2:$D$455,2,0)</f>
        <v>UNF1/4-28Klıvavuz</v>
      </c>
      <c r="C2493" s="16" t="s">
        <v>527</v>
      </c>
      <c r="D2493" s="38" t="s">
        <v>50</v>
      </c>
      <c r="E2493" s="16" t="n">
        <f aca="false">VLOOKUP(A2493,'TAKIM LİSTESİ'!$B$2:$D$455,3,0)</f>
        <v>4</v>
      </c>
      <c r="F2493" s="40" t="n">
        <v>1</v>
      </c>
      <c r="G2493" s="22" t="n">
        <f aca="false">E2493-F2493</f>
        <v>3</v>
      </c>
      <c r="H2493" s="30" t="n">
        <v>44102</v>
      </c>
      <c r="I2493" s="33" t="n">
        <v>1</v>
      </c>
      <c r="J2493" s="30" t="n">
        <v>44104</v>
      </c>
      <c r="K2493" s="37" t="n">
        <f aca="false">G2493+I2493</f>
        <v>4</v>
      </c>
    </row>
    <row r="2494" customFormat="false" ht="13.8" hidden="false" customHeight="false" outlineLevel="0" collapsed="false">
      <c r="A2494" s="16" t="s">
        <v>29</v>
      </c>
      <c r="B2494" s="38" t="str">
        <f aca="false">VLOOKUP(A2494,'TAKIM LİSTESİ'!$B$2:$D$455,2,0)</f>
        <v>Ø 8.0 matkap</v>
      </c>
      <c r="C2494" s="16" t="s">
        <v>522</v>
      </c>
      <c r="D2494" s="38" t="s">
        <v>23</v>
      </c>
      <c r="E2494" s="16" t="n">
        <f aca="false">VLOOKUP(A2494,'TAKIM LİSTESİ'!$B$2:$D$455,3,0)</f>
        <v>15</v>
      </c>
      <c r="F2494" s="40" t="n">
        <v>1</v>
      </c>
      <c r="G2494" s="22" t="n">
        <f aca="false">E2494-F2494</f>
        <v>14</v>
      </c>
      <c r="H2494" s="30" t="n">
        <v>44103</v>
      </c>
      <c r="I2494" s="33" t="n">
        <v>1</v>
      </c>
      <c r="J2494" s="30" t="n">
        <v>44104</v>
      </c>
      <c r="K2494" s="37" t="n">
        <f aca="false">G2494+I2494</f>
        <v>15</v>
      </c>
    </row>
    <row r="2495" customFormat="false" ht="13.8" hidden="false" customHeight="false" outlineLevel="0" collapsed="false">
      <c r="A2495" s="16" t="s">
        <v>221</v>
      </c>
      <c r="B2495" s="38" t="str">
        <f aca="false">VLOOKUP(A2495,'TAKIM LİSTESİ'!$B$2:$D$455,2,0)</f>
        <v>M16X1,5 Klıvavuz</v>
      </c>
      <c r="C2495" s="16" t="s">
        <v>522</v>
      </c>
      <c r="D2495" s="38" t="s">
        <v>23</v>
      </c>
      <c r="E2495" s="16" t="n">
        <f aca="false">VLOOKUP(A2495,'TAKIM LİSTESİ'!$B$2:$D$455,3,0)</f>
        <v>4</v>
      </c>
      <c r="F2495" s="40" t="n">
        <v>1</v>
      </c>
      <c r="G2495" s="22" t="n">
        <f aca="false">E2495-F2495</f>
        <v>3</v>
      </c>
      <c r="H2495" s="30" t="n">
        <v>44102</v>
      </c>
      <c r="I2495" s="33" t="n">
        <v>1</v>
      </c>
      <c r="J2495" s="30" t="n">
        <v>44104</v>
      </c>
      <c r="K2495" s="37" t="n">
        <f aca="false">G2495+I2495</f>
        <v>4</v>
      </c>
    </row>
    <row r="2496" customFormat="false" ht="13.8" hidden="false" customHeight="false" outlineLevel="0" collapsed="false">
      <c r="A2496" s="16" t="s">
        <v>27</v>
      </c>
      <c r="B2496" s="38" t="str">
        <f aca="false">VLOOKUP(A2496,'TAKIM LİSTESİ'!$B$2:$D$455,2,0)</f>
        <v>Ø 6 alm parmak freze</v>
      </c>
      <c r="C2496" s="16" t="s">
        <v>522</v>
      </c>
      <c r="D2496" s="38" t="s">
        <v>23</v>
      </c>
      <c r="E2496" s="16" t="n">
        <f aca="false">VLOOKUP(A2496,'TAKIM LİSTESİ'!$B$2:$D$455,3,0)</f>
        <v>12</v>
      </c>
      <c r="F2496" s="40" t="n">
        <v>1</v>
      </c>
      <c r="G2496" s="22" t="n">
        <f aca="false">E2496-F2496</f>
        <v>11</v>
      </c>
      <c r="H2496" s="30" t="n">
        <v>44103</v>
      </c>
      <c r="I2496" s="33" t="n">
        <v>1</v>
      </c>
      <c r="J2496" s="30" t="n">
        <v>44104</v>
      </c>
      <c r="K2496" s="37" t="n">
        <f aca="false">G2496+I2496</f>
        <v>12</v>
      </c>
    </row>
    <row r="2497" customFormat="false" ht="13.8" hidden="false" customHeight="false" outlineLevel="0" collapsed="false">
      <c r="A2497" s="16" t="s">
        <v>187</v>
      </c>
      <c r="B2497" s="38" t="str">
        <f aca="false">VLOOKUP(A2497,'TAKIM LİSTESİ'!$B$2:$D$455,2,0)</f>
        <v>Ø 6.6 matkap</v>
      </c>
      <c r="C2497" s="16" t="s">
        <v>522</v>
      </c>
      <c r="D2497" s="38" t="s">
        <v>23</v>
      </c>
      <c r="E2497" s="16" t="n">
        <f aca="false">VLOOKUP(A2497,'TAKIM LİSTESİ'!$B$2:$D$455,3,0)</f>
        <v>23</v>
      </c>
      <c r="F2497" s="40" t="n">
        <v>1</v>
      </c>
      <c r="G2497" s="22" t="n">
        <f aca="false">E2497-F2497</f>
        <v>22</v>
      </c>
      <c r="H2497" s="30" t="n">
        <v>44103</v>
      </c>
      <c r="I2497" s="33" t="n">
        <v>1</v>
      </c>
      <c r="J2497" s="30" t="n">
        <v>44104</v>
      </c>
      <c r="K2497" s="37" t="n">
        <f aca="false">G2497+I2497</f>
        <v>23</v>
      </c>
    </row>
    <row r="2498" customFormat="false" ht="13.8" hidden="false" customHeight="false" outlineLevel="0" collapsed="false">
      <c r="A2498" s="16" t="s">
        <v>82</v>
      </c>
      <c r="B2498" s="38" t="str">
        <f aca="false">VLOOKUP(A2498,'TAKIM LİSTESİ'!$B$2:$D$455,2,0)</f>
        <v>Ø 1küre parmak freze</v>
      </c>
      <c r="C2498" s="16" t="s">
        <v>527</v>
      </c>
      <c r="D2498" s="38" t="s">
        <v>50</v>
      </c>
      <c r="E2498" s="16" t="n">
        <f aca="false">VLOOKUP(A2498,'TAKIM LİSTESİ'!$B$2:$D$455,3,0)</f>
        <v>30</v>
      </c>
      <c r="F2498" s="40" t="n">
        <v>1</v>
      </c>
      <c r="G2498" s="22" t="n">
        <f aca="false">E2498-F2498</f>
        <v>29</v>
      </c>
      <c r="H2498" s="30" t="n">
        <v>44103</v>
      </c>
      <c r="I2498" s="33" t="n">
        <v>1</v>
      </c>
      <c r="J2498" s="30" t="n">
        <v>44104</v>
      </c>
      <c r="K2498" s="37" t="n">
        <f aca="false">G2498+I2498</f>
        <v>30</v>
      </c>
    </row>
    <row r="2499" customFormat="false" ht="13.8" hidden="false" customHeight="false" outlineLevel="0" collapsed="false">
      <c r="A2499" s="16" t="s">
        <v>129</v>
      </c>
      <c r="B2499" s="38" t="str">
        <f aca="false">VLOOKUP(A2499,'TAKIM LİSTESİ'!$B$2:$D$455,2,0)</f>
        <v>Ø 1.5 çelik  parmak freze</v>
      </c>
      <c r="C2499" s="16" t="s">
        <v>521</v>
      </c>
      <c r="D2499" s="38" t="s">
        <v>74</v>
      </c>
      <c r="E2499" s="16" t="n">
        <f aca="false">VLOOKUP(A2499,'TAKIM LİSTESİ'!$B$2:$D$455,3,0)</f>
        <v>47</v>
      </c>
      <c r="F2499" s="40" t="n">
        <v>1</v>
      </c>
      <c r="G2499" s="22" t="n">
        <f aca="false">E2499-F2499</f>
        <v>46</v>
      </c>
      <c r="H2499" s="30" t="n">
        <v>44103</v>
      </c>
      <c r="I2499" s="33" t="n">
        <v>1</v>
      </c>
      <c r="J2499" s="30" t="n">
        <v>44104</v>
      </c>
      <c r="K2499" s="37" t="n">
        <f aca="false">G2499+I2499</f>
        <v>47</v>
      </c>
    </row>
    <row r="2500" customFormat="false" ht="13.8" hidden="false" customHeight="false" outlineLevel="0" collapsed="false">
      <c r="A2500" s="16" t="s">
        <v>529</v>
      </c>
      <c r="B2500" s="38" t="str">
        <f aca="false">VLOOKUP(A2500,'TAKIM LİSTESİ'!$B$2:$D$455,2,0)</f>
        <v>Ø  8 çelik R0.5 parmak freze</v>
      </c>
      <c r="C2500" s="16" t="s">
        <v>517</v>
      </c>
      <c r="D2500" s="38" t="s">
        <v>57</v>
      </c>
      <c r="E2500" s="16" t="n">
        <f aca="false">VLOOKUP(A2500,'TAKIM LİSTESİ'!$B$2:$D$455,3,0)</f>
        <v>3</v>
      </c>
      <c r="F2500" s="40" t="n">
        <v>1</v>
      </c>
      <c r="G2500" s="22" t="n">
        <f aca="false">E2500-F2500</f>
        <v>2</v>
      </c>
      <c r="H2500" s="30" t="n">
        <v>44103</v>
      </c>
      <c r="I2500" s="33" t="n">
        <v>1</v>
      </c>
      <c r="J2500" s="30" t="n">
        <v>44104</v>
      </c>
      <c r="K2500" s="37" t="n">
        <f aca="false">G2500+I2500</f>
        <v>3</v>
      </c>
    </row>
    <row r="2501" customFormat="false" ht="13.8" hidden="false" customHeight="false" outlineLevel="0" collapsed="false">
      <c r="A2501" s="16" t="s">
        <v>203</v>
      </c>
      <c r="B2501" s="38" t="str">
        <f aca="false">VLOOKUP(A2501,'TAKIM LİSTESİ'!$B$2:$D$455,2,0)</f>
        <v>Ø 16 alm parmak freze</v>
      </c>
      <c r="C2501" s="16" t="s">
        <v>530</v>
      </c>
      <c r="D2501" s="38" t="s">
        <v>48</v>
      </c>
      <c r="E2501" s="16" t="n">
        <f aca="false">VLOOKUP(A2501,'TAKIM LİSTESİ'!$B$2:$D$455,3,0)</f>
        <v>5</v>
      </c>
      <c r="F2501" s="40" t="n">
        <v>1</v>
      </c>
      <c r="G2501" s="22" t="n">
        <f aca="false">E2501-F2501</f>
        <v>4</v>
      </c>
      <c r="H2501" s="30" t="n">
        <v>44103</v>
      </c>
      <c r="I2501" s="33" t="n">
        <v>1</v>
      </c>
      <c r="J2501" s="30" t="n">
        <v>44104</v>
      </c>
      <c r="K2501" s="37" t="n">
        <f aca="false">G2501+I2501</f>
        <v>5</v>
      </c>
    </row>
    <row r="2502" customFormat="false" ht="13.8" hidden="false" customHeight="false" outlineLevel="0" collapsed="false">
      <c r="A2502" s="16" t="s">
        <v>187</v>
      </c>
      <c r="B2502" s="38" t="str">
        <f aca="false">VLOOKUP(A2502,'TAKIM LİSTESİ'!$B$2:$D$455,2,0)</f>
        <v>Ø 6.6 matkap</v>
      </c>
      <c r="C2502" s="16" t="s">
        <v>530</v>
      </c>
      <c r="D2502" s="38" t="s">
        <v>48</v>
      </c>
      <c r="E2502" s="16" t="n">
        <f aca="false">VLOOKUP(A2502,'TAKIM LİSTESİ'!$B$2:$D$455,3,0)</f>
        <v>23</v>
      </c>
      <c r="F2502" s="40" t="n">
        <v>1</v>
      </c>
      <c r="G2502" s="22" t="n">
        <f aca="false">E2502-F2502</f>
        <v>22</v>
      </c>
      <c r="H2502" s="30" t="n">
        <v>44103</v>
      </c>
      <c r="I2502" s="33" t="n">
        <v>1</v>
      </c>
      <c r="J2502" s="30" t="n">
        <v>44104</v>
      </c>
      <c r="K2502" s="37" t="n">
        <f aca="false">G2502+I2502</f>
        <v>23</v>
      </c>
    </row>
    <row r="2503" customFormat="false" ht="13.8" hidden="false" customHeight="false" outlineLevel="0" collapsed="false">
      <c r="A2503" s="16" t="s">
        <v>144</v>
      </c>
      <c r="B2503" s="38" t="str">
        <f aca="false">VLOOKUP(A2503,'TAKIM LİSTESİ'!$B$2:$D$455,2,0)</f>
        <v>Ø 6.2matkap</v>
      </c>
      <c r="C2503" s="16" t="s">
        <v>530</v>
      </c>
      <c r="D2503" s="38" t="s">
        <v>48</v>
      </c>
      <c r="E2503" s="16" t="n">
        <f aca="false">VLOOKUP(A2503,'TAKIM LİSTESİ'!$B$2:$D$455,3,0)</f>
        <v>15</v>
      </c>
      <c r="F2503" s="40" t="n">
        <v>1</v>
      </c>
      <c r="G2503" s="22" t="n">
        <f aca="false">E2503-F2503</f>
        <v>14</v>
      </c>
      <c r="H2503" s="30" t="n">
        <v>44103</v>
      </c>
      <c r="I2503" s="33" t="n">
        <v>1</v>
      </c>
      <c r="J2503" s="30" t="n">
        <v>44105</v>
      </c>
      <c r="K2503" s="37" t="n">
        <f aca="false">G2503+I2503</f>
        <v>15</v>
      </c>
    </row>
    <row r="2504" customFormat="false" ht="13.8" hidden="false" customHeight="false" outlineLevel="0" collapsed="false">
      <c r="A2504" s="16" t="s">
        <v>29</v>
      </c>
      <c r="B2504" s="38" t="str">
        <f aca="false">VLOOKUP(A2504,'TAKIM LİSTESİ'!$B$2:$D$455,2,0)</f>
        <v>Ø 8.0 matkap</v>
      </c>
      <c r="C2504" s="16" t="s">
        <v>530</v>
      </c>
      <c r="D2504" s="38" t="s">
        <v>48</v>
      </c>
      <c r="E2504" s="16" t="n">
        <f aca="false">VLOOKUP(A2504,'TAKIM LİSTESİ'!$B$2:$D$455,3,0)</f>
        <v>15</v>
      </c>
      <c r="F2504" s="40" t="n">
        <v>1</v>
      </c>
      <c r="G2504" s="22" t="n">
        <f aca="false">E2504-F2504</f>
        <v>14</v>
      </c>
      <c r="H2504" s="30" t="n">
        <v>44103</v>
      </c>
      <c r="I2504" s="33" t="n">
        <v>1</v>
      </c>
      <c r="J2504" s="30" t="n">
        <v>44105</v>
      </c>
      <c r="K2504" s="37" t="n">
        <f aca="false">G2504+I2504</f>
        <v>15</v>
      </c>
    </row>
    <row r="2505" customFormat="false" ht="13.8" hidden="false" customHeight="false" outlineLevel="0" collapsed="false">
      <c r="A2505" s="16" t="s">
        <v>34</v>
      </c>
      <c r="B2505" s="38" t="str">
        <f aca="false">VLOOKUP(A2505,'TAKIM LİSTESİ'!$B$2:$D$455,2,0)</f>
        <v>Ø 6.35 Rayba</v>
      </c>
      <c r="C2505" s="16" t="s">
        <v>530</v>
      </c>
      <c r="D2505" s="38" t="s">
        <v>48</v>
      </c>
      <c r="E2505" s="16" t="n">
        <f aca="false">VLOOKUP(A2505,'TAKIM LİSTESİ'!$B$2:$D$455,3,0)</f>
        <v>5</v>
      </c>
      <c r="F2505" s="40" t="n">
        <v>1</v>
      </c>
      <c r="G2505" s="22" t="n">
        <f aca="false">E2505-F2505</f>
        <v>4</v>
      </c>
      <c r="H2505" s="30" t="n">
        <v>44103</v>
      </c>
      <c r="I2505" s="33" t="n">
        <v>1</v>
      </c>
      <c r="J2505" s="30" t="n">
        <v>44105</v>
      </c>
      <c r="K2505" s="37" t="n">
        <f aca="false">G2505+I2505</f>
        <v>5</v>
      </c>
    </row>
    <row r="2506" customFormat="false" ht="13.8" hidden="false" customHeight="false" outlineLevel="0" collapsed="false">
      <c r="A2506" s="16" t="s">
        <v>174</v>
      </c>
      <c r="B2506" s="38" t="str">
        <f aca="false">VLOOKUP(A2506,'TAKIM LİSTESİ'!$B$2:$D$455,2,0)</f>
        <v>Ø 12 alm parmak freze</v>
      </c>
      <c r="C2506" s="16" t="s">
        <v>522</v>
      </c>
      <c r="D2506" s="38" t="s">
        <v>23</v>
      </c>
      <c r="E2506" s="16" t="n">
        <f aca="false">VLOOKUP(A2506,'TAKIM LİSTESİ'!$B$2:$D$455,3,0)</f>
        <v>22</v>
      </c>
      <c r="F2506" s="40" t="n">
        <v>1</v>
      </c>
      <c r="G2506" s="22" t="n">
        <f aca="false">E2506-F2506</f>
        <v>21</v>
      </c>
      <c r="H2506" s="30" t="n">
        <v>44103</v>
      </c>
      <c r="I2506" s="33" t="n">
        <v>1</v>
      </c>
      <c r="J2506" s="30" t="n">
        <v>44105</v>
      </c>
      <c r="K2506" s="37" t="n">
        <f aca="false">G2506+I2506</f>
        <v>22</v>
      </c>
    </row>
    <row r="2507" customFormat="false" ht="13.8" hidden="false" customHeight="false" outlineLevel="0" collapsed="false">
      <c r="A2507" s="16" t="s">
        <v>206</v>
      </c>
      <c r="B2507" s="38" t="str">
        <f aca="false">VLOOKUP(A2507,'TAKIM LİSTESİ'!$B$2:$D$455,2,0)</f>
        <v>Ø 52 tarama çelik</v>
      </c>
      <c r="C2507" s="16" t="s">
        <v>531</v>
      </c>
      <c r="D2507" s="38" t="s">
        <v>74</v>
      </c>
      <c r="E2507" s="16" t="n">
        <f aca="false">VLOOKUP(A2507,'TAKIM LİSTESİ'!$B$2:$D$455,3,0)</f>
        <v>4</v>
      </c>
      <c r="F2507" s="40" t="n">
        <v>1</v>
      </c>
      <c r="G2507" s="22" t="n">
        <f aca="false">E2507-F2507</f>
        <v>3</v>
      </c>
      <c r="H2507" s="30" t="n">
        <v>44103</v>
      </c>
      <c r="I2507" s="33" t="n">
        <v>1</v>
      </c>
      <c r="J2507" s="30" t="n">
        <v>44105</v>
      </c>
      <c r="K2507" s="37" t="n">
        <f aca="false">G2507+I2507</f>
        <v>4</v>
      </c>
    </row>
    <row r="2508" customFormat="false" ht="13.8" hidden="false" customHeight="false" outlineLevel="0" collapsed="false">
      <c r="A2508" s="16" t="s">
        <v>491</v>
      </c>
      <c r="B2508" s="38" t="str">
        <f aca="false">VLOOKUP(A2508,'TAKIM LİSTESİ'!$B$2:$D$455,2,0)</f>
        <v>APKT tarama çelik Ø 21</v>
      </c>
      <c r="C2508" s="16" t="s">
        <v>531</v>
      </c>
      <c r="D2508" s="38" t="s">
        <v>74</v>
      </c>
      <c r="E2508" s="16" t="n">
        <f aca="false">VLOOKUP(A2508,'TAKIM LİSTESİ'!$B$2:$D$455,3,0)</f>
        <v>2</v>
      </c>
      <c r="F2508" s="40" t="n">
        <v>1</v>
      </c>
      <c r="G2508" s="22" t="n">
        <f aca="false">E2508-F2508</f>
        <v>1</v>
      </c>
      <c r="H2508" s="30" t="n">
        <v>44103</v>
      </c>
      <c r="I2508" s="33" t="n">
        <v>1</v>
      </c>
      <c r="J2508" s="30" t="n">
        <v>44105</v>
      </c>
      <c r="K2508" s="37" t="n">
        <f aca="false">G2508+I2508</f>
        <v>2</v>
      </c>
    </row>
    <row r="2509" customFormat="false" ht="13.8" hidden="false" customHeight="false" outlineLevel="0" collapsed="false">
      <c r="A2509" s="16" t="s">
        <v>21</v>
      </c>
      <c r="B2509" s="38" t="str">
        <f aca="false">VLOOKUP(A2509,'TAKIM LİSTESİ'!$B$2:$D$455,2,0)</f>
        <v>Ø 32 tarama çelik</v>
      </c>
      <c r="C2509" s="16" t="s">
        <v>531</v>
      </c>
      <c r="D2509" s="38" t="s">
        <v>74</v>
      </c>
      <c r="E2509" s="16" t="n">
        <f aca="false">VLOOKUP(A2509,'TAKIM LİSTESİ'!$B$2:$D$455,3,0)</f>
        <v>5</v>
      </c>
      <c r="F2509" s="40" t="n">
        <v>1</v>
      </c>
      <c r="G2509" s="22" t="n">
        <f aca="false">E2509-F2509</f>
        <v>4</v>
      </c>
      <c r="H2509" s="30" t="n">
        <v>44103</v>
      </c>
      <c r="I2509" s="33" t="n">
        <v>1</v>
      </c>
      <c r="J2509" s="30" t="n">
        <v>44105</v>
      </c>
      <c r="K2509" s="37" t="n">
        <f aca="false">G2509+I2509</f>
        <v>5</v>
      </c>
    </row>
    <row r="2510" customFormat="false" ht="13.8" hidden="false" customHeight="false" outlineLevel="0" collapsed="false">
      <c r="A2510" s="16" t="s">
        <v>62</v>
      </c>
      <c r="B2510" s="38" t="str">
        <f aca="false">VLOOKUP(A2510,'TAKIM LİSTESİ'!$B$2:$D$455,2,0)</f>
        <v>Ø 6 çelik parmak freze</v>
      </c>
      <c r="C2510" s="16" t="s">
        <v>517</v>
      </c>
      <c r="D2510" s="38" t="s">
        <v>57</v>
      </c>
      <c r="E2510" s="16" t="n">
        <f aca="false">VLOOKUP(A2510,'TAKIM LİSTESİ'!$B$2:$D$455,3,0)</f>
        <v>23</v>
      </c>
      <c r="F2510" s="40" t="n">
        <v>1</v>
      </c>
      <c r="G2510" s="22" t="n">
        <f aca="false">E2510-F2510</f>
        <v>22</v>
      </c>
      <c r="H2510" s="30" t="n">
        <v>44103</v>
      </c>
      <c r="I2510" s="33" t="n">
        <v>1</v>
      </c>
      <c r="J2510" s="30" t="n">
        <v>44105</v>
      </c>
      <c r="K2510" s="37" t="n">
        <f aca="false">G2510+I2510</f>
        <v>23</v>
      </c>
    </row>
    <row r="2511" customFormat="false" ht="13.8" hidden="false" customHeight="false" outlineLevel="0" collapsed="false">
      <c r="A2511" s="16" t="s">
        <v>60</v>
      </c>
      <c r="B2511" s="38" t="str">
        <f aca="false">VLOOKUP(A2511,'TAKIM LİSTESİ'!$B$2:$D$455,2,0)</f>
        <v>Ø 5 çelik standart parmak freze</v>
      </c>
      <c r="C2511" s="16" t="s">
        <v>526</v>
      </c>
      <c r="D2511" s="38" t="s">
        <v>156</v>
      </c>
      <c r="E2511" s="16" t="n">
        <f aca="false">VLOOKUP(A2511,'TAKIM LİSTESİ'!$B$2:$D$455,3,0)</f>
        <v>42</v>
      </c>
      <c r="F2511" s="40" t="n">
        <v>1</v>
      </c>
      <c r="G2511" s="22" t="n">
        <f aca="false">E2511-F2511</f>
        <v>41</v>
      </c>
      <c r="H2511" s="30" t="n">
        <v>44103</v>
      </c>
      <c r="I2511" s="33" t="n">
        <v>1</v>
      </c>
      <c r="J2511" s="30" t="n">
        <v>44105</v>
      </c>
      <c r="K2511" s="37" t="n">
        <f aca="false">G2511+I2511</f>
        <v>42</v>
      </c>
    </row>
    <row r="2512" customFormat="false" ht="13.8" hidden="false" customHeight="false" outlineLevel="0" collapsed="false">
      <c r="A2512" s="16" t="s">
        <v>93</v>
      </c>
      <c r="B2512" s="38" t="str">
        <f aca="false">VLOOKUP(A2512,'TAKIM LİSTESİ'!$B$2:$D$455,2,0)</f>
        <v>Ø 12 alm uzun parmak freze</v>
      </c>
      <c r="C2512" s="16" t="s">
        <v>522</v>
      </c>
      <c r="D2512" s="38" t="s">
        <v>23</v>
      </c>
      <c r="E2512" s="16" t="n">
        <f aca="false">VLOOKUP(A2512,'TAKIM LİSTESİ'!$B$2:$D$455,3,0)</f>
        <v>4</v>
      </c>
      <c r="F2512" s="40" t="n">
        <v>1</v>
      </c>
      <c r="G2512" s="22" t="n">
        <f aca="false">E2512-F2512</f>
        <v>3</v>
      </c>
      <c r="H2512" s="30" t="n">
        <v>44103</v>
      </c>
      <c r="I2512" s="33" t="n">
        <v>1</v>
      </c>
      <c r="J2512" s="30" t="n">
        <v>44105</v>
      </c>
      <c r="K2512" s="37" t="n">
        <f aca="false">G2512+I2512</f>
        <v>4</v>
      </c>
    </row>
    <row r="2513" customFormat="false" ht="13.8" hidden="false" customHeight="false" outlineLevel="0" collapsed="false">
      <c r="A2513" s="16" t="s">
        <v>22</v>
      </c>
      <c r="B2513" s="38" t="str">
        <f aca="false">VLOOKUP(A2513,'TAKIM LİSTESİ'!$B$2:$D$455,2,0)</f>
        <v>Ø 10 çelik parmak freze</v>
      </c>
      <c r="C2513" s="16" t="s">
        <v>532</v>
      </c>
      <c r="D2513" s="38" t="s">
        <v>65</v>
      </c>
      <c r="E2513" s="16" t="n">
        <f aca="false">VLOOKUP(A2513,'TAKIM LİSTESİ'!$B$2:$D$455,3,0)</f>
        <v>52</v>
      </c>
      <c r="F2513" s="40" t="n">
        <v>1</v>
      </c>
      <c r="G2513" s="22" t="n">
        <f aca="false">E2513-F2513</f>
        <v>51</v>
      </c>
      <c r="H2513" s="30" t="n">
        <v>44104</v>
      </c>
      <c r="I2513" s="33" t="n">
        <v>1</v>
      </c>
      <c r="J2513" s="30" t="n">
        <v>44105</v>
      </c>
      <c r="K2513" s="37" t="n">
        <f aca="false">G2513+I2513</f>
        <v>52</v>
      </c>
    </row>
    <row r="2514" customFormat="false" ht="13.8" hidden="false" customHeight="false" outlineLevel="0" collapsed="false">
      <c r="A2514" s="16" t="s">
        <v>62</v>
      </c>
      <c r="B2514" s="38" t="str">
        <f aca="false">VLOOKUP(A2514,'TAKIM LİSTESİ'!$B$2:$D$455,2,0)</f>
        <v>Ø 6 çelik parmak freze</v>
      </c>
      <c r="C2514" s="16" t="s">
        <v>532</v>
      </c>
      <c r="D2514" s="38" t="s">
        <v>65</v>
      </c>
      <c r="E2514" s="16" t="n">
        <f aca="false">VLOOKUP(A2514,'TAKIM LİSTESİ'!$B$2:$D$455,3,0)</f>
        <v>23</v>
      </c>
      <c r="F2514" s="40" t="n">
        <v>1</v>
      </c>
      <c r="G2514" s="22" t="n">
        <f aca="false">E2514-F2514</f>
        <v>22</v>
      </c>
      <c r="H2514" s="30" t="n">
        <v>44104</v>
      </c>
      <c r="I2514" s="33" t="n">
        <v>1</v>
      </c>
      <c r="J2514" s="30" t="n">
        <v>44105</v>
      </c>
      <c r="K2514" s="37" t="n">
        <f aca="false">G2514+I2514</f>
        <v>23</v>
      </c>
    </row>
    <row r="2515" customFormat="false" ht="13.8" hidden="false" customHeight="false" outlineLevel="0" collapsed="false">
      <c r="A2515" s="16" t="s">
        <v>270</v>
      </c>
      <c r="B2515" s="38" t="str">
        <f aca="false">VLOOKUP(A2515,'TAKIM LİSTESİ'!$B$2:$D$455,2,0)</f>
        <v>Küçük APKT çelik Ø 20</v>
      </c>
      <c r="C2515" s="16" t="s">
        <v>532</v>
      </c>
      <c r="D2515" s="38" t="s">
        <v>65</v>
      </c>
      <c r="E2515" s="16" t="n">
        <f aca="false">VLOOKUP(A2515,'TAKIM LİSTESİ'!$B$2:$D$455,3,0)</f>
        <v>10</v>
      </c>
      <c r="F2515" s="40" t="n">
        <v>1</v>
      </c>
      <c r="G2515" s="22" t="n">
        <f aca="false">E2515-F2515</f>
        <v>9</v>
      </c>
      <c r="H2515" s="30" t="n">
        <v>44104</v>
      </c>
      <c r="I2515" s="33" t="n">
        <v>1</v>
      </c>
      <c r="J2515" s="30" t="n">
        <v>44105</v>
      </c>
      <c r="K2515" s="37" t="n">
        <f aca="false">G2515+I2515</f>
        <v>10</v>
      </c>
    </row>
    <row r="2516" customFormat="false" ht="13.8" hidden="false" customHeight="false" outlineLevel="0" collapsed="false">
      <c r="A2516" s="16" t="s">
        <v>21</v>
      </c>
      <c r="B2516" s="38" t="str">
        <f aca="false">VLOOKUP(A2516,'TAKIM LİSTESİ'!$B$2:$D$455,2,0)</f>
        <v>Ø 32 tarama çelik</v>
      </c>
      <c r="C2516" s="16" t="s">
        <v>532</v>
      </c>
      <c r="D2516" s="38" t="s">
        <v>65</v>
      </c>
      <c r="E2516" s="16" t="n">
        <f aca="false">VLOOKUP(A2516,'TAKIM LİSTESİ'!$B$2:$D$455,3,0)</f>
        <v>5</v>
      </c>
      <c r="F2516" s="40" t="n">
        <v>1</v>
      </c>
      <c r="G2516" s="22" t="n">
        <f aca="false">E2516-F2516</f>
        <v>4</v>
      </c>
      <c r="H2516" s="30" t="n">
        <v>44104</v>
      </c>
      <c r="I2516" s="33" t="n">
        <v>1</v>
      </c>
      <c r="J2516" s="30" t="n">
        <v>44105</v>
      </c>
      <c r="K2516" s="37" t="n">
        <f aca="false">G2516+I2516</f>
        <v>5</v>
      </c>
    </row>
    <row r="2517" customFormat="false" ht="13.8" hidden="false" customHeight="false" outlineLevel="0" collapsed="false">
      <c r="A2517" s="16" t="s">
        <v>36</v>
      </c>
      <c r="B2517" s="38" t="str">
        <f aca="false">VLOOKUP(A2517,'TAKIM LİSTESİ'!$B$2:$D$455,2,0)</f>
        <v>Ø 5.8 matkap</v>
      </c>
      <c r="C2517" s="16" t="s">
        <v>532</v>
      </c>
      <c r="D2517" s="38" t="s">
        <v>65</v>
      </c>
      <c r="E2517" s="16" t="n">
        <f aca="false">VLOOKUP(A2517,'TAKIM LİSTESİ'!$B$2:$D$455,3,0)</f>
        <v>14</v>
      </c>
      <c r="F2517" s="40" t="n">
        <v>1</v>
      </c>
      <c r="G2517" s="22" t="n">
        <f aca="false">E2517-F2517</f>
        <v>13</v>
      </c>
      <c r="H2517" s="30" t="n">
        <v>44104</v>
      </c>
      <c r="I2517" s="33" t="n">
        <v>1</v>
      </c>
      <c r="J2517" s="30" t="n">
        <v>44105</v>
      </c>
      <c r="K2517" s="37" t="n">
        <f aca="false">G2517+I2517</f>
        <v>14</v>
      </c>
    </row>
    <row r="2518" customFormat="false" ht="13.8" hidden="false" customHeight="false" outlineLevel="0" collapsed="false">
      <c r="A2518" s="16" t="s">
        <v>63</v>
      </c>
      <c r="B2518" s="38" t="str">
        <f aca="false">VLOOKUP(A2518,'TAKIM LİSTESİ'!$B$2:$D$455,2,0)</f>
        <v>Ø 6 Rayba</v>
      </c>
      <c r="C2518" s="16" t="s">
        <v>532</v>
      </c>
      <c r="D2518" s="38" t="s">
        <v>65</v>
      </c>
      <c r="E2518" s="16" t="n">
        <f aca="false">VLOOKUP(A2518,'TAKIM LİSTESİ'!$B$2:$D$455,3,0)</f>
        <v>8</v>
      </c>
      <c r="F2518" s="40" t="n">
        <v>1</v>
      </c>
      <c r="G2518" s="22" t="n">
        <f aca="false">E2518-F2518</f>
        <v>7</v>
      </c>
      <c r="H2518" s="30" t="n">
        <v>44104</v>
      </c>
      <c r="I2518" s="33" t="n">
        <v>1</v>
      </c>
      <c r="J2518" s="30" t="n">
        <v>44105</v>
      </c>
      <c r="K2518" s="37" t="n">
        <f aca="false">G2518+I2518</f>
        <v>8</v>
      </c>
    </row>
    <row r="2519" customFormat="false" ht="13.8" hidden="false" customHeight="false" outlineLevel="0" collapsed="false">
      <c r="A2519" s="16" t="s">
        <v>174</v>
      </c>
      <c r="B2519" s="38" t="str">
        <f aca="false">VLOOKUP(A2519,'TAKIM LİSTESİ'!$B$2:$D$455,2,0)</f>
        <v>Ø 12 alm parmak freze</v>
      </c>
      <c r="C2519" s="16" t="s">
        <v>533</v>
      </c>
      <c r="D2519" s="38" t="s">
        <v>23</v>
      </c>
      <c r="E2519" s="16" t="n">
        <f aca="false">VLOOKUP(A2519,'TAKIM LİSTESİ'!$B$2:$D$455,3,0)</f>
        <v>22</v>
      </c>
      <c r="F2519" s="40" t="n">
        <v>1</v>
      </c>
      <c r="G2519" s="22" t="n">
        <f aca="false">E2519-F2519</f>
        <v>21</v>
      </c>
      <c r="H2519" s="30" t="n">
        <v>44104</v>
      </c>
      <c r="I2519" s="33" t="n">
        <v>1</v>
      </c>
      <c r="J2519" s="30" t="n">
        <v>44105</v>
      </c>
      <c r="K2519" s="37" t="n">
        <f aca="false">G2519+I2519</f>
        <v>22</v>
      </c>
    </row>
    <row r="2520" customFormat="false" ht="13.8" hidden="false" customHeight="false" outlineLevel="0" collapsed="false">
      <c r="A2520" s="16" t="s">
        <v>27</v>
      </c>
      <c r="B2520" s="38" t="str">
        <f aca="false">VLOOKUP(A2520,'TAKIM LİSTESİ'!$B$2:$D$455,2,0)</f>
        <v>Ø 6 alm parmak freze</v>
      </c>
      <c r="C2520" s="16" t="s">
        <v>533</v>
      </c>
      <c r="D2520" s="38" t="s">
        <v>23</v>
      </c>
      <c r="E2520" s="16" t="n">
        <f aca="false">VLOOKUP(A2520,'TAKIM LİSTESİ'!$B$2:$D$455,3,0)</f>
        <v>12</v>
      </c>
      <c r="F2520" s="40" t="n">
        <v>1</v>
      </c>
      <c r="G2520" s="22" t="n">
        <f aca="false">E2520-F2520</f>
        <v>11</v>
      </c>
      <c r="H2520" s="30" t="n">
        <v>44104</v>
      </c>
      <c r="I2520" s="33" t="n">
        <v>1</v>
      </c>
      <c r="J2520" s="30" t="n">
        <v>44105</v>
      </c>
      <c r="K2520" s="37" t="n">
        <f aca="false">G2520+I2520</f>
        <v>12</v>
      </c>
    </row>
    <row r="2521" customFormat="false" ht="13.8" hidden="false" customHeight="false" outlineLevel="0" collapsed="false">
      <c r="A2521" s="16" t="s">
        <v>15</v>
      </c>
      <c r="B2521" s="38" t="str">
        <f aca="false">VLOOKUP(A2521,'TAKIM LİSTESİ'!$B$2:$D$455,2,0)</f>
        <v>Ø 8 alm küre parmak freze</v>
      </c>
      <c r="C2521" s="16" t="s">
        <v>533</v>
      </c>
      <c r="D2521" s="38" t="s">
        <v>23</v>
      </c>
      <c r="E2521" s="16" t="n">
        <f aca="false">VLOOKUP(A2521,'TAKIM LİSTESİ'!$B$2:$D$455,3,0)</f>
        <v>7</v>
      </c>
      <c r="F2521" s="40" t="n">
        <v>1</v>
      </c>
      <c r="G2521" s="22" t="n">
        <f aca="false">E2521-F2521</f>
        <v>6</v>
      </c>
      <c r="H2521" s="30" t="n">
        <v>44104</v>
      </c>
      <c r="I2521" s="33" t="n">
        <v>1</v>
      </c>
      <c r="J2521" s="30" t="n">
        <v>44105</v>
      </c>
      <c r="K2521" s="37" t="n">
        <f aca="false">G2521+I2521</f>
        <v>7</v>
      </c>
    </row>
    <row r="2522" customFormat="false" ht="13.8" hidden="false" customHeight="false" outlineLevel="0" collapsed="false">
      <c r="A2522" s="16" t="s">
        <v>70</v>
      </c>
      <c r="B2522" s="38" t="str">
        <f aca="false">VLOOKUP(A2522,'TAKIM LİSTESİ'!$B$2:$D$455,2,0)</f>
        <v>Ø 4 alm standart parmak freze</v>
      </c>
      <c r="C2522" s="16" t="s">
        <v>533</v>
      </c>
      <c r="D2522" s="38" t="s">
        <v>23</v>
      </c>
      <c r="E2522" s="16" t="n">
        <f aca="false">VLOOKUP(A2522,'TAKIM LİSTESİ'!$B$2:$D$455,3,0)</f>
        <v>10</v>
      </c>
      <c r="F2522" s="40" t="n">
        <v>1</v>
      </c>
      <c r="G2522" s="22" t="n">
        <f aca="false">E2522-F2522</f>
        <v>9</v>
      </c>
      <c r="H2522" s="30" t="n">
        <v>44104</v>
      </c>
      <c r="I2522" s="33" t="n">
        <v>1</v>
      </c>
      <c r="J2522" s="30" t="n">
        <v>44105</v>
      </c>
      <c r="K2522" s="37" t="n">
        <f aca="false">G2522+I2522</f>
        <v>10</v>
      </c>
    </row>
    <row r="2523" customFormat="false" ht="13.8" hidden="false" customHeight="false" outlineLevel="0" collapsed="false">
      <c r="A2523" s="16" t="s">
        <v>86</v>
      </c>
      <c r="B2523" s="38" t="str">
        <f aca="false">VLOOKUP(A2523,'TAKIM LİSTESİ'!$B$2:$D$455,2,0)</f>
        <v>Ø 5.1 matkap</v>
      </c>
      <c r="C2523" s="16" t="s">
        <v>533</v>
      </c>
      <c r="D2523" s="38" t="s">
        <v>23</v>
      </c>
      <c r="E2523" s="16" t="n">
        <f aca="false">VLOOKUP(A2523,'TAKIM LİSTESİ'!$B$2:$D$455,3,0)</f>
        <v>7</v>
      </c>
      <c r="F2523" s="40" t="n">
        <v>1</v>
      </c>
      <c r="G2523" s="22" t="n">
        <f aca="false">E2523-F2523</f>
        <v>6</v>
      </c>
      <c r="H2523" s="30" t="n">
        <v>44104</v>
      </c>
      <c r="I2523" s="33" t="n">
        <v>1</v>
      </c>
      <c r="J2523" s="30" t="n">
        <v>44105</v>
      </c>
      <c r="K2523" s="37" t="n">
        <f aca="false">G2523+I2523</f>
        <v>7</v>
      </c>
    </row>
    <row r="2524" customFormat="false" ht="13.8" hidden="false" customHeight="false" outlineLevel="0" collapsed="false">
      <c r="A2524" s="16" t="s">
        <v>33</v>
      </c>
      <c r="B2524" s="38" t="str">
        <f aca="false">VLOOKUP(A2524,'TAKIM LİSTESİ'!$B$2:$D$455,2,0)</f>
        <v>Ø 6.5 matkap</v>
      </c>
      <c r="C2524" s="16" t="s">
        <v>533</v>
      </c>
      <c r="D2524" s="38" t="s">
        <v>23</v>
      </c>
      <c r="E2524" s="16" t="n">
        <f aca="false">VLOOKUP(A2524,'TAKIM LİSTESİ'!$B$2:$D$455,3,0)</f>
        <v>3</v>
      </c>
      <c r="F2524" s="40" t="n">
        <v>1</v>
      </c>
      <c r="G2524" s="22" t="n">
        <f aca="false">E2524-F2524</f>
        <v>2</v>
      </c>
      <c r="H2524" s="30" t="n">
        <v>44104</v>
      </c>
      <c r="I2524" s="33" t="n">
        <v>1</v>
      </c>
      <c r="J2524" s="30" t="n">
        <v>44105</v>
      </c>
      <c r="K2524" s="37" t="n">
        <f aca="false">G2524+I2524</f>
        <v>3</v>
      </c>
    </row>
    <row r="2525" customFormat="false" ht="13.8" hidden="false" customHeight="false" outlineLevel="0" collapsed="false">
      <c r="A2525" s="16" t="s">
        <v>24</v>
      </c>
      <c r="B2525" s="38" t="str">
        <f aca="false">VLOOKUP(A2525,'TAKIM LİSTESİ'!$B$2:$D$455,2,0)</f>
        <v>Ø 8 çelik küre parmak freze</v>
      </c>
      <c r="C2525" s="16" t="s">
        <v>534</v>
      </c>
      <c r="D2525" s="38" t="s">
        <v>65</v>
      </c>
      <c r="E2525" s="16" t="n">
        <f aca="false">VLOOKUP(A2525,'TAKIM LİSTESİ'!$B$2:$D$455,3,0)</f>
        <v>20</v>
      </c>
      <c r="F2525" s="40" t="n">
        <v>1</v>
      </c>
      <c r="G2525" s="22" t="n">
        <f aca="false">E2525-F2525</f>
        <v>19</v>
      </c>
      <c r="H2525" s="30" t="n">
        <v>44104</v>
      </c>
      <c r="I2525" s="33" t="n">
        <v>1</v>
      </c>
      <c r="J2525" s="30" t="n">
        <v>44105</v>
      </c>
      <c r="K2525" s="37" t="n">
        <f aca="false">G2525+I2525</f>
        <v>20</v>
      </c>
    </row>
    <row r="2526" customFormat="false" ht="13.8" hidden="false" customHeight="false" outlineLevel="0" collapsed="false">
      <c r="A2526" s="16" t="s">
        <v>85</v>
      </c>
      <c r="B2526" s="38" t="str">
        <f aca="false">VLOOKUP(A2526,'TAKIM LİSTESİ'!$B$2:$D$455,2,0)</f>
        <v>Ø 12 çelik parmak freze</v>
      </c>
      <c r="C2526" s="16" t="s">
        <v>535</v>
      </c>
      <c r="D2526" s="38" t="s">
        <v>74</v>
      </c>
      <c r="E2526" s="16" t="n">
        <f aca="false">VLOOKUP(A2526,'TAKIM LİSTESİ'!$B$2:$D$455,3,0)</f>
        <v>19</v>
      </c>
      <c r="F2526" s="40" t="n">
        <v>1</v>
      </c>
      <c r="G2526" s="22" t="n">
        <f aca="false">E2526-F2526</f>
        <v>18</v>
      </c>
      <c r="H2526" s="30" t="n">
        <v>44104</v>
      </c>
      <c r="I2526" s="33" t="n">
        <v>1</v>
      </c>
      <c r="J2526" s="30" t="n">
        <v>44105</v>
      </c>
      <c r="K2526" s="37" t="n">
        <f aca="false">G2526+I2526</f>
        <v>19</v>
      </c>
    </row>
    <row r="2527" customFormat="false" ht="13.8" hidden="false" customHeight="false" outlineLevel="0" collapsed="false">
      <c r="A2527" s="16" t="s">
        <v>21</v>
      </c>
      <c r="B2527" s="38" t="str">
        <f aca="false">VLOOKUP(A2527,'TAKIM LİSTESİ'!$B$2:$D$455,2,0)</f>
        <v>Ø 32 tarama çelik</v>
      </c>
      <c r="C2527" s="16" t="s">
        <v>535</v>
      </c>
      <c r="D2527" s="38" t="s">
        <v>74</v>
      </c>
      <c r="E2527" s="16" t="n">
        <f aca="false">VLOOKUP(A2527,'TAKIM LİSTESİ'!$B$2:$D$455,3,0)</f>
        <v>5</v>
      </c>
      <c r="F2527" s="40" t="n">
        <v>1</v>
      </c>
      <c r="G2527" s="22" t="n">
        <f aca="false">E2527-F2527</f>
        <v>4</v>
      </c>
      <c r="H2527" s="30" t="n">
        <v>44104</v>
      </c>
      <c r="I2527" s="33" t="n">
        <v>1</v>
      </c>
      <c r="J2527" s="30" t="n">
        <v>44105</v>
      </c>
      <c r="K2527" s="37" t="n">
        <f aca="false">G2527+I2527</f>
        <v>5</v>
      </c>
    </row>
    <row r="2528" customFormat="false" ht="13.8" hidden="false" customHeight="false" outlineLevel="0" collapsed="false">
      <c r="A2528" s="16" t="s">
        <v>491</v>
      </c>
      <c r="B2528" s="38" t="str">
        <f aca="false">VLOOKUP(A2528,'TAKIM LİSTESİ'!$B$2:$D$455,2,0)</f>
        <v>APKT tarama çelik Ø 21</v>
      </c>
      <c r="C2528" s="16" t="s">
        <v>535</v>
      </c>
      <c r="D2528" s="38" t="s">
        <v>74</v>
      </c>
      <c r="E2528" s="16" t="n">
        <f aca="false">VLOOKUP(A2528,'TAKIM LİSTESİ'!$B$2:$D$455,3,0)</f>
        <v>2</v>
      </c>
      <c r="F2528" s="40" t="n">
        <v>1</v>
      </c>
      <c r="G2528" s="22" t="n">
        <f aca="false">E2528-F2528</f>
        <v>1</v>
      </c>
      <c r="H2528" s="30" t="n">
        <v>44104</v>
      </c>
      <c r="I2528" s="33" t="n">
        <v>1</v>
      </c>
      <c r="J2528" s="30" t="n">
        <v>44105</v>
      </c>
      <c r="K2528" s="37" t="n">
        <f aca="false">G2528+I2528</f>
        <v>2</v>
      </c>
    </row>
    <row r="2529" customFormat="false" ht="13.8" hidden="false" customHeight="false" outlineLevel="0" collapsed="false">
      <c r="A2529" s="16" t="s">
        <v>206</v>
      </c>
      <c r="B2529" s="38" t="str">
        <f aca="false">VLOOKUP(A2529,'TAKIM LİSTESİ'!$B$2:$D$455,2,0)</f>
        <v>Ø 52 tarama çelik</v>
      </c>
      <c r="C2529" s="16" t="s">
        <v>535</v>
      </c>
      <c r="D2529" s="38" t="s">
        <v>74</v>
      </c>
      <c r="E2529" s="16" t="n">
        <f aca="false">VLOOKUP(A2529,'TAKIM LİSTESİ'!$B$2:$D$455,3,0)</f>
        <v>4</v>
      </c>
      <c r="F2529" s="40" t="n">
        <v>1</v>
      </c>
      <c r="G2529" s="22" t="n">
        <f aca="false">E2529-F2529</f>
        <v>3</v>
      </c>
      <c r="H2529" s="30" t="n">
        <v>44104</v>
      </c>
      <c r="I2529" s="33" t="n">
        <v>1</v>
      </c>
      <c r="J2529" s="30" t="n">
        <v>44105</v>
      </c>
      <c r="K2529" s="37" t="n">
        <f aca="false">G2529+I2529</f>
        <v>4</v>
      </c>
    </row>
    <row r="2530" customFormat="false" ht="13.8" hidden="false" customHeight="false" outlineLevel="0" collapsed="false">
      <c r="A2530" s="16" t="s">
        <v>252</v>
      </c>
      <c r="B2530" s="38" t="str">
        <f aca="false">VLOOKUP(A2530,'TAKIM LİSTESİ'!$B$2:$D$455,2,0)</f>
        <v>52 tarama ucu çelik</v>
      </c>
      <c r="C2530" s="16" t="s">
        <v>535</v>
      </c>
      <c r="D2530" s="38" t="s">
        <v>74</v>
      </c>
      <c r="E2530" s="16" t="n">
        <f aca="false">VLOOKUP(A2530,'TAKIM LİSTESİ'!$B$2:$D$455,3,0)</f>
        <v>130</v>
      </c>
      <c r="F2530" s="40" t="n">
        <v>4</v>
      </c>
      <c r="G2530" s="22" t="n">
        <f aca="false">E2530-F2530</f>
        <v>126</v>
      </c>
      <c r="H2530" s="30" t="n">
        <v>44104</v>
      </c>
      <c r="I2530" s="33" t="n">
        <v>1</v>
      </c>
      <c r="J2530" s="30" t="n">
        <v>44105</v>
      </c>
      <c r="K2530" s="37" t="n">
        <f aca="false">G2530+I2530</f>
        <v>127</v>
      </c>
    </row>
    <row r="2531" customFormat="false" ht="13.8" hidden="false" customHeight="false" outlineLevel="0" collapsed="false">
      <c r="A2531" s="16" t="s">
        <v>252</v>
      </c>
      <c r="B2531" s="38" t="str">
        <f aca="false">VLOOKUP(A2531,'TAKIM LİSTESİ'!$B$2:$D$455,2,0)</f>
        <v>52 tarama ucu çelik</v>
      </c>
      <c r="C2531" s="16" t="s">
        <v>517</v>
      </c>
      <c r="D2531" s="38" t="s">
        <v>57</v>
      </c>
      <c r="E2531" s="16" t="n">
        <f aca="false">VLOOKUP(A2531,'TAKIM LİSTESİ'!$B$2:$D$455,3,0)</f>
        <v>130</v>
      </c>
      <c r="F2531" s="40" t="n">
        <v>4</v>
      </c>
      <c r="G2531" s="22" t="n">
        <f aca="false">E2531-F2531</f>
        <v>126</v>
      </c>
      <c r="H2531" s="30" t="n">
        <v>44104</v>
      </c>
      <c r="I2531" s="33" t="n">
        <v>1</v>
      </c>
      <c r="J2531" s="30" t="n">
        <v>44105</v>
      </c>
      <c r="K2531" s="37" t="n">
        <f aca="false">G2531+I2531</f>
        <v>127</v>
      </c>
    </row>
    <row r="2532" customFormat="false" ht="13.8" hidden="false" customHeight="false" outlineLevel="0" collapsed="false">
      <c r="A2532" s="16" t="s">
        <v>412</v>
      </c>
      <c r="B2532" s="38" t="str">
        <f aca="false">VLOOKUP(A2532,'TAKIM LİSTESİ'!$B$2:$D$455,2,0)</f>
        <v>32 tarama ucu çelik</v>
      </c>
      <c r="C2532" s="16" t="s">
        <v>535</v>
      </c>
      <c r="D2532" s="38" t="s">
        <v>74</v>
      </c>
      <c r="E2532" s="16" t="n">
        <f aca="false">VLOOKUP(A2532,'TAKIM LİSTESİ'!$B$2:$D$455,3,0)</f>
        <v>40</v>
      </c>
      <c r="F2532" s="40" t="n">
        <v>4</v>
      </c>
      <c r="G2532" s="22" t="n">
        <f aca="false">E2532-F2532</f>
        <v>36</v>
      </c>
      <c r="H2532" s="30" t="n">
        <v>44104</v>
      </c>
      <c r="I2532" s="33" t="n">
        <v>1</v>
      </c>
      <c r="J2532" s="30" t="n">
        <v>44105</v>
      </c>
      <c r="K2532" s="37" t="n">
        <f aca="false">G2532+I2532</f>
        <v>37</v>
      </c>
    </row>
    <row r="2533" customFormat="false" ht="13.8" hidden="false" customHeight="false" outlineLevel="0" collapsed="false">
      <c r="A2533" s="16" t="s">
        <v>67</v>
      </c>
      <c r="B2533" s="38" t="str">
        <f aca="false">VLOOKUP(A2533,'TAKIM LİSTESİ'!$B$2:$D$455,2,0)</f>
        <v>Ø 5.0 matkap</v>
      </c>
      <c r="C2533" s="16" t="s">
        <v>526</v>
      </c>
      <c r="D2533" s="38" t="s">
        <v>156</v>
      </c>
      <c r="E2533" s="16" t="n">
        <f aca="false">VLOOKUP(A2533,'TAKIM LİSTESİ'!$B$2:$D$455,3,0)</f>
        <v>20</v>
      </c>
      <c r="F2533" s="40" t="n">
        <v>1</v>
      </c>
      <c r="G2533" s="22" t="n">
        <f aca="false">E2533-F2533</f>
        <v>19</v>
      </c>
      <c r="H2533" s="30" t="n">
        <v>44104</v>
      </c>
      <c r="I2533" s="33" t="n">
        <v>1</v>
      </c>
      <c r="J2533" s="30" t="n">
        <v>44105</v>
      </c>
      <c r="K2533" s="37" t="n">
        <f aca="false">G2533+I2533</f>
        <v>20</v>
      </c>
    </row>
    <row r="2534" customFormat="false" ht="13.8" hidden="false" customHeight="false" outlineLevel="0" collapsed="false">
      <c r="A2534" s="16" t="s">
        <v>174</v>
      </c>
      <c r="B2534" s="38" t="str">
        <f aca="false">VLOOKUP(A2534,'TAKIM LİSTESİ'!$B$2:$D$455,2,0)</f>
        <v>Ø 12 alm parmak freze</v>
      </c>
      <c r="C2534" s="16" t="s">
        <v>536</v>
      </c>
      <c r="D2534" s="38" t="s">
        <v>100</v>
      </c>
      <c r="E2534" s="16" t="n">
        <f aca="false">VLOOKUP(A2534,'TAKIM LİSTESİ'!$B$2:$D$455,3,0)</f>
        <v>22</v>
      </c>
      <c r="F2534" s="40" t="n">
        <v>1</v>
      </c>
      <c r="G2534" s="22" t="n">
        <f aca="false">E2534-F2534</f>
        <v>21</v>
      </c>
      <c r="H2534" s="30" t="n">
        <v>44104</v>
      </c>
      <c r="I2534" s="33" t="n">
        <v>1</v>
      </c>
      <c r="J2534" s="30" t="n">
        <v>44105</v>
      </c>
      <c r="K2534" s="37" t="n">
        <f aca="false">G2534+I2534</f>
        <v>22</v>
      </c>
    </row>
    <row r="2535" customFormat="false" ht="13.8" hidden="false" customHeight="false" outlineLevel="0" collapsed="false">
      <c r="A2535" s="16" t="s">
        <v>71</v>
      </c>
      <c r="B2535" s="38" t="str">
        <f aca="false">VLOOKUP(A2535,'TAKIM LİSTESİ'!$B$2:$D$455,2,0)</f>
        <v>Ø 10 alm parmak freze</v>
      </c>
      <c r="C2535" s="16" t="s">
        <v>536</v>
      </c>
      <c r="D2535" s="38" t="s">
        <v>100</v>
      </c>
      <c r="E2535" s="16" t="n">
        <f aca="false">VLOOKUP(A2535,'TAKIM LİSTESİ'!$B$2:$D$455,3,0)</f>
        <v>29</v>
      </c>
      <c r="F2535" s="40" t="n">
        <v>1</v>
      </c>
      <c r="G2535" s="22" t="n">
        <f aca="false">E2535-F2535</f>
        <v>28</v>
      </c>
      <c r="H2535" s="30" t="n">
        <v>44104</v>
      </c>
      <c r="I2535" s="33" t="n">
        <v>1</v>
      </c>
      <c r="J2535" s="30" t="n">
        <v>44105</v>
      </c>
      <c r="K2535" s="37" t="n">
        <f aca="false">G2535+I2535</f>
        <v>29</v>
      </c>
    </row>
    <row r="2536" customFormat="false" ht="13.8" hidden="false" customHeight="false" outlineLevel="0" collapsed="false">
      <c r="A2536" s="16" t="s">
        <v>113</v>
      </c>
      <c r="B2536" s="38" t="str">
        <f aca="false">VLOOKUP(A2536,'TAKIM LİSTESİ'!$B$2:$D$455,2,0)</f>
        <v>Ø 8 alm parmak freze</v>
      </c>
      <c r="C2536" s="16" t="s">
        <v>536</v>
      </c>
      <c r="D2536" s="38" t="s">
        <v>100</v>
      </c>
      <c r="E2536" s="16" t="n">
        <f aca="false">VLOOKUP(A2536,'TAKIM LİSTESİ'!$B$2:$D$455,3,0)</f>
        <v>36</v>
      </c>
      <c r="F2536" s="40" t="n">
        <v>1</v>
      </c>
      <c r="G2536" s="22" t="n">
        <f aca="false">E2536-F2536</f>
        <v>35</v>
      </c>
      <c r="H2536" s="30" t="n">
        <v>44104</v>
      </c>
      <c r="I2536" s="33" t="n">
        <v>1</v>
      </c>
      <c r="J2536" s="30" t="n">
        <v>44105</v>
      </c>
      <c r="K2536" s="37" t="n">
        <f aca="false">G2536+I2536</f>
        <v>36</v>
      </c>
    </row>
    <row r="2537" customFormat="false" ht="13.8" hidden="false" customHeight="false" outlineLevel="0" collapsed="false">
      <c r="A2537" s="16" t="s">
        <v>15</v>
      </c>
      <c r="B2537" s="38" t="str">
        <f aca="false">VLOOKUP(A2537,'TAKIM LİSTESİ'!$B$2:$D$455,2,0)</f>
        <v>Ø 8 alm küre parmak freze</v>
      </c>
      <c r="C2537" s="16" t="s">
        <v>536</v>
      </c>
      <c r="D2537" s="38" t="s">
        <v>100</v>
      </c>
      <c r="E2537" s="16" t="n">
        <f aca="false">VLOOKUP(A2537,'TAKIM LİSTESİ'!$B$2:$D$455,3,0)</f>
        <v>7</v>
      </c>
      <c r="F2537" s="40" t="n">
        <v>1</v>
      </c>
      <c r="G2537" s="22" t="n">
        <f aca="false">E2537-F2537</f>
        <v>6</v>
      </c>
      <c r="H2537" s="30" t="n">
        <v>44104</v>
      </c>
      <c r="I2537" s="33" t="n">
        <v>1</v>
      </c>
      <c r="J2537" s="30" t="n">
        <v>44105</v>
      </c>
      <c r="K2537" s="37" t="n">
        <f aca="false">G2537+I2537</f>
        <v>7</v>
      </c>
    </row>
    <row r="2538" customFormat="false" ht="13.8" hidden="false" customHeight="false" outlineLevel="0" collapsed="false">
      <c r="A2538" s="16" t="s">
        <v>16</v>
      </c>
      <c r="B2538" s="38" t="str">
        <f aca="false">VLOOKUP(A2538,'TAKIM LİSTESİ'!$B$2:$D$455,2,0)</f>
        <v>Ø 10 alm küre parmak freze</v>
      </c>
      <c r="C2538" s="16" t="s">
        <v>536</v>
      </c>
      <c r="D2538" s="38" t="s">
        <v>100</v>
      </c>
      <c r="E2538" s="16" t="n">
        <f aca="false">VLOOKUP(A2538,'TAKIM LİSTESİ'!$B$2:$D$455,3,0)</f>
        <v>10</v>
      </c>
      <c r="F2538" s="40" t="n">
        <v>1</v>
      </c>
      <c r="G2538" s="22" t="n">
        <f aca="false">E2538-F2538</f>
        <v>9</v>
      </c>
      <c r="H2538" s="30" t="n">
        <v>44104</v>
      </c>
      <c r="I2538" s="33" t="n">
        <v>1</v>
      </c>
      <c r="J2538" s="30" t="n">
        <v>44105</v>
      </c>
      <c r="K2538" s="37" t="n">
        <f aca="false">G2538+I2538</f>
        <v>10</v>
      </c>
    </row>
    <row r="2539" customFormat="false" ht="13.8" hidden="false" customHeight="false" outlineLevel="0" collapsed="false">
      <c r="A2539" s="16" t="s">
        <v>254</v>
      </c>
      <c r="B2539" s="38" t="str">
        <f aca="false">VLOOKUP(A2539,'TAKIM LİSTESİ'!$B$2:$D$455,2,0)</f>
        <v>kennametal 63 ve 80 çelik uç</v>
      </c>
      <c r="C2539" s="16" t="s">
        <v>517</v>
      </c>
      <c r="D2539" s="38" t="s">
        <v>57</v>
      </c>
      <c r="E2539" s="16" t="n">
        <f aca="false">VLOOKUP(A2539,'TAKIM LİSTESİ'!$B$2:$D$455,3,0)</f>
        <v>70</v>
      </c>
      <c r="F2539" s="40" t="n">
        <v>5</v>
      </c>
      <c r="G2539" s="22" t="n">
        <f aca="false">E2539-F2539</f>
        <v>65</v>
      </c>
      <c r="H2539" s="30" t="n">
        <v>44104</v>
      </c>
      <c r="I2539" s="33" t="n">
        <v>1</v>
      </c>
      <c r="J2539" s="30" t="n">
        <v>44105</v>
      </c>
      <c r="K2539" s="37" t="n">
        <f aca="false">G2539+I2539</f>
        <v>66</v>
      </c>
    </row>
    <row r="2540" customFormat="false" ht="13.8" hidden="false" customHeight="false" outlineLevel="0" collapsed="false">
      <c r="A2540" s="16" t="s">
        <v>254</v>
      </c>
      <c r="B2540" s="38" t="str">
        <f aca="false">VLOOKUP(A2540,'TAKIM LİSTESİ'!$B$2:$D$455,2,0)</f>
        <v>kennametal 63 ve 80 çelik uç</v>
      </c>
      <c r="C2540" s="16" t="s">
        <v>517</v>
      </c>
      <c r="D2540" s="38" t="s">
        <v>57</v>
      </c>
      <c r="E2540" s="16" t="n">
        <f aca="false">VLOOKUP(A2540,'TAKIM LİSTESİ'!$B$2:$D$455,3,0)</f>
        <v>70</v>
      </c>
      <c r="F2540" s="40" t="n">
        <v>2</v>
      </c>
      <c r="G2540" s="22" t="n">
        <f aca="false">E2540-F2540</f>
        <v>68</v>
      </c>
      <c r="H2540" s="30" t="n">
        <v>44105</v>
      </c>
      <c r="I2540" s="33" t="n">
        <v>1</v>
      </c>
      <c r="J2540" s="30" t="n">
        <v>44106</v>
      </c>
      <c r="K2540" s="37" t="n">
        <f aca="false">G2540+I2540</f>
        <v>69</v>
      </c>
    </row>
    <row r="2541" customFormat="false" ht="13.8" hidden="false" customHeight="false" outlineLevel="0" collapsed="false">
      <c r="A2541" s="16" t="s">
        <v>108</v>
      </c>
      <c r="B2541" s="38" t="str">
        <f aca="false">VLOOKUP(A2541,'TAKIM LİSTESİ'!$B$2:$D$455,2,0)</f>
        <v>Ø 12.5 matkap</v>
      </c>
      <c r="C2541" s="16" t="s">
        <v>517</v>
      </c>
      <c r="D2541" s="38" t="s">
        <v>100</v>
      </c>
      <c r="E2541" s="16" t="n">
        <f aca="false">VLOOKUP(A2541,'TAKIM LİSTESİ'!$B$2:$D$455,3,0)</f>
        <v>13</v>
      </c>
      <c r="F2541" s="40" t="n">
        <v>1</v>
      </c>
      <c r="G2541" s="22" t="n">
        <f aca="false">E2541-F2541</f>
        <v>12</v>
      </c>
      <c r="H2541" s="30" t="n">
        <v>44105</v>
      </c>
      <c r="I2541" s="33" t="n">
        <v>1</v>
      </c>
      <c r="J2541" s="30" t="n">
        <v>44106</v>
      </c>
      <c r="K2541" s="37" t="n">
        <f aca="false">G2541+I2541</f>
        <v>13</v>
      </c>
    </row>
    <row r="2542" customFormat="false" ht="13.8" hidden="false" customHeight="false" outlineLevel="0" collapsed="false">
      <c r="A2542" s="16" t="s">
        <v>146</v>
      </c>
      <c r="B2542" s="38" t="str">
        <f aca="false">VLOOKUP(A2542,'TAKIM LİSTESİ'!$B$2:$D$455,2,0)</f>
        <v>Ø 12 Rayba</v>
      </c>
      <c r="C2542" s="16" t="s">
        <v>517</v>
      </c>
      <c r="D2542" s="38" t="s">
        <v>100</v>
      </c>
      <c r="E2542" s="16" t="n">
        <f aca="false">VLOOKUP(A2542,'TAKIM LİSTESİ'!$B$2:$D$455,3,0)</f>
        <v>3</v>
      </c>
      <c r="F2542" s="40" t="n">
        <v>1</v>
      </c>
      <c r="G2542" s="22" t="n">
        <f aca="false">E2542-F2542</f>
        <v>2</v>
      </c>
      <c r="H2542" s="30" t="n">
        <v>44105</v>
      </c>
      <c r="I2542" s="33" t="n">
        <v>1</v>
      </c>
      <c r="J2542" s="30" t="n">
        <v>44106</v>
      </c>
      <c r="K2542" s="37" t="n">
        <f aca="false">G2542+I2542</f>
        <v>3</v>
      </c>
    </row>
    <row r="2543" customFormat="false" ht="13.8" hidden="false" customHeight="false" outlineLevel="0" collapsed="false">
      <c r="A2543" s="16" t="s">
        <v>203</v>
      </c>
      <c r="B2543" s="38" t="str">
        <f aca="false">VLOOKUP(A2543,'TAKIM LİSTESİ'!$B$2:$D$455,2,0)</f>
        <v>Ø 16 alm parmak freze</v>
      </c>
      <c r="C2543" s="16" t="s">
        <v>537</v>
      </c>
      <c r="D2543" s="38" t="s">
        <v>61</v>
      </c>
      <c r="E2543" s="16" t="n">
        <f aca="false">VLOOKUP(A2543,'TAKIM LİSTESİ'!$B$2:$D$455,3,0)</f>
        <v>5</v>
      </c>
      <c r="F2543" s="40" t="n">
        <v>1</v>
      </c>
      <c r="G2543" s="22" t="n">
        <f aca="false">E2543-F2543</f>
        <v>4</v>
      </c>
      <c r="H2543" s="30" t="n">
        <v>44105</v>
      </c>
      <c r="I2543" s="33" t="n">
        <v>1</v>
      </c>
      <c r="J2543" s="30" t="n">
        <v>44106</v>
      </c>
      <c r="K2543" s="37" t="n">
        <f aca="false">G2543+I2543</f>
        <v>5</v>
      </c>
    </row>
    <row r="2544" customFormat="false" ht="13.8" hidden="false" customHeight="false" outlineLevel="0" collapsed="false">
      <c r="A2544" s="16" t="s">
        <v>144</v>
      </c>
      <c r="B2544" s="38" t="str">
        <f aca="false">VLOOKUP(A2544,'TAKIM LİSTESİ'!$B$2:$D$455,2,0)</f>
        <v>Ø 6.2matkap</v>
      </c>
      <c r="C2544" s="16" t="s">
        <v>537</v>
      </c>
      <c r="D2544" s="38" t="s">
        <v>61</v>
      </c>
      <c r="E2544" s="16" t="n">
        <f aca="false">VLOOKUP(A2544,'TAKIM LİSTESİ'!$B$2:$D$455,3,0)</f>
        <v>15</v>
      </c>
      <c r="F2544" s="40" t="n">
        <v>1</v>
      </c>
      <c r="G2544" s="22" t="n">
        <f aca="false">E2544-F2544</f>
        <v>14</v>
      </c>
      <c r="H2544" s="30" t="n">
        <v>44105</v>
      </c>
      <c r="I2544" s="33" t="n">
        <v>1</v>
      </c>
      <c r="J2544" s="30" t="n">
        <v>44106</v>
      </c>
      <c r="K2544" s="37" t="n">
        <f aca="false">G2544+I2544</f>
        <v>15</v>
      </c>
    </row>
    <row r="2545" customFormat="false" ht="13.8" hidden="false" customHeight="false" outlineLevel="0" collapsed="false">
      <c r="A2545" s="16" t="s">
        <v>187</v>
      </c>
      <c r="B2545" s="38" t="str">
        <f aca="false">VLOOKUP(A2545,'TAKIM LİSTESİ'!$B$2:$D$455,2,0)</f>
        <v>Ø 6.6 matkap</v>
      </c>
      <c r="C2545" s="16" t="s">
        <v>537</v>
      </c>
      <c r="D2545" s="38" t="s">
        <v>61</v>
      </c>
      <c r="E2545" s="16" t="n">
        <f aca="false">VLOOKUP(A2545,'TAKIM LİSTESİ'!$B$2:$D$455,3,0)</f>
        <v>23</v>
      </c>
      <c r="F2545" s="40" t="n">
        <v>1</v>
      </c>
      <c r="G2545" s="22" t="n">
        <f aca="false">E2545-F2545</f>
        <v>22</v>
      </c>
      <c r="H2545" s="30" t="n">
        <v>44105</v>
      </c>
      <c r="I2545" s="33" t="n">
        <v>1</v>
      </c>
      <c r="J2545" s="30" t="n">
        <v>44106</v>
      </c>
      <c r="K2545" s="37" t="n">
        <f aca="false">G2545+I2545</f>
        <v>23</v>
      </c>
    </row>
    <row r="2546" customFormat="false" ht="13.8" hidden="false" customHeight="false" outlineLevel="0" collapsed="false">
      <c r="A2546" s="16" t="s">
        <v>29</v>
      </c>
      <c r="B2546" s="38" t="str">
        <f aca="false">VLOOKUP(A2546,'TAKIM LİSTESİ'!$B$2:$D$455,2,0)</f>
        <v>Ø 8.0 matkap</v>
      </c>
      <c r="C2546" s="16" t="s">
        <v>537</v>
      </c>
      <c r="D2546" s="38" t="s">
        <v>61</v>
      </c>
      <c r="E2546" s="16" t="n">
        <f aca="false">VLOOKUP(A2546,'TAKIM LİSTESİ'!$B$2:$D$455,3,0)</f>
        <v>15</v>
      </c>
      <c r="F2546" s="40" t="n">
        <v>1</v>
      </c>
      <c r="G2546" s="22" t="n">
        <f aca="false">E2546-F2546</f>
        <v>14</v>
      </c>
      <c r="H2546" s="30" t="n">
        <v>44105</v>
      </c>
      <c r="I2546" s="33" t="n">
        <v>1</v>
      </c>
      <c r="J2546" s="30" t="n">
        <v>44106</v>
      </c>
      <c r="K2546" s="37" t="n">
        <f aca="false">G2546+I2546</f>
        <v>15</v>
      </c>
    </row>
    <row r="2547" customFormat="false" ht="13.8" hidden="false" customHeight="false" outlineLevel="0" collapsed="false">
      <c r="A2547" s="16" t="s">
        <v>34</v>
      </c>
      <c r="B2547" s="38" t="str">
        <f aca="false">VLOOKUP(A2547,'TAKIM LİSTESİ'!$B$2:$D$455,2,0)</f>
        <v>Ø 6.35 Rayba</v>
      </c>
      <c r="C2547" s="16" t="s">
        <v>537</v>
      </c>
      <c r="D2547" s="38" t="s">
        <v>61</v>
      </c>
      <c r="E2547" s="16" t="n">
        <f aca="false">VLOOKUP(A2547,'TAKIM LİSTESİ'!$B$2:$D$455,3,0)</f>
        <v>5</v>
      </c>
      <c r="F2547" s="40" t="n">
        <v>1</v>
      </c>
      <c r="G2547" s="22" t="n">
        <f aca="false">E2547-F2547</f>
        <v>4</v>
      </c>
      <c r="H2547" s="30" t="n">
        <v>44105</v>
      </c>
      <c r="I2547" s="33" t="n">
        <v>1</v>
      </c>
      <c r="J2547" s="30" t="n">
        <v>44106</v>
      </c>
      <c r="K2547" s="37" t="n">
        <f aca="false">G2547+I2547</f>
        <v>5</v>
      </c>
    </row>
    <row r="2548" customFormat="false" ht="13.8" hidden="false" customHeight="false" outlineLevel="0" collapsed="false">
      <c r="A2548" s="16" t="s">
        <v>96</v>
      </c>
      <c r="B2548" s="38" t="str">
        <f aca="false">VLOOKUP(A2548,'TAKIM LİSTESİ'!$B$2:$D$455,2,0)</f>
        <v>Ø 16.0 matkap ucu</v>
      </c>
      <c r="C2548" s="16" t="s">
        <v>527</v>
      </c>
      <c r="D2548" s="38" t="s">
        <v>50</v>
      </c>
      <c r="E2548" s="16" t="n">
        <f aca="false">VLOOKUP(A2548,'TAKIM LİSTESİ'!$B$2:$D$455,3,0)</f>
        <v>4</v>
      </c>
      <c r="F2548" s="40" t="n">
        <v>1</v>
      </c>
      <c r="G2548" s="22" t="n">
        <f aca="false">E2548-F2548</f>
        <v>3</v>
      </c>
      <c r="H2548" s="30" t="n">
        <v>44105</v>
      </c>
      <c r="I2548" s="33" t="n">
        <v>1</v>
      </c>
      <c r="J2548" s="30" t="n">
        <v>44106</v>
      </c>
      <c r="K2548" s="37" t="n">
        <f aca="false">G2548+I2548</f>
        <v>4</v>
      </c>
    </row>
    <row r="2549" customFormat="false" ht="13.8" hidden="false" customHeight="false" outlineLevel="0" collapsed="false">
      <c r="A2549" s="16" t="s">
        <v>252</v>
      </c>
      <c r="B2549" s="38" t="str">
        <f aca="false">VLOOKUP(A2549,'TAKIM LİSTESİ'!$B$2:$D$455,2,0)</f>
        <v>52 tarama ucu çelik</v>
      </c>
      <c r="C2549" s="16" t="s">
        <v>517</v>
      </c>
      <c r="D2549" s="38" t="s">
        <v>57</v>
      </c>
      <c r="E2549" s="16" t="n">
        <f aca="false">VLOOKUP(A2549,'TAKIM LİSTESİ'!$B$2:$D$455,3,0)</f>
        <v>130</v>
      </c>
      <c r="F2549" s="40" t="n">
        <v>4</v>
      </c>
      <c r="G2549" s="22" t="n">
        <f aca="false">E2549-F2549</f>
        <v>126</v>
      </c>
      <c r="H2549" s="30" t="n">
        <v>44105</v>
      </c>
      <c r="I2549" s="33" t="n">
        <v>1</v>
      </c>
      <c r="J2549" s="30" t="n">
        <v>44106</v>
      </c>
      <c r="K2549" s="37" t="n">
        <f aca="false">G2549+I2549</f>
        <v>127</v>
      </c>
    </row>
    <row r="2550" customFormat="false" ht="13.8" hidden="false" customHeight="false" outlineLevel="0" collapsed="false">
      <c r="A2550" s="16" t="s">
        <v>85</v>
      </c>
      <c r="B2550" s="38" t="str">
        <f aca="false">VLOOKUP(A2550,'TAKIM LİSTESİ'!$B$2:$D$455,2,0)</f>
        <v>Ø 12 çelik parmak freze</v>
      </c>
      <c r="C2550" s="16" t="s">
        <v>517</v>
      </c>
      <c r="D2550" s="38" t="s">
        <v>61</v>
      </c>
      <c r="E2550" s="16" t="n">
        <f aca="false">VLOOKUP(A2550,'TAKIM LİSTESİ'!$B$2:$D$455,3,0)</f>
        <v>19</v>
      </c>
      <c r="F2550" s="40" t="n">
        <v>2</v>
      </c>
      <c r="G2550" s="22" t="n">
        <f aca="false">E2550-F2550</f>
        <v>17</v>
      </c>
      <c r="H2550" s="30" t="n">
        <v>44106</v>
      </c>
      <c r="I2550" s="33" t="n">
        <v>1</v>
      </c>
      <c r="J2550" s="30" t="n">
        <v>44106</v>
      </c>
      <c r="K2550" s="37" t="n">
        <f aca="false">G2550+I2550</f>
        <v>18</v>
      </c>
    </row>
    <row r="2551" customFormat="false" ht="13.8" hidden="false" customHeight="false" outlineLevel="0" collapsed="false">
      <c r="A2551" s="16" t="s">
        <v>71</v>
      </c>
      <c r="B2551" s="38" t="str">
        <f aca="false">VLOOKUP(A2551,'TAKIM LİSTESİ'!$B$2:$D$455,2,0)</f>
        <v>Ø 10 alm parmak freze</v>
      </c>
      <c r="C2551" s="16" t="s">
        <v>538</v>
      </c>
      <c r="D2551" s="38" t="s">
        <v>50</v>
      </c>
      <c r="E2551" s="16" t="n">
        <f aca="false">VLOOKUP(A2551,'TAKIM LİSTESİ'!$B$2:$D$455,3,0)</f>
        <v>29</v>
      </c>
      <c r="F2551" s="40" t="n">
        <v>1</v>
      </c>
      <c r="G2551" s="22" t="n">
        <f aca="false">E2551-F2551</f>
        <v>28</v>
      </c>
      <c r="H2551" s="30" t="n">
        <v>44106</v>
      </c>
      <c r="I2551" s="33" t="n">
        <v>1</v>
      </c>
      <c r="J2551" s="30" t="n">
        <v>44106</v>
      </c>
      <c r="K2551" s="37" t="n">
        <f aca="false">G2551+I2551</f>
        <v>29</v>
      </c>
    </row>
    <row r="2552" customFormat="false" ht="13.8" hidden="false" customHeight="false" outlineLevel="0" collapsed="false">
      <c r="A2552" s="16" t="s">
        <v>70</v>
      </c>
      <c r="B2552" s="38" t="str">
        <f aca="false">VLOOKUP(A2552,'TAKIM LİSTESİ'!$B$2:$D$455,2,0)</f>
        <v>Ø 4 alm standart parmak freze</v>
      </c>
      <c r="C2552" s="16" t="s">
        <v>538</v>
      </c>
      <c r="D2552" s="38" t="s">
        <v>50</v>
      </c>
      <c r="E2552" s="16" t="n">
        <f aca="false">VLOOKUP(A2552,'TAKIM LİSTESİ'!$B$2:$D$455,3,0)</f>
        <v>10</v>
      </c>
      <c r="F2552" s="40" t="n">
        <v>1</v>
      </c>
      <c r="G2552" s="22" t="n">
        <f aca="false">E2552-F2552</f>
        <v>9</v>
      </c>
      <c r="H2552" s="30" t="n">
        <v>44106</v>
      </c>
      <c r="I2552" s="33" t="n">
        <v>1</v>
      </c>
      <c r="J2552" s="30" t="n">
        <v>44106</v>
      </c>
      <c r="K2552" s="37" t="n">
        <f aca="false">G2552+I2552</f>
        <v>10</v>
      </c>
    </row>
    <row r="2553" customFormat="false" ht="13.8" hidden="false" customHeight="false" outlineLevel="0" collapsed="false">
      <c r="A2553" s="16" t="s">
        <v>95</v>
      </c>
      <c r="B2553" s="38" t="str">
        <f aca="false">VLOOKUP(A2553,'TAKIM LİSTESİ'!$B$2:$D$455,2,0)</f>
        <v>Ø 3 alm standart parmak freze</v>
      </c>
      <c r="C2553" s="16" t="s">
        <v>538</v>
      </c>
      <c r="D2553" s="38" t="s">
        <v>50</v>
      </c>
      <c r="E2553" s="16" t="n">
        <f aca="false">VLOOKUP(A2553,'TAKIM LİSTESİ'!$B$2:$D$455,3,0)</f>
        <v>5</v>
      </c>
      <c r="F2553" s="40" t="n">
        <v>1</v>
      </c>
      <c r="G2553" s="22" t="n">
        <f aca="false">E2553-F2553</f>
        <v>4</v>
      </c>
      <c r="H2553" s="30" t="n">
        <v>44106</v>
      </c>
      <c r="I2553" s="33" t="n">
        <v>1</v>
      </c>
      <c r="J2553" s="30" t="n">
        <v>44106</v>
      </c>
      <c r="K2553" s="37" t="n">
        <f aca="false">G2553+I2553</f>
        <v>5</v>
      </c>
    </row>
    <row r="2554" customFormat="false" ht="13.8" hidden="false" customHeight="false" outlineLevel="0" collapsed="false">
      <c r="A2554" s="16" t="s">
        <v>59</v>
      </c>
      <c r="B2554" s="38" t="str">
        <f aca="false">VLOOKUP(A2554,'TAKIM LİSTESİ'!$B$2:$D$455,2,0)</f>
        <v>Ø 3.2 matkap</v>
      </c>
      <c r="C2554" s="16" t="s">
        <v>538</v>
      </c>
      <c r="D2554" s="38" t="s">
        <v>50</v>
      </c>
      <c r="E2554" s="16" t="n">
        <f aca="false">VLOOKUP(A2554,'TAKIM LİSTESİ'!$B$2:$D$455,3,0)</f>
        <v>6</v>
      </c>
      <c r="F2554" s="40" t="n">
        <v>1</v>
      </c>
      <c r="G2554" s="22" t="n">
        <f aca="false">E2554-F2554</f>
        <v>5</v>
      </c>
      <c r="H2554" s="30" t="n">
        <v>44106</v>
      </c>
      <c r="I2554" s="33" t="n">
        <v>1</v>
      </c>
      <c r="J2554" s="30" t="n">
        <v>44106</v>
      </c>
      <c r="K2554" s="37" t="n">
        <f aca="false">G2554+I2554</f>
        <v>6</v>
      </c>
    </row>
    <row r="2555" customFormat="false" ht="13.8" hidden="false" customHeight="false" outlineLevel="0" collapsed="false">
      <c r="A2555" s="16" t="s">
        <v>131</v>
      </c>
      <c r="B2555" s="38" t="str">
        <f aca="false">VLOOKUP(A2555,'TAKIM LİSTESİ'!$B$2:$D$455,2,0)</f>
        <v>Ø 4.2 matkap</v>
      </c>
      <c r="C2555" s="16" t="s">
        <v>538</v>
      </c>
      <c r="D2555" s="38" t="s">
        <v>50</v>
      </c>
      <c r="E2555" s="16" t="n">
        <f aca="false">VLOOKUP(A2555,'TAKIM LİSTESİ'!$B$2:$D$455,3,0)</f>
        <v>14</v>
      </c>
      <c r="F2555" s="40" t="n">
        <v>1</v>
      </c>
      <c r="G2555" s="22" t="n">
        <f aca="false">E2555-F2555</f>
        <v>13</v>
      </c>
      <c r="H2555" s="30" t="n">
        <v>44106</v>
      </c>
      <c r="I2555" s="33" t="n">
        <v>1</v>
      </c>
      <c r="J2555" s="30" t="n">
        <v>44107</v>
      </c>
      <c r="K2555" s="37" t="n">
        <f aca="false">G2555+I2555</f>
        <v>14</v>
      </c>
    </row>
    <row r="2556" customFormat="false" ht="13.8" hidden="false" customHeight="false" outlineLevel="0" collapsed="false">
      <c r="A2556" s="16" t="s">
        <v>67</v>
      </c>
      <c r="B2556" s="38" t="str">
        <f aca="false">VLOOKUP(A2556,'TAKIM LİSTESİ'!$B$2:$D$455,2,0)</f>
        <v>Ø 5.0 matkap</v>
      </c>
      <c r="C2556" s="16" t="s">
        <v>538</v>
      </c>
      <c r="D2556" s="38" t="s">
        <v>50</v>
      </c>
      <c r="E2556" s="16" t="n">
        <f aca="false">VLOOKUP(A2556,'TAKIM LİSTESİ'!$B$2:$D$455,3,0)</f>
        <v>20</v>
      </c>
      <c r="F2556" s="40" t="n">
        <v>1</v>
      </c>
      <c r="G2556" s="22" t="n">
        <f aca="false">E2556-F2556</f>
        <v>19</v>
      </c>
      <c r="H2556" s="30" t="n">
        <v>44106</v>
      </c>
      <c r="I2556" s="33" t="n">
        <v>1</v>
      </c>
      <c r="J2556" s="30" t="n">
        <v>44107</v>
      </c>
      <c r="K2556" s="37" t="n">
        <f aca="false">G2556+I2556</f>
        <v>20</v>
      </c>
    </row>
    <row r="2557" customFormat="false" ht="13.8" hidden="false" customHeight="false" outlineLevel="0" collapsed="false">
      <c r="A2557" s="16" t="s">
        <v>18</v>
      </c>
      <c r="B2557" s="38" t="str">
        <f aca="false">VLOOKUP(A2557,'TAKIM LİSTESİ'!$B$2:$D$455,2,0)</f>
        <v>Ø 2.5 matkap</v>
      </c>
      <c r="C2557" s="16" t="s">
        <v>538</v>
      </c>
      <c r="D2557" s="38" t="s">
        <v>50</v>
      </c>
      <c r="E2557" s="16" t="n">
        <f aca="false">VLOOKUP(A2557,'TAKIM LİSTESİ'!$B$2:$D$455,3,0)</f>
        <v>12</v>
      </c>
      <c r="F2557" s="40" t="n">
        <v>1</v>
      </c>
      <c r="G2557" s="22" t="n">
        <f aca="false">E2557-F2557</f>
        <v>11</v>
      </c>
      <c r="H2557" s="30" t="n">
        <v>44106</v>
      </c>
      <c r="I2557" s="33" t="n">
        <v>1</v>
      </c>
      <c r="J2557" s="30" t="n">
        <v>44107</v>
      </c>
      <c r="K2557" s="37" t="n">
        <f aca="false">G2557+I2557</f>
        <v>12</v>
      </c>
    </row>
    <row r="2558" customFormat="false" ht="13.8" hidden="false" customHeight="false" outlineLevel="0" collapsed="false">
      <c r="A2558" s="16" t="s">
        <v>287</v>
      </c>
      <c r="B2558" s="38" t="str">
        <f aca="false">VLOOKUP(A2558,'TAKIM LİSTESİ'!$B$2:$D$455,2,0)</f>
        <v>Ø 80 alm tarama</v>
      </c>
      <c r="C2558" s="16" t="s">
        <v>539</v>
      </c>
      <c r="D2558" s="38" t="s">
        <v>100</v>
      </c>
      <c r="E2558" s="16" t="n">
        <f aca="false">VLOOKUP(A2558,'TAKIM LİSTESİ'!$B$2:$D$455,3,0)</f>
        <v>1</v>
      </c>
      <c r="F2558" s="40" t="n">
        <v>1</v>
      </c>
      <c r="G2558" s="22" t="n">
        <f aca="false">E2558-F2558</f>
        <v>0</v>
      </c>
      <c r="H2558" s="30" t="n">
        <v>44106</v>
      </c>
      <c r="I2558" s="33" t="n">
        <v>1</v>
      </c>
      <c r="J2558" s="30" t="n">
        <v>44107</v>
      </c>
      <c r="K2558" s="37" t="n">
        <f aca="false">G2558+I2558</f>
        <v>1</v>
      </c>
    </row>
    <row r="2559" customFormat="false" ht="13.8" hidden="false" customHeight="false" outlineLevel="0" collapsed="false">
      <c r="A2559" s="16" t="s">
        <v>300</v>
      </c>
      <c r="B2559" s="38" t="str">
        <f aca="false">VLOOKUP(A2559,'TAKIM LİSTESİ'!$B$2:$D$455,2,0)</f>
        <v>Ø 32 tarama alm</v>
      </c>
      <c r="C2559" s="16" t="s">
        <v>539</v>
      </c>
      <c r="D2559" s="38" t="s">
        <v>100</v>
      </c>
      <c r="E2559" s="16" t="n">
        <f aca="false">VLOOKUP(A2559,'TAKIM LİSTESİ'!$B$2:$D$455,3,0)</f>
        <v>3</v>
      </c>
      <c r="F2559" s="40" t="n">
        <v>1</v>
      </c>
      <c r="G2559" s="22" t="n">
        <f aca="false">E2559-F2559</f>
        <v>2</v>
      </c>
      <c r="H2559" s="30" t="n">
        <v>44106</v>
      </c>
      <c r="I2559" s="33" t="n">
        <v>1</v>
      </c>
      <c r="J2559" s="30" t="n">
        <v>44107</v>
      </c>
      <c r="K2559" s="37" t="n">
        <f aca="false">G2559+I2559</f>
        <v>3</v>
      </c>
    </row>
    <row r="2560" customFormat="false" ht="13.8" hidden="false" customHeight="false" outlineLevel="0" collapsed="false">
      <c r="A2560" s="16" t="s">
        <v>235</v>
      </c>
      <c r="B2560" s="38" t="str">
        <f aca="false">VLOOKUP(A2560,'TAKIM LİSTESİ'!$B$2:$D$455,2,0)</f>
        <v>Ø 20 alm  parmak freze</v>
      </c>
      <c r="C2560" s="16" t="s">
        <v>539</v>
      </c>
      <c r="D2560" s="38" t="s">
        <v>100</v>
      </c>
      <c r="E2560" s="16" t="n">
        <f aca="false">VLOOKUP(A2560,'TAKIM LİSTESİ'!$B$2:$D$455,3,0)</f>
        <v>1</v>
      </c>
      <c r="F2560" s="40" t="n">
        <v>1</v>
      </c>
      <c r="G2560" s="22" t="n">
        <f aca="false">E2560-F2560</f>
        <v>0</v>
      </c>
      <c r="H2560" s="30" t="n">
        <v>44106</v>
      </c>
      <c r="I2560" s="33" t="n">
        <v>1</v>
      </c>
      <c r="J2560" s="30" t="n">
        <v>44107</v>
      </c>
      <c r="K2560" s="37" t="n">
        <f aca="false">G2560+I2560</f>
        <v>1</v>
      </c>
    </row>
    <row r="2561" customFormat="false" ht="13.8" hidden="false" customHeight="false" outlineLevel="0" collapsed="false">
      <c r="A2561" s="16" t="s">
        <v>31</v>
      </c>
      <c r="B2561" s="38" t="str">
        <f aca="false">VLOOKUP(A2561,'TAKIM LİSTESİ'!$B$2:$D$455,2,0)</f>
        <v>Ø 10.3 matkap</v>
      </c>
      <c r="C2561" s="16" t="s">
        <v>539</v>
      </c>
      <c r="D2561" s="38" t="s">
        <v>100</v>
      </c>
      <c r="E2561" s="16" t="n">
        <f aca="false">VLOOKUP(A2561,'TAKIM LİSTESİ'!$B$2:$D$455,3,0)</f>
        <v>15</v>
      </c>
      <c r="F2561" s="40" t="n">
        <v>1</v>
      </c>
      <c r="G2561" s="22" t="n">
        <f aca="false">E2561-F2561</f>
        <v>14</v>
      </c>
      <c r="H2561" s="30" t="n">
        <v>44106</v>
      </c>
      <c r="I2561" s="33" t="n">
        <v>1</v>
      </c>
      <c r="J2561" s="30" t="n">
        <v>44107</v>
      </c>
      <c r="K2561" s="37" t="n">
        <f aca="false">G2561+I2561</f>
        <v>15</v>
      </c>
    </row>
    <row r="2562" customFormat="false" ht="13.8" hidden="false" customHeight="false" outlineLevel="0" collapsed="false">
      <c r="A2562" s="16" t="s">
        <v>233</v>
      </c>
      <c r="B2562" s="38" t="str">
        <f aca="false">VLOOKUP(A2562,'TAKIM LİSTESİ'!$B$2:$D$455,2,0)</f>
        <v>UNF1/4-28Klıvavuz</v>
      </c>
      <c r="C2562" s="16" t="s">
        <v>539</v>
      </c>
      <c r="D2562" s="38" t="s">
        <v>100</v>
      </c>
      <c r="E2562" s="16" t="n">
        <f aca="false">VLOOKUP(A2562,'TAKIM LİSTESİ'!$B$2:$D$455,3,0)</f>
        <v>4</v>
      </c>
      <c r="F2562" s="40" t="n">
        <v>1</v>
      </c>
      <c r="G2562" s="22" t="n">
        <f aca="false">E2562-F2562</f>
        <v>3</v>
      </c>
      <c r="H2562" s="30" t="n">
        <v>44106</v>
      </c>
      <c r="I2562" s="33" t="n">
        <v>1</v>
      </c>
      <c r="J2562" s="30" t="n">
        <v>44107</v>
      </c>
      <c r="K2562" s="37" t="n">
        <f aca="false">G2562+I2562</f>
        <v>4</v>
      </c>
    </row>
    <row r="2563" customFormat="false" ht="13.8" hidden="false" customHeight="false" outlineLevel="0" collapsed="false">
      <c r="A2563" s="16" t="s">
        <v>321</v>
      </c>
      <c r="B2563" s="38" t="str">
        <f aca="false">VLOOKUP(A2563,'TAKIM LİSTESİ'!$B$2:$D$455,2,0)</f>
        <v>Ø 9.5 matkap</v>
      </c>
      <c r="C2563" s="16" t="s">
        <v>540</v>
      </c>
      <c r="D2563" s="38" t="s">
        <v>65</v>
      </c>
      <c r="E2563" s="16" t="n">
        <f aca="false">VLOOKUP(A2563,'TAKIM LİSTESİ'!$B$2:$D$455,3,0)</f>
        <v>14</v>
      </c>
      <c r="F2563" s="40" t="n">
        <v>1</v>
      </c>
      <c r="G2563" s="22" t="n">
        <f aca="false">E2563-F2563</f>
        <v>13</v>
      </c>
      <c r="H2563" s="30" t="n">
        <v>44106</v>
      </c>
      <c r="I2563" s="33" t="n">
        <v>1</v>
      </c>
      <c r="J2563" s="30" t="n">
        <v>44107</v>
      </c>
      <c r="K2563" s="37" t="n">
        <f aca="false">G2563+I2563</f>
        <v>14</v>
      </c>
    </row>
    <row r="2564" customFormat="false" ht="13.8" hidden="false" customHeight="false" outlineLevel="0" collapsed="false">
      <c r="A2564" s="16" t="s">
        <v>174</v>
      </c>
      <c r="B2564" s="38" t="str">
        <f aca="false">VLOOKUP(A2564,'TAKIM LİSTESİ'!$B$2:$D$455,2,0)</f>
        <v>Ø 12 alm parmak freze</v>
      </c>
      <c r="C2564" s="16" t="s">
        <v>541</v>
      </c>
      <c r="D2564" s="38" t="s">
        <v>57</v>
      </c>
      <c r="E2564" s="16" t="n">
        <f aca="false">VLOOKUP(A2564,'TAKIM LİSTESİ'!$B$2:$D$455,3,0)</f>
        <v>22</v>
      </c>
      <c r="F2564" s="40" t="n">
        <v>1</v>
      </c>
      <c r="G2564" s="22" t="n">
        <f aca="false">E2564-F2564</f>
        <v>21</v>
      </c>
      <c r="H2564" s="30" t="n">
        <v>44106</v>
      </c>
      <c r="I2564" s="33" t="n">
        <v>1</v>
      </c>
      <c r="J2564" s="30" t="n">
        <v>44107</v>
      </c>
      <c r="K2564" s="37" t="n">
        <f aca="false">G2564+I2564</f>
        <v>22</v>
      </c>
    </row>
    <row r="2565" customFormat="false" ht="13.8" hidden="false" customHeight="false" outlineLevel="0" collapsed="false">
      <c r="A2565" s="16" t="s">
        <v>113</v>
      </c>
      <c r="B2565" s="38" t="str">
        <f aca="false">VLOOKUP(A2565,'TAKIM LİSTESİ'!$B$2:$D$455,2,0)</f>
        <v>Ø 8 alm parmak freze</v>
      </c>
      <c r="C2565" s="16" t="s">
        <v>541</v>
      </c>
      <c r="D2565" s="38" t="s">
        <v>57</v>
      </c>
      <c r="E2565" s="16" t="n">
        <f aca="false">VLOOKUP(A2565,'TAKIM LİSTESİ'!$B$2:$D$455,3,0)</f>
        <v>36</v>
      </c>
      <c r="F2565" s="40" t="n">
        <v>1</v>
      </c>
      <c r="G2565" s="22" t="n">
        <f aca="false">E2565-F2565</f>
        <v>35</v>
      </c>
      <c r="H2565" s="30" t="n">
        <v>44106</v>
      </c>
      <c r="I2565" s="33" t="n">
        <v>1</v>
      </c>
      <c r="J2565" s="30" t="n">
        <v>44107</v>
      </c>
      <c r="K2565" s="37" t="n">
        <f aca="false">G2565+I2565</f>
        <v>36</v>
      </c>
    </row>
    <row r="2566" customFormat="false" ht="13.8" hidden="false" customHeight="false" outlineLevel="0" collapsed="false">
      <c r="A2566" s="16" t="s">
        <v>22</v>
      </c>
      <c r="B2566" s="38" t="str">
        <f aca="false">VLOOKUP(A2566,'TAKIM LİSTESİ'!$B$2:$D$455,2,0)</f>
        <v>Ø 10 çelik parmak freze</v>
      </c>
      <c r="C2566" s="16" t="s">
        <v>542</v>
      </c>
      <c r="D2566" s="38" t="s">
        <v>74</v>
      </c>
      <c r="E2566" s="16" t="n">
        <f aca="false">VLOOKUP(A2566,'TAKIM LİSTESİ'!$B$2:$D$455,3,0)</f>
        <v>52</v>
      </c>
      <c r="F2566" s="40" t="n">
        <v>1</v>
      </c>
      <c r="G2566" s="22" t="n">
        <f aca="false">E2566-F2566</f>
        <v>51</v>
      </c>
      <c r="H2566" s="30" t="n">
        <v>44106</v>
      </c>
      <c r="I2566" s="33" t="n">
        <v>1</v>
      </c>
      <c r="J2566" s="30" t="n">
        <v>44107</v>
      </c>
      <c r="K2566" s="37" t="n">
        <f aca="false">G2566+I2566</f>
        <v>52</v>
      </c>
    </row>
    <row r="2567" customFormat="false" ht="13.8" hidden="false" customHeight="false" outlineLevel="0" collapsed="false">
      <c r="A2567" s="16" t="s">
        <v>94</v>
      </c>
      <c r="B2567" s="38" t="str">
        <f aca="false">VLOOKUP(A2567,'TAKIM LİSTESİ'!$B$2:$D$455,2,0)</f>
        <v>Ø 10.5 matkap</v>
      </c>
      <c r="C2567" s="16" t="s">
        <v>542</v>
      </c>
      <c r="D2567" s="38" t="s">
        <v>74</v>
      </c>
      <c r="E2567" s="16" t="n">
        <f aca="false">VLOOKUP(A2567,'TAKIM LİSTESİ'!$B$2:$D$455,3,0)</f>
        <v>18</v>
      </c>
      <c r="F2567" s="40" t="n">
        <v>1</v>
      </c>
      <c r="G2567" s="22" t="n">
        <f aca="false">E2567-F2567</f>
        <v>17</v>
      </c>
      <c r="H2567" s="30" t="n">
        <v>44106</v>
      </c>
      <c r="I2567" s="33" t="n">
        <v>1</v>
      </c>
      <c r="J2567" s="30" t="n">
        <v>44107</v>
      </c>
      <c r="K2567" s="37" t="n">
        <f aca="false">G2567+I2567</f>
        <v>18</v>
      </c>
    </row>
    <row r="2568" customFormat="false" ht="13.8" hidden="false" customHeight="false" outlineLevel="0" collapsed="false">
      <c r="A2568" s="16" t="s">
        <v>27</v>
      </c>
      <c r="B2568" s="38" t="str">
        <f aca="false">VLOOKUP(A2568,'TAKIM LİSTESİ'!$B$2:$D$455,2,0)</f>
        <v>Ø 6 alm parmak freze</v>
      </c>
      <c r="C2568" s="16" t="s">
        <v>541</v>
      </c>
      <c r="D2568" s="38" t="s">
        <v>57</v>
      </c>
      <c r="E2568" s="16" t="n">
        <f aca="false">VLOOKUP(A2568,'TAKIM LİSTESİ'!$B$2:$D$455,3,0)</f>
        <v>12</v>
      </c>
      <c r="F2568" s="40" t="n">
        <v>1</v>
      </c>
      <c r="G2568" s="22" t="n">
        <f aca="false">E2568-F2568</f>
        <v>11</v>
      </c>
      <c r="H2568" s="30" t="n">
        <v>44106</v>
      </c>
      <c r="I2568" s="33" t="n">
        <v>1</v>
      </c>
      <c r="J2568" s="30" t="n">
        <v>44107</v>
      </c>
      <c r="K2568" s="37" t="n">
        <f aca="false">G2568+I2568</f>
        <v>12</v>
      </c>
    </row>
    <row r="2569" customFormat="false" ht="13.8" hidden="false" customHeight="false" outlineLevel="0" collapsed="false">
      <c r="A2569" s="16" t="s">
        <v>21</v>
      </c>
      <c r="B2569" s="38" t="str">
        <f aca="false">VLOOKUP(A2569,'TAKIM LİSTESİ'!$B$2:$D$455,2,0)</f>
        <v>Ø 32 tarama çelik</v>
      </c>
      <c r="C2569" s="16" t="s">
        <v>542</v>
      </c>
      <c r="D2569" s="38" t="s">
        <v>74</v>
      </c>
      <c r="E2569" s="16" t="n">
        <f aca="false">VLOOKUP(A2569,'TAKIM LİSTESİ'!$B$2:$D$455,3,0)</f>
        <v>5</v>
      </c>
      <c r="F2569" s="40" t="n">
        <v>1</v>
      </c>
      <c r="G2569" s="22" t="n">
        <f aca="false">E2569-F2569</f>
        <v>4</v>
      </c>
      <c r="H2569" s="30" t="n">
        <v>44106</v>
      </c>
      <c r="I2569" s="33" t="n">
        <v>1</v>
      </c>
      <c r="J2569" s="30" t="n">
        <v>44107</v>
      </c>
      <c r="K2569" s="37" t="n">
        <f aca="false">G2569+I2569</f>
        <v>5</v>
      </c>
    </row>
    <row r="2570" customFormat="false" ht="13.8" hidden="false" customHeight="false" outlineLevel="0" collapsed="false">
      <c r="A2570" s="16" t="s">
        <v>491</v>
      </c>
      <c r="B2570" s="38" t="str">
        <f aca="false">VLOOKUP(A2570,'TAKIM LİSTESİ'!$B$2:$D$455,2,0)</f>
        <v>APKT tarama çelik Ø 21</v>
      </c>
      <c r="C2570" s="16" t="s">
        <v>542</v>
      </c>
      <c r="D2570" s="38" t="s">
        <v>74</v>
      </c>
      <c r="E2570" s="16" t="n">
        <f aca="false">VLOOKUP(A2570,'TAKIM LİSTESİ'!$B$2:$D$455,3,0)</f>
        <v>2</v>
      </c>
      <c r="F2570" s="40" t="n">
        <v>1</v>
      </c>
      <c r="G2570" s="22" t="n">
        <f aca="false">E2570-F2570</f>
        <v>1</v>
      </c>
      <c r="H2570" s="30" t="n">
        <v>44106</v>
      </c>
      <c r="I2570" s="33" t="n">
        <v>1</v>
      </c>
      <c r="J2570" s="30" t="n">
        <v>44109</v>
      </c>
      <c r="K2570" s="37" t="n">
        <f aca="false">G2570+I2570</f>
        <v>2</v>
      </c>
    </row>
    <row r="2571" customFormat="false" ht="13.8" hidden="false" customHeight="false" outlineLevel="0" collapsed="false">
      <c r="A2571" s="16" t="s">
        <v>189</v>
      </c>
      <c r="B2571" s="38" t="str">
        <f aca="false">VLOOKUP(A2571,'TAKIM LİSTESİ'!$B$2:$D$455,2,0)</f>
        <v>Ø 2 çelik parmak freze</v>
      </c>
      <c r="C2571" s="16" t="s">
        <v>541</v>
      </c>
      <c r="D2571" s="38" t="s">
        <v>57</v>
      </c>
      <c r="E2571" s="16" t="n">
        <f aca="false">VLOOKUP(A2571,'TAKIM LİSTESİ'!$B$2:$D$455,3,0)</f>
        <v>39</v>
      </c>
      <c r="F2571" s="40" t="n">
        <v>1</v>
      </c>
      <c r="G2571" s="22" t="n">
        <f aca="false">E2571-F2571</f>
        <v>38</v>
      </c>
      <c r="H2571" s="30" t="n">
        <v>44106</v>
      </c>
      <c r="I2571" s="33" t="n">
        <v>1</v>
      </c>
      <c r="J2571" s="30" t="n">
        <v>44109</v>
      </c>
      <c r="K2571" s="37" t="n">
        <f aca="false">G2571+I2571</f>
        <v>39</v>
      </c>
    </row>
    <row r="2572" customFormat="false" ht="13.8" hidden="false" customHeight="false" outlineLevel="0" collapsed="false">
      <c r="A2572" s="16" t="s">
        <v>127</v>
      </c>
      <c r="B2572" s="38" t="str">
        <f aca="false">VLOOKUP(A2572,'TAKIM LİSTESİ'!$B$2:$D$455,2,0)</f>
        <v>Ø 4 alm şaftlı parmak freze</v>
      </c>
      <c r="C2572" s="16" t="s">
        <v>541</v>
      </c>
      <c r="D2572" s="38" t="s">
        <v>57</v>
      </c>
      <c r="E2572" s="16" t="n">
        <f aca="false">VLOOKUP(A2572,'TAKIM LİSTESİ'!$B$2:$D$455,3,0)</f>
        <v>5</v>
      </c>
      <c r="F2572" s="40" t="n">
        <v>1</v>
      </c>
      <c r="G2572" s="22" t="n">
        <f aca="false">E2572-F2572</f>
        <v>4</v>
      </c>
      <c r="H2572" s="30" t="n">
        <v>44107</v>
      </c>
      <c r="I2572" s="33" t="n">
        <v>1</v>
      </c>
      <c r="J2572" s="30" t="n">
        <v>44109</v>
      </c>
      <c r="K2572" s="37" t="n">
        <f aca="false">G2572+I2572</f>
        <v>5</v>
      </c>
    </row>
    <row r="2573" customFormat="false" ht="13.8" hidden="false" customHeight="false" outlineLevel="0" collapsed="false">
      <c r="A2573" s="16" t="s">
        <v>85</v>
      </c>
      <c r="B2573" s="38" t="str">
        <f aca="false">VLOOKUP(A2573,'TAKIM LİSTESİ'!$B$2:$D$455,2,0)</f>
        <v>Ø 12 çelik parmak freze</v>
      </c>
      <c r="C2573" s="16" t="s">
        <v>543</v>
      </c>
      <c r="D2573" s="38" t="s">
        <v>23</v>
      </c>
      <c r="E2573" s="16" t="n">
        <f aca="false">VLOOKUP(A2573,'TAKIM LİSTESİ'!$B$2:$D$455,3,0)</f>
        <v>19</v>
      </c>
      <c r="F2573" s="40" t="n">
        <v>1</v>
      </c>
      <c r="G2573" s="22" t="n">
        <f aca="false">E2573-F2573</f>
        <v>18</v>
      </c>
      <c r="H2573" s="30" t="n">
        <v>44107</v>
      </c>
      <c r="I2573" s="33" t="n">
        <v>1</v>
      </c>
      <c r="J2573" s="30" t="n">
        <v>44109</v>
      </c>
      <c r="K2573" s="37" t="n">
        <f aca="false">G2573+I2573</f>
        <v>19</v>
      </c>
    </row>
    <row r="2574" customFormat="false" ht="13.8" hidden="false" customHeight="false" outlineLevel="0" collapsed="false">
      <c r="A2574" s="16" t="s">
        <v>252</v>
      </c>
      <c r="B2574" s="38" t="str">
        <f aca="false">VLOOKUP(A2574,'TAKIM LİSTESİ'!$B$2:$D$455,2,0)</f>
        <v>52 tarama ucu çelik</v>
      </c>
      <c r="C2574" s="16" t="s">
        <v>543</v>
      </c>
      <c r="D2574" s="38" t="s">
        <v>23</v>
      </c>
      <c r="E2574" s="16" t="n">
        <f aca="false">VLOOKUP(A2574,'TAKIM LİSTESİ'!$B$2:$D$455,3,0)</f>
        <v>130</v>
      </c>
      <c r="F2574" s="40" t="n">
        <v>8</v>
      </c>
      <c r="G2574" s="22" t="n">
        <f aca="false">E2574-F2574</f>
        <v>122</v>
      </c>
      <c r="H2574" s="30" t="n">
        <v>44107</v>
      </c>
      <c r="I2574" s="33" t="n">
        <v>1</v>
      </c>
      <c r="J2574" s="30" t="n">
        <v>44109</v>
      </c>
      <c r="K2574" s="37" t="n">
        <f aca="false">G2574+I2574</f>
        <v>123</v>
      </c>
    </row>
    <row r="2575" customFormat="false" ht="13.8" hidden="false" customHeight="false" outlineLevel="0" collapsed="false">
      <c r="A2575" s="16" t="s">
        <v>203</v>
      </c>
      <c r="B2575" s="38" t="str">
        <f aca="false">VLOOKUP(A2575,'TAKIM LİSTESİ'!$B$2:$D$455,2,0)</f>
        <v>Ø 16 alm parmak freze</v>
      </c>
      <c r="C2575" s="16" t="s">
        <v>544</v>
      </c>
      <c r="D2575" s="38" t="s">
        <v>48</v>
      </c>
      <c r="E2575" s="16" t="n">
        <f aca="false">VLOOKUP(A2575,'TAKIM LİSTESİ'!$B$2:$D$455,3,0)</f>
        <v>5</v>
      </c>
      <c r="F2575" s="40" t="n">
        <v>1</v>
      </c>
      <c r="G2575" s="22" t="n">
        <f aca="false">E2575-F2575</f>
        <v>4</v>
      </c>
      <c r="H2575" s="30" t="n">
        <v>44107</v>
      </c>
      <c r="I2575" s="33" t="n">
        <v>1</v>
      </c>
      <c r="J2575" s="30" t="n">
        <v>44109</v>
      </c>
      <c r="K2575" s="37" t="n">
        <f aca="false">G2575+I2575</f>
        <v>5</v>
      </c>
    </row>
    <row r="2576" customFormat="false" ht="13.8" hidden="false" customHeight="false" outlineLevel="0" collapsed="false">
      <c r="A2576" s="16" t="s">
        <v>224</v>
      </c>
      <c r="B2576" s="38" t="str">
        <f aca="false">VLOOKUP(A2576,'TAKIM LİSTESİ'!$B$2:$D$455,2,0)</f>
        <v>Ø 8.4 matkap</v>
      </c>
      <c r="C2576" s="16" t="s">
        <v>544</v>
      </c>
      <c r="D2576" s="38" t="s">
        <v>48</v>
      </c>
      <c r="E2576" s="16" t="n">
        <f aca="false">VLOOKUP(A2576,'TAKIM LİSTESİ'!$B$2:$D$455,3,0)</f>
        <v>16</v>
      </c>
      <c r="F2576" s="40" t="n">
        <v>1</v>
      </c>
      <c r="G2576" s="22" t="n">
        <f aca="false">E2576-F2576</f>
        <v>15</v>
      </c>
      <c r="H2576" s="30" t="n">
        <v>44107</v>
      </c>
      <c r="I2576" s="33" t="n">
        <v>1</v>
      </c>
      <c r="J2576" s="30" t="n">
        <v>44109</v>
      </c>
      <c r="K2576" s="37" t="n">
        <f aca="false">G2576+I2576</f>
        <v>16</v>
      </c>
    </row>
    <row r="2577" customFormat="false" ht="13.8" hidden="false" customHeight="false" outlineLevel="0" collapsed="false">
      <c r="A2577" s="16" t="s">
        <v>113</v>
      </c>
      <c r="B2577" s="38" t="str">
        <f aca="false">VLOOKUP(A2577,'TAKIM LİSTESİ'!$B$2:$D$455,2,0)</f>
        <v>Ø 8 alm parmak freze</v>
      </c>
      <c r="C2577" s="16" t="s">
        <v>544</v>
      </c>
      <c r="D2577" s="38" t="s">
        <v>48</v>
      </c>
      <c r="E2577" s="16" t="n">
        <f aca="false">VLOOKUP(A2577,'TAKIM LİSTESİ'!$B$2:$D$455,3,0)</f>
        <v>36</v>
      </c>
      <c r="F2577" s="40" t="n">
        <v>1</v>
      </c>
      <c r="G2577" s="22" t="n">
        <f aca="false">E2577-F2577</f>
        <v>35</v>
      </c>
      <c r="H2577" s="30" t="n">
        <v>44107</v>
      </c>
      <c r="I2577" s="33" t="n">
        <v>1</v>
      </c>
      <c r="J2577" s="30" t="n">
        <v>44109</v>
      </c>
      <c r="K2577" s="37" t="n">
        <f aca="false">G2577+I2577</f>
        <v>36</v>
      </c>
    </row>
    <row r="2578" customFormat="false" ht="13.8" hidden="false" customHeight="false" outlineLevel="0" collapsed="false">
      <c r="A2578" s="16" t="s">
        <v>300</v>
      </c>
      <c r="B2578" s="38" t="str">
        <f aca="false">VLOOKUP(A2578,'TAKIM LİSTESİ'!$B$2:$D$455,2,0)</f>
        <v>Ø 32 tarama alm</v>
      </c>
      <c r="C2578" s="16" t="s">
        <v>544</v>
      </c>
      <c r="D2578" s="38" t="s">
        <v>48</v>
      </c>
      <c r="E2578" s="16" t="n">
        <f aca="false">VLOOKUP(A2578,'TAKIM LİSTESİ'!$B$2:$D$455,3,0)</f>
        <v>3</v>
      </c>
      <c r="F2578" s="40" t="n">
        <v>1</v>
      </c>
      <c r="G2578" s="22" t="n">
        <f aca="false">E2578-F2578</f>
        <v>2</v>
      </c>
      <c r="H2578" s="30" t="n">
        <v>44107</v>
      </c>
      <c r="I2578" s="33" t="n">
        <v>1</v>
      </c>
      <c r="J2578" s="30" t="n">
        <v>44109</v>
      </c>
      <c r="K2578" s="37" t="n">
        <f aca="false">G2578+I2578</f>
        <v>3</v>
      </c>
    </row>
    <row r="2579" customFormat="false" ht="13.8" hidden="false" customHeight="false" outlineLevel="0" collapsed="false">
      <c r="A2579" s="16" t="s">
        <v>85</v>
      </c>
      <c r="B2579" s="38" t="str">
        <f aca="false">VLOOKUP(A2579,'TAKIM LİSTESİ'!$B$2:$D$455,2,0)</f>
        <v>Ø 12 çelik parmak freze</v>
      </c>
      <c r="C2579" s="16" t="s">
        <v>545</v>
      </c>
      <c r="D2579" s="38" t="s">
        <v>48</v>
      </c>
      <c r="E2579" s="16" t="n">
        <f aca="false">VLOOKUP(A2579,'TAKIM LİSTESİ'!$B$2:$D$455,3,0)</f>
        <v>19</v>
      </c>
      <c r="F2579" s="40" t="n">
        <v>1</v>
      </c>
      <c r="G2579" s="22" t="n">
        <f aca="false">E2579-F2579</f>
        <v>18</v>
      </c>
      <c r="H2579" s="30" t="n">
        <v>44107</v>
      </c>
      <c r="I2579" s="33" t="n">
        <v>1</v>
      </c>
      <c r="J2579" s="30" t="n">
        <v>44109</v>
      </c>
      <c r="K2579" s="37" t="n">
        <f aca="false">G2579+I2579</f>
        <v>19</v>
      </c>
    </row>
    <row r="2580" customFormat="false" ht="13.8" hidden="false" customHeight="false" outlineLevel="0" collapsed="false">
      <c r="A2580" s="16" t="s">
        <v>171</v>
      </c>
      <c r="B2580" s="38" t="str">
        <f aca="false">VLOOKUP(A2580,'TAKIM LİSTESİ'!$B$2:$D$455,2,0)</f>
        <v>Ø 3.0 matkap</v>
      </c>
      <c r="C2580" s="16" t="s">
        <v>545</v>
      </c>
      <c r="D2580" s="38" t="s">
        <v>48</v>
      </c>
      <c r="E2580" s="16" t="n">
        <f aca="false">VLOOKUP(A2580,'TAKIM LİSTESİ'!$B$2:$D$455,3,0)</f>
        <v>14</v>
      </c>
      <c r="F2580" s="40" t="n">
        <v>1</v>
      </c>
      <c r="G2580" s="22" t="n">
        <f aca="false">E2580-F2580</f>
        <v>13</v>
      </c>
      <c r="H2580" s="30" t="n">
        <v>44107</v>
      </c>
      <c r="I2580" s="33" t="n">
        <v>1</v>
      </c>
      <c r="J2580" s="30" t="n">
        <v>44109</v>
      </c>
      <c r="K2580" s="37" t="n">
        <f aca="false">G2580+I2580</f>
        <v>14</v>
      </c>
    </row>
    <row r="2581" customFormat="false" ht="13.8" hidden="false" customHeight="false" outlineLevel="0" collapsed="false">
      <c r="A2581" s="16" t="s">
        <v>252</v>
      </c>
      <c r="B2581" s="38" t="str">
        <f aca="false">VLOOKUP(A2581,'TAKIM LİSTESİ'!$B$2:$D$455,2,0)</f>
        <v>52 tarama ucu çelik</v>
      </c>
      <c r="C2581" s="16" t="s">
        <v>543</v>
      </c>
      <c r="D2581" s="38" t="s">
        <v>23</v>
      </c>
      <c r="E2581" s="16" t="n">
        <f aca="false">VLOOKUP(A2581,'TAKIM LİSTESİ'!$B$2:$D$455,3,0)</f>
        <v>130</v>
      </c>
      <c r="F2581" s="40" t="n">
        <v>4</v>
      </c>
      <c r="G2581" s="22" t="n">
        <f aca="false">E2581-F2581</f>
        <v>126</v>
      </c>
      <c r="H2581" s="30" t="n">
        <v>44109</v>
      </c>
      <c r="I2581" s="33" t="n">
        <v>1</v>
      </c>
      <c r="J2581" s="30" t="n">
        <v>44109</v>
      </c>
      <c r="K2581" s="37" t="n">
        <f aca="false">G2581+I2581</f>
        <v>127</v>
      </c>
    </row>
    <row r="2582" customFormat="false" ht="13.8" hidden="false" customHeight="false" outlineLevel="0" collapsed="false">
      <c r="A2582" s="16" t="s">
        <v>117</v>
      </c>
      <c r="B2582" s="38" t="str">
        <f aca="false">VLOOKUP(A2582,'TAKIM LİSTESİ'!$B$2:$D$455,2,0)</f>
        <v>Ø 4.5 matkap</v>
      </c>
      <c r="C2582" s="16" t="s">
        <v>546</v>
      </c>
      <c r="D2582" s="38" t="s">
        <v>547</v>
      </c>
      <c r="E2582" s="16" t="n">
        <f aca="false">VLOOKUP(A2582,'TAKIM LİSTESİ'!$B$2:$D$455,3,0)</f>
        <v>23</v>
      </c>
      <c r="F2582" s="40" t="n">
        <v>1</v>
      </c>
      <c r="G2582" s="22" t="n">
        <f aca="false">E2582-F2582</f>
        <v>22</v>
      </c>
      <c r="H2582" s="30" t="n">
        <v>44109</v>
      </c>
      <c r="I2582" s="33" t="n">
        <v>1</v>
      </c>
      <c r="J2582" s="30" t="n">
        <v>44109</v>
      </c>
      <c r="K2582" s="37" t="n">
        <f aca="false">G2582+I2582</f>
        <v>23</v>
      </c>
    </row>
    <row r="2583" customFormat="false" ht="13.8" hidden="false" customHeight="false" outlineLevel="0" collapsed="false">
      <c r="A2583" s="16" t="s">
        <v>67</v>
      </c>
      <c r="B2583" s="38" t="str">
        <f aca="false">VLOOKUP(A2583,'TAKIM LİSTESİ'!$B$2:$D$455,2,0)</f>
        <v>Ø 5.0 matkap</v>
      </c>
      <c r="C2583" s="16" t="s">
        <v>546</v>
      </c>
      <c r="D2583" s="38" t="s">
        <v>547</v>
      </c>
      <c r="E2583" s="16" t="n">
        <f aca="false">VLOOKUP(A2583,'TAKIM LİSTESİ'!$B$2:$D$455,3,0)</f>
        <v>20</v>
      </c>
      <c r="F2583" s="40" t="n">
        <v>1</v>
      </c>
      <c r="G2583" s="22" t="n">
        <f aca="false">E2583-F2583</f>
        <v>19</v>
      </c>
      <c r="H2583" s="30" t="n">
        <v>44109</v>
      </c>
      <c r="I2583" s="33" t="n">
        <v>1</v>
      </c>
      <c r="J2583" s="30" t="n">
        <v>44109</v>
      </c>
      <c r="K2583" s="37" t="n">
        <f aca="false">G2583+I2583</f>
        <v>20</v>
      </c>
    </row>
    <row r="2584" customFormat="false" ht="13.8" hidden="false" customHeight="false" outlineLevel="0" collapsed="false">
      <c r="A2584" s="16" t="s">
        <v>77</v>
      </c>
      <c r="B2584" s="38" t="str">
        <f aca="false">VLOOKUP(A2584,'TAKIM LİSTESİ'!$B$2:$D$455,2,0)</f>
        <v>Ø 14.0 matkap ucu</v>
      </c>
      <c r="C2584" s="16" t="s">
        <v>546</v>
      </c>
      <c r="D2584" s="38" t="s">
        <v>547</v>
      </c>
      <c r="E2584" s="16" t="n">
        <f aca="false">VLOOKUP(A2584,'TAKIM LİSTESİ'!$B$2:$D$455,3,0)</f>
        <v>7</v>
      </c>
      <c r="F2584" s="40" t="n">
        <v>1</v>
      </c>
      <c r="G2584" s="22" t="n">
        <f aca="false">E2584-F2584</f>
        <v>6</v>
      </c>
      <c r="H2584" s="30" t="n">
        <v>44109</v>
      </c>
      <c r="I2584" s="33" t="n">
        <v>1</v>
      </c>
      <c r="J2584" s="30" t="n">
        <v>44109</v>
      </c>
      <c r="K2584" s="37" t="n">
        <f aca="false">G2584+I2584</f>
        <v>7</v>
      </c>
    </row>
    <row r="2585" customFormat="false" ht="13.8" hidden="false" customHeight="false" outlineLevel="0" collapsed="false">
      <c r="A2585" s="16" t="s">
        <v>102</v>
      </c>
      <c r="B2585" s="38" t="str">
        <f aca="false">VLOOKUP(A2585,'TAKIM LİSTESİ'!$B$2:$D$455,2,0)</f>
        <v>Ø 2.9 matkap</v>
      </c>
      <c r="C2585" s="16" t="s">
        <v>546</v>
      </c>
      <c r="D2585" s="38" t="s">
        <v>547</v>
      </c>
      <c r="E2585" s="16" t="n">
        <f aca="false">VLOOKUP(A2585,'TAKIM LİSTESİ'!$B$2:$D$455,3,0)</f>
        <v>7</v>
      </c>
      <c r="F2585" s="40" t="n">
        <v>1</v>
      </c>
      <c r="G2585" s="22" t="n">
        <f aca="false">E2585-F2585</f>
        <v>6</v>
      </c>
      <c r="H2585" s="30" t="n">
        <v>44109</v>
      </c>
      <c r="I2585" s="33" t="n">
        <v>1</v>
      </c>
      <c r="J2585" s="30" t="n">
        <v>44109</v>
      </c>
      <c r="K2585" s="37" t="n">
        <f aca="false">G2585+I2585</f>
        <v>7</v>
      </c>
    </row>
    <row r="2586" customFormat="false" ht="13.8" hidden="false" customHeight="false" outlineLevel="0" collapsed="false">
      <c r="A2586" s="16" t="s">
        <v>37</v>
      </c>
      <c r="B2586" s="38" t="str">
        <f aca="false">VLOOKUP(A2586,'TAKIM LİSTESİ'!$B$2:$D$455,2,0)</f>
        <v>Ø 7.8 matkap</v>
      </c>
      <c r="C2586" s="16" t="s">
        <v>548</v>
      </c>
      <c r="D2586" s="38" t="s">
        <v>65</v>
      </c>
      <c r="E2586" s="16" t="n">
        <f aca="false">VLOOKUP(A2586,'TAKIM LİSTESİ'!$B$2:$D$455,3,0)</f>
        <v>8</v>
      </c>
      <c r="F2586" s="40" t="n">
        <v>1</v>
      </c>
      <c r="G2586" s="22" t="n">
        <f aca="false">E2586-F2586</f>
        <v>7</v>
      </c>
      <c r="H2586" s="30" t="n">
        <v>44109</v>
      </c>
      <c r="I2586" s="33" t="n">
        <v>1</v>
      </c>
      <c r="J2586" s="30" t="n">
        <v>44110</v>
      </c>
      <c r="K2586" s="37" t="n">
        <f aca="false">G2586+I2586</f>
        <v>8</v>
      </c>
    </row>
    <row r="2587" customFormat="false" ht="13.8" hidden="false" customHeight="false" outlineLevel="0" collapsed="false">
      <c r="A2587" s="16" t="s">
        <v>15</v>
      </c>
      <c r="B2587" s="38" t="str">
        <f aca="false">VLOOKUP(A2587,'TAKIM LİSTESİ'!$B$2:$D$455,2,0)</f>
        <v>Ø 8 alm küre parmak freze</v>
      </c>
      <c r="C2587" s="16" t="s">
        <v>548</v>
      </c>
      <c r="D2587" s="38" t="s">
        <v>65</v>
      </c>
      <c r="E2587" s="16" t="n">
        <f aca="false">VLOOKUP(A2587,'TAKIM LİSTESİ'!$B$2:$D$455,3,0)</f>
        <v>7</v>
      </c>
      <c r="F2587" s="40" t="n">
        <v>1</v>
      </c>
      <c r="G2587" s="22" t="n">
        <f aca="false">E2587-F2587</f>
        <v>6</v>
      </c>
      <c r="H2587" s="30" t="n">
        <v>44109</v>
      </c>
      <c r="I2587" s="33" t="n">
        <v>1</v>
      </c>
      <c r="J2587" s="30" t="n">
        <v>44109</v>
      </c>
      <c r="K2587" s="37" t="n">
        <f aca="false">G2587+I2587</f>
        <v>7</v>
      </c>
    </row>
    <row r="2588" customFormat="false" ht="13.8" hidden="false" customHeight="false" outlineLevel="0" collapsed="false">
      <c r="A2588" s="16" t="s">
        <v>247</v>
      </c>
      <c r="B2588" s="38" t="str">
        <f aca="false">VLOOKUP(A2588,'TAKIM LİSTESİ'!$B$2:$D$455,2,0)</f>
        <v>kennametal 32 tarama ucu çelik</v>
      </c>
      <c r="C2588" s="16" t="s">
        <v>543</v>
      </c>
      <c r="D2588" s="38" t="s">
        <v>23</v>
      </c>
      <c r="E2588" s="16" t="n">
        <f aca="false">VLOOKUP(A2588,'TAKIM LİSTESİ'!$B$2:$D$455,3,0)</f>
        <v>46</v>
      </c>
      <c r="F2588" s="40" t="n">
        <v>9</v>
      </c>
      <c r="G2588" s="22" t="n">
        <f aca="false">E2588-F2588</f>
        <v>37</v>
      </c>
      <c r="H2588" s="30" t="n">
        <v>44109</v>
      </c>
      <c r="I2588" s="33" t="n">
        <v>1</v>
      </c>
      <c r="J2588" s="30" t="n">
        <v>44110</v>
      </c>
      <c r="K2588" s="37" t="n">
        <f aca="false">G2588+I2588</f>
        <v>38</v>
      </c>
    </row>
    <row r="2589" customFormat="false" ht="13.8" hidden="false" customHeight="false" outlineLevel="0" collapsed="false">
      <c r="A2589" s="16" t="s">
        <v>252</v>
      </c>
      <c r="B2589" s="38" t="str">
        <f aca="false">VLOOKUP(A2589,'TAKIM LİSTESİ'!$B$2:$D$455,2,0)</f>
        <v>52 tarama ucu çelik</v>
      </c>
      <c r="C2589" s="16" t="s">
        <v>517</v>
      </c>
      <c r="D2589" s="38" t="s">
        <v>61</v>
      </c>
      <c r="E2589" s="16" t="n">
        <f aca="false">VLOOKUP(A2589,'TAKIM LİSTESİ'!$B$2:$D$455,3,0)</f>
        <v>130</v>
      </c>
      <c r="F2589" s="40" t="n">
        <v>8</v>
      </c>
      <c r="G2589" s="22" t="n">
        <f aca="false">E2589-F2589</f>
        <v>122</v>
      </c>
      <c r="H2589" s="30" t="n">
        <v>44109</v>
      </c>
      <c r="I2589" s="33" t="n">
        <v>1</v>
      </c>
      <c r="J2589" s="30" t="n">
        <v>44110</v>
      </c>
      <c r="K2589" s="37" t="n">
        <f aca="false">G2589+I2589</f>
        <v>123</v>
      </c>
    </row>
    <row r="2590" customFormat="false" ht="13.8" hidden="false" customHeight="false" outlineLevel="0" collapsed="false">
      <c r="A2590" s="16" t="s">
        <v>171</v>
      </c>
      <c r="B2590" s="38" t="str">
        <f aca="false">VLOOKUP(A2590,'TAKIM LİSTESİ'!$B$2:$D$455,2,0)</f>
        <v>Ø 3.0 matkap</v>
      </c>
      <c r="C2590" s="16" t="s">
        <v>546</v>
      </c>
      <c r="D2590" s="38" t="s">
        <v>74</v>
      </c>
      <c r="E2590" s="16" t="n">
        <f aca="false">VLOOKUP(A2590,'TAKIM LİSTESİ'!$B$2:$D$455,3,0)</f>
        <v>14</v>
      </c>
      <c r="F2590" s="40" t="n">
        <v>1</v>
      </c>
      <c r="G2590" s="22" t="n">
        <f aca="false">E2590-F2590</f>
        <v>13</v>
      </c>
      <c r="H2590" s="30" t="n">
        <v>44110</v>
      </c>
      <c r="I2590" s="33" t="n">
        <v>1</v>
      </c>
      <c r="J2590" s="30" t="n">
        <v>44110</v>
      </c>
      <c r="K2590" s="37" t="n">
        <f aca="false">G2590+I2590</f>
        <v>14</v>
      </c>
    </row>
    <row r="2591" customFormat="false" ht="13.8" hidden="false" customHeight="false" outlineLevel="0" collapsed="false">
      <c r="A2591" s="16" t="s">
        <v>11</v>
      </c>
      <c r="B2591" s="38" t="str">
        <f aca="false">VLOOKUP(A2591,'TAKIM LİSTESİ'!$B$2:$D$455,2,0)</f>
        <v>Ø  4 çelik standart parmak freze</v>
      </c>
      <c r="C2591" s="16"/>
      <c r="D2591" s="38" t="s">
        <v>61</v>
      </c>
      <c r="E2591" s="16" t="n">
        <f aca="false">VLOOKUP(A2591,'TAKIM LİSTESİ'!$B$2:$D$455,3,0)</f>
        <v>17</v>
      </c>
      <c r="F2591" s="40" t="n">
        <v>1</v>
      </c>
      <c r="G2591" s="22" t="n">
        <f aca="false">E2591-F2591</f>
        <v>16</v>
      </c>
      <c r="H2591" s="30" t="n">
        <v>44110</v>
      </c>
      <c r="I2591" s="33" t="n">
        <v>1</v>
      </c>
      <c r="J2591" s="30" t="n">
        <v>44110</v>
      </c>
      <c r="K2591" s="37" t="n">
        <f aca="false">G2591+I2591</f>
        <v>17</v>
      </c>
    </row>
    <row r="2592" customFormat="false" ht="13.8" hidden="false" customHeight="false" outlineLevel="0" collapsed="false">
      <c r="A2592" s="16" t="s">
        <v>107</v>
      </c>
      <c r="B2592" s="38" t="str">
        <f aca="false">VLOOKUP(A2592,'TAKIM LİSTESİ'!$B$2:$D$455,2,0)</f>
        <v>Ø 8.7matkap</v>
      </c>
      <c r="C2592" s="16" t="s">
        <v>549</v>
      </c>
      <c r="D2592" s="38" t="s">
        <v>35</v>
      </c>
      <c r="E2592" s="16" t="n">
        <f aca="false">VLOOKUP(A2592,'TAKIM LİSTESİ'!$B$2:$D$455,3,0)</f>
        <v>7</v>
      </c>
      <c r="F2592" s="40" t="n">
        <v>1</v>
      </c>
      <c r="G2592" s="22" t="n">
        <f aca="false">E2592-F2592</f>
        <v>6</v>
      </c>
      <c r="H2592" s="30" t="n">
        <v>44110</v>
      </c>
      <c r="I2592" s="33" t="n">
        <v>1</v>
      </c>
      <c r="J2592" s="30" t="n">
        <v>44110</v>
      </c>
      <c r="K2592" s="37" t="n">
        <f aca="false">G2592+I2592</f>
        <v>7</v>
      </c>
    </row>
    <row r="2593" customFormat="false" ht="13.8" hidden="false" customHeight="false" outlineLevel="0" collapsed="false">
      <c r="A2593" s="16" t="s">
        <v>252</v>
      </c>
      <c r="B2593" s="38" t="str">
        <f aca="false">VLOOKUP(A2593,'TAKIM LİSTESİ'!$B$2:$D$455,2,0)</f>
        <v>52 tarama ucu çelik</v>
      </c>
      <c r="C2593" s="16" t="s">
        <v>537</v>
      </c>
      <c r="D2593" s="38" t="s">
        <v>547</v>
      </c>
      <c r="E2593" s="16" t="n">
        <f aca="false">VLOOKUP(A2593,'TAKIM LİSTESİ'!$B$2:$D$455,3,0)</f>
        <v>130</v>
      </c>
      <c r="F2593" s="40" t="n">
        <v>8</v>
      </c>
      <c r="G2593" s="22" t="n">
        <f aca="false">E2593-F2593</f>
        <v>122</v>
      </c>
      <c r="H2593" s="30" t="n">
        <v>44110</v>
      </c>
      <c r="I2593" s="33" t="n">
        <v>1</v>
      </c>
      <c r="J2593" s="30" t="n">
        <v>44110</v>
      </c>
      <c r="K2593" s="37" t="n">
        <f aca="false">G2593+I2593</f>
        <v>123</v>
      </c>
    </row>
    <row r="2594" customFormat="false" ht="13.8" hidden="false" customHeight="false" outlineLevel="0" collapsed="false">
      <c r="A2594" s="16" t="s">
        <v>254</v>
      </c>
      <c r="B2594" s="38" t="str">
        <f aca="false">VLOOKUP(A2594,'TAKIM LİSTESİ'!$B$2:$D$455,2,0)</f>
        <v>kennametal 63 ve 80 çelik uç</v>
      </c>
      <c r="C2594" s="16" t="s">
        <v>550</v>
      </c>
      <c r="D2594" s="38" t="s">
        <v>547</v>
      </c>
      <c r="E2594" s="16" t="n">
        <f aca="false">VLOOKUP(A2594,'TAKIM LİSTESİ'!$B$2:$D$455,3,0)</f>
        <v>70</v>
      </c>
      <c r="F2594" s="40" t="n">
        <v>4</v>
      </c>
      <c r="G2594" s="22" t="n">
        <f aca="false">E2594-F2594</f>
        <v>66</v>
      </c>
      <c r="H2594" s="30" t="n">
        <v>44110</v>
      </c>
      <c r="I2594" s="33" t="n">
        <v>1</v>
      </c>
      <c r="J2594" s="30" t="n">
        <v>44110</v>
      </c>
      <c r="K2594" s="37" t="n">
        <f aca="false">G2594+I2594</f>
        <v>67</v>
      </c>
    </row>
    <row r="2595" customFormat="false" ht="13.8" hidden="false" customHeight="false" outlineLevel="0" collapsed="false">
      <c r="A2595" s="16" t="s">
        <v>59</v>
      </c>
      <c r="B2595" s="38" t="str">
        <f aca="false">VLOOKUP(A2595,'TAKIM LİSTESİ'!$B$2:$D$455,2,0)</f>
        <v>Ø 3.2 matkap</v>
      </c>
      <c r="C2595" s="16" t="s">
        <v>545</v>
      </c>
      <c r="D2595" s="38" t="s">
        <v>48</v>
      </c>
      <c r="E2595" s="16" t="n">
        <f aca="false">VLOOKUP(A2595,'TAKIM LİSTESİ'!$B$2:$D$455,3,0)</f>
        <v>6</v>
      </c>
      <c r="F2595" s="40" t="n">
        <v>1</v>
      </c>
      <c r="G2595" s="22" t="n">
        <f aca="false">E2595-F2595</f>
        <v>5</v>
      </c>
      <c r="H2595" s="30" t="n">
        <v>44110</v>
      </c>
      <c r="I2595" s="33" t="n">
        <v>1</v>
      </c>
      <c r="J2595" s="30" t="n">
        <v>44110</v>
      </c>
      <c r="K2595" s="37" t="n">
        <f aca="false">G2595+I2595</f>
        <v>6</v>
      </c>
    </row>
    <row r="2596" customFormat="false" ht="13.8" hidden="false" customHeight="false" outlineLevel="0" collapsed="false">
      <c r="A2596" s="16" t="s">
        <v>37</v>
      </c>
      <c r="B2596" s="38" t="str">
        <f aca="false">VLOOKUP(A2596,'TAKIM LİSTESİ'!$B$2:$D$455,2,0)</f>
        <v>Ø 7.8 matkap</v>
      </c>
      <c r="C2596" s="16" t="s">
        <v>543</v>
      </c>
      <c r="D2596" s="38" t="s">
        <v>23</v>
      </c>
      <c r="E2596" s="16" t="n">
        <f aca="false">VLOOKUP(A2596,'TAKIM LİSTESİ'!$B$2:$D$455,3,0)</f>
        <v>8</v>
      </c>
      <c r="F2596" s="40" t="n">
        <v>1</v>
      </c>
      <c r="G2596" s="22" t="n">
        <f aca="false">E2596-F2596</f>
        <v>7</v>
      </c>
      <c r="H2596" s="30" t="n">
        <v>44110</v>
      </c>
      <c r="I2596" s="33" t="n">
        <v>1</v>
      </c>
      <c r="J2596" s="30" t="n">
        <v>44110</v>
      </c>
      <c r="K2596" s="37" t="n">
        <f aca="false">G2596+I2596</f>
        <v>8</v>
      </c>
    </row>
    <row r="2597" customFormat="false" ht="13.8" hidden="false" customHeight="false" outlineLevel="0" collapsed="false">
      <c r="A2597" s="16" t="s">
        <v>83</v>
      </c>
      <c r="B2597" s="38" t="str">
        <f aca="false">VLOOKUP(A2597,'TAKIM LİSTESİ'!$B$2:$D$455,2,0)</f>
        <v>Ø 8 Rayba</v>
      </c>
      <c r="C2597" s="16" t="s">
        <v>543</v>
      </c>
      <c r="D2597" s="38" t="s">
        <v>23</v>
      </c>
      <c r="E2597" s="16" t="n">
        <f aca="false">VLOOKUP(A2597,'TAKIM LİSTESİ'!$B$2:$D$455,3,0)</f>
        <v>4</v>
      </c>
      <c r="F2597" s="40" t="n">
        <v>1</v>
      </c>
      <c r="G2597" s="22" t="n">
        <f aca="false">E2597-F2597</f>
        <v>3</v>
      </c>
      <c r="H2597" s="30" t="n">
        <v>44110</v>
      </c>
      <c r="I2597" s="33" t="n">
        <v>1</v>
      </c>
      <c r="J2597" s="30" t="n">
        <v>44110</v>
      </c>
      <c r="K2597" s="37" t="n">
        <f aca="false">G2597+I2597</f>
        <v>4</v>
      </c>
    </row>
    <row r="2598" customFormat="false" ht="13.8" hidden="false" customHeight="false" outlineLevel="0" collapsed="false">
      <c r="A2598" s="16" t="s">
        <v>255</v>
      </c>
      <c r="B2598" s="38" t="str">
        <f aca="false">VLOOKUP(A2598,'TAKIM LİSTESİ'!$B$2:$D$455,2,0)</f>
        <v>APKT tarama çelik ucu</v>
      </c>
      <c r="C2598" s="16" t="s">
        <v>543</v>
      </c>
      <c r="D2598" s="38" t="s">
        <v>23</v>
      </c>
      <c r="E2598" s="16" t="n">
        <f aca="false">VLOOKUP(A2598,'TAKIM LİSTESİ'!$B$2:$D$455,3,0)</f>
        <v>400</v>
      </c>
      <c r="F2598" s="40" t="n">
        <v>4</v>
      </c>
      <c r="G2598" s="22" t="n">
        <f aca="false">E2598-F2598</f>
        <v>396</v>
      </c>
      <c r="H2598" s="30" t="n">
        <v>44110</v>
      </c>
      <c r="I2598" s="33" t="n">
        <v>1</v>
      </c>
      <c r="J2598" s="30" t="n">
        <v>44110</v>
      </c>
      <c r="K2598" s="37" t="n">
        <f aca="false">G2598+I2598</f>
        <v>397</v>
      </c>
    </row>
    <row r="2599" customFormat="false" ht="13.8" hidden="false" customHeight="false" outlineLevel="0" collapsed="false">
      <c r="A2599" s="16" t="s">
        <v>91</v>
      </c>
      <c r="B2599" s="38" t="str">
        <f aca="false">VLOOKUP(A2599,'TAKIM LİSTESİ'!$B$2:$D$455,2,0)</f>
        <v>Ø 3.9 matkap</v>
      </c>
      <c r="C2599" s="16" t="s">
        <v>548</v>
      </c>
      <c r="D2599" s="38" t="s">
        <v>65</v>
      </c>
      <c r="E2599" s="16" t="n">
        <f aca="false">VLOOKUP(A2599,'TAKIM LİSTESİ'!$B$2:$D$455,3,0)</f>
        <v>14</v>
      </c>
      <c r="F2599" s="40" t="n">
        <v>1</v>
      </c>
      <c r="G2599" s="22" t="n">
        <f aca="false">E2599-F2599</f>
        <v>13</v>
      </c>
      <c r="H2599" s="30" t="n">
        <v>44110</v>
      </c>
      <c r="I2599" s="33" t="n">
        <v>1</v>
      </c>
      <c r="J2599" s="30" t="n">
        <v>44110</v>
      </c>
      <c r="K2599" s="37" t="n">
        <f aca="false">G2599+I2599</f>
        <v>14</v>
      </c>
    </row>
    <row r="2600" customFormat="false" ht="13.8" hidden="false" customHeight="false" outlineLevel="0" collapsed="false">
      <c r="A2600" s="16" t="s">
        <v>144</v>
      </c>
      <c r="B2600" s="38" t="str">
        <f aca="false">VLOOKUP(A2600,'TAKIM LİSTESİ'!$B$2:$D$455,2,0)</f>
        <v>Ø 6.2matkap</v>
      </c>
      <c r="C2600" s="16" t="s">
        <v>551</v>
      </c>
      <c r="D2600" s="38" t="s">
        <v>65</v>
      </c>
      <c r="E2600" s="16" t="n">
        <f aca="false">VLOOKUP(A2600,'TAKIM LİSTESİ'!$B$2:$D$455,3,0)</f>
        <v>15</v>
      </c>
      <c r="F2600" s="40" t="n">
        <v>1</v>
      </c>
      <c r="G2600" s="22" t="n">
        <f aca="false">E2600-F2600</f>
        <v>14</v>
      </c>
      <c r="H2600" s="30" t="n">
        <v>44111</v>
      </c>
      <c r="I2600" s="33" t="n">
        <v>1</v>
      </c>
      <c r="J2600" s="30" t="n">
        <v>44111</v>
      </c>
      <c r="K2600" s="37" t="n">
        <f aca="false">G2600+I2600</f>
        <v>15</v>
      </c>
    </row>
    <row r="2601" customFormat="false" ht="13.8" hidden="false" customHeight="false" outlineLevel="0" collapsed="false">
      <c r="A2601" s="16" t="s">
        <v>58</v>
      </c>
      <c r="B2601" s="38" t="str">
        <f aca="false">VLOOKUP(A2601,'TAKIM LİSTESİ'!$B$2:$D$455,2,0)</f>
        <v>Ø 6.3 matkap</v>
      </c>
      <c r="C2601" s="16" t="s">
        <v>551</v>
      </c>
      <c r="D2601" s="38" t="s">
        <v>65</v>
      </c>
      <c r="E2601" s="16" t="n">
        <f aca="false">VLOOKUP(A2601,'TAKIM LİSTESİ'!$B$2:$D$455,3,0)</f>
        <v>9</v>
      </c>
      <c r="F2601" s="40" t="n">
        <v>1</v>
      </c>
      <c r="G2601" s="22" t="n">
        <f aca="false">E2601-F2601</f>
        <v>8</v>
      </c>
      <c r="H2601" s="30" t="n">
        <v>44111</v>
      </c>
      <c r="I2601" s="33" t="n">
        <v>1</v>
      </c>
      <c r="J2601" s="30" t="n">
        <v>44111</v>
      </c>
      <c r="K2601" s="37" t="n">
        <f aca="false">G2601+I2601</f>
        <v>9</v>
      </c>
    </row>
    <row r="2602" customFormat="false" ht="13.8" hidden="false" customHeight="false" outlineLevel="0" collapsed="false">
      <c r="A2602" s="16" t="s">
        <v>202</v>
      </c>
      <c r="B2602" s="38" t="str">
        <f aca="false">VLOOKUP(A2602,'TAKIM LİSTESİ'!$B$2:$D$455,2,0)</f>
        <v>Ø 8.3 matkap</v>
      </c>
      <c r="C2602" s="16" t="s">
        <v>551</v>
      </c>
      <c r="D2602" s="38" t="s">
        <v>65</v>
      </c>
      <c r="E2602" s="16" t="n">
        <f aca="false">VLOOKUP(A2602,'TAKIM LİSTESİ'!$B$2:$D$455,3,0)</f>
        <v>7</v>
      </c>
      <c r="F2602" s="40" t="n">
        <v>1</v>
      </c>
      <c r="G2602" s="22" t="n">
        <f aca="false">E2602-F2602</f>
        <v>6</v>
      </c>
      <c r="H2602" s="30" t="n">
        <v>44111</v>
      </c>
      <c r="I2602" s="33" t="n">
        <v>1</v>
      </c>
      <c r="J2602" s="30" t="n">
        <v>44111</v>
      </c>
      <c r="K2602" s="37" t="n">
        <f aca="false">G2602+I2602</f>
        <v>7</v>
      </c>
    </row>
    <row r="2603" customFormat="false" ht="13.8" hidden="false" customHeight="false" outlineLevel="0" collapsed="false">
      <c r="A2603" s="16" t="s">
        <v>34</v>
      </c>
      <c r="B2603" s="38" t="str">
        <f aca="false">VLOOKUP(A2603,'TAKIM LİSTESİ'!$B$2:$D$455,2,0)</f>
        <v>Ø 6.35 Rayba</v>
      </c>
      <c r="C2603" s="16" t="s">
        <v>551</v>
      </c>
      <c r="D2603" s="38" t="s">
        <v>65</v>
      </c>
      <c r="E2603" s="16" t="n">
        <f aca="false">VLOOKUP(A2603,'TAKIM LİSTESİ'!$B$2:$D$455,3,0)</f>
        <v>5</v>
      </c>
      <c r="F2603" s="40" t="n">
        <v>1</v>
      </c>
      <c r="G2603" s="22" t="n">
        <f aca="false">E2603-F2603</f>
        <v>4</v>
      </c>
      <c r="H2603" s="30" t="n">
        <v>44111</v>
      </c>
      <c r="I2603" s="33" t="n">
        <v>1</v>
      </c>
      <c r="J2603" s="30" t="n">
        <v>44111</v>
      </c>
      <c r="K2603" s="37" t="n">
        <f aca="false">G2603+I2603</f>
        <v>5</v>
      </c>
    </row>
    <row r="2604" customFormat="false" ht="13.8" hidden="false" customHeight="false" outlineLevel="0" collapsed="false">
      <c r="A2604" s="16" t="s">
        <v>85</v>
      </c>
      <c r="B2604" s="38" t="str">
        <f aca="false">VLOOKUP(A2604,'TAKIM LİSTESİ'!$B$2:$D$455,2,0)</f>
        <v>Ø 12 çelik parmak freze</v>
      </c>
      <c r="C2604" s="16" t="s">
        <v>552</v>
      </c>
      <c r="D2604" s="38" t="s">
        <v>61</v>
      </c>
      <c r="E2604" s="16" t="n">
        <f aca="false">VLOOKUP(A2604,'TAKIM LİSTESİ'!$B$2:$D$455,3,0)</f>
        <v>19</v>
      </c>
      <c r="F2604" s="40" t="n">
        <v>1</v>
      </c>
      <c r="G2604" s="22" t="n">
        <f aca="false">E2604-F2604</f>
        <v>18</v>
      </c>
      <c r="H2604" s="30" t="n">
        <v>44111</v>
      </c>
      <c r="I2604" s="33" t="n">
        <v>1</v>
      </c>
      <c r="J2604" s="30" t="n">
        <v>44111</v>
      </c>
      <c r="K2604" s="37" t="n">
        <f aca="false">G2604+I2604</f>
        <v>19</v>
      </c>
    </row>
    <row r="2605" customFormat="false" ht="13.8" hidden="false" customHeight="false" outlineLevel="0" collapsed="false">
      <c r="A2605" s="16" t="s">
        <v>135</v>
      </c>
      <c r="B2605" s="38" t="str">
        <f aca="false">VLOOKUP(A2605,'TAKIM LİSTESİ'!$B$2:$D$455,2,0)</f>
        <v>Ø 3.4 matkap</v>
      </c>
      <c r="C2605" s="16" t="s">
        <v>552</v>
      </c>
      <c r="D2605" s="38" t="s">
        <v>61</v>
      </c>
      <c r="E2605" s="16" t="n">
        <f aca="false">VLOOKUP(A2605,'TAKIM LİSTESİ'!$B$2:$D$455,3,0)</f>
        <v>8</v>
      </c>
      <c r="F2605" s="40" t="n">
        <v>1</v>
      </c>
      <c r="G2605" s="22" t="n">
        <f aca="false">E2605-F2605</f>
        <v>7</v>
      </c>
      <c r="H2605" s="30" t="n">
        <v>44111</v>
      </c>
      <c r="I2605" s="33" t="n">
        <v>1</v>
      </c>
      <c r="J2605" s="30" t="n">
        <v>44111</v>
      </c>
      <c r="K2605" s="37" t="n">
        <f aca="false">G2605+I2605</f>
        <v>8</v>
      </c>
    </row>
    <row r="2606" customFormat="false" ht="13.8" hidden="false" customHeight="false" outlineLevel="0" collapsed="false">
      <c r="A2606" s="16" t="s">
        <v>130</v>
      </c>
      <c r="B2606" s="38" t="str">
        <f aca="false">VLOOKUP(A2606,'TAKIM LİSTESİ'!$B$2:$D$455,2,0)</f>
        <v>Ø 9.0 matkap</v>
      </c>
      <c r="C2606" s="16" t="s">
        <v>552</v>
      </c>
      <c r="D2606" s="38" t="s">
        <v>61</v>
      </c>
      <c r="E2606" s="16" t="n">
        <f aca="false">VLOOKUP(A2606,'TAKIM LİSTESİ'!$B$2:$D$455,3,0)</f>
        <v>13</v>
      </c>
      <c r="F2606" s="40" t="n">
        <v>1</v>
      </c>
      <c r="G2606" s="22" t="n">
        <f aca="false">E2606-F2606</f>
        <v>12</v>
      </c>
      <c r="H2606" s="30" t="n">
        <v>44111</v>
      </c>
      <c r="I2606" s="33" t="n">
        <v>1</v>
      </c>
      <c r="J2606" s="30" t="n">
        <v>44111</v>
      </c>
      <c r="K2606" s="37" t="n">
        <f aca="false">G2606+I2606</f>
        <v>13</v>
      </c>
    </row>
    <row r="2607" customFormat="false" ht="13.8" hidden="false" customHeight="false" outlineLevel="0" collapsed="false">
      <c r="A2607" s="16" t="s">
        <v>428</v>
      </c>
      <c r="B2607" s="38" t="str">
        <f aca="false">VLOOKUP(A2607,'TAKIM LİSTESİ'!$B$2:$D$455,2,0)</f>
        <v>Kennametal Ø 63 çelik tarama</v>
      </c>
      <c r="C2607" s="16" t="s">
        <v>552</v>
      </c>
      <c r="D2607" s="38" t="s">
        <v>61</v>
      </c>
      <c r="E2607" s="16" t="n">
        <f aca="false">VLOOKUP(A2607,'TAKIM LİSTESİ'!$B$2:$D$455,3,0)</f>
        <v>1</v>
      </c>
      <c r="F2607" s="40" t="n">
        <v>1</v>
      </c>
      <c r="G2607" s="22" t="n">
        <f aca="false">E2607-F2607</f>
        <v>0</v>
      </c>
      <c r="H2607" s="30" t="n">
        <v>44111</v>
      </c>
      <c r="I2607" s="33" t="n">
        <v>1</v>
      </c>
      <c r="J2607" s="30" t="n">
        <v>44112</v>
      </c>
      <c r="K2607" s="37" t="n">
        <f aca="false">G2607+I2607</f>
        <v>1</v>
      </c>
    </row>
    <row r="2608" customFormat="false" ht="13.8" hidden="false" customHeight="false" outlineLevel="0" collapsed="false">
      <c r="A2608" s="16" t="s">
        <v>206</v>
      </c>
      <c r="B2608" s="38" t="str">
        <f aca="false">VLOOKUP(A2608,'TAKIM LİSTESİ'!$B$2:$D$455,2,0)</f>
        <v>Ø 52 tarama çelik</v>
      </c>
      <c r="C2608" s="16" t="s">
        <v>552</v>
      </c>
      <c r="D2608" s="38" t="s">
        <v>61</v>
      </c>
      <c r="E2608" s="16" t="n">
        <f aca="false">VLOOKUP(A2608,'TAKIM LİSTESİ'!$B$2:$D$455,3,0)</f>
        <v>4</v>
      </c>
      <c r="F2608" s="40" t="n">
        <v>1</v>
      </c>
      <c r="G2608" s="22" t="n">
        <f aca="false">E2608-F2608</f>
        <v>3</v>
      </c>
      <c r="H2608" s="30" t="n">
        <v>44111</v>
      </c>
      <c r="I2608" s="33" t="n">
        <v>1</v>
      </c>
      <c r="J2608" s="30" t="n">
        <v>44112</v>
      </c>
      <c r="K2608" s="37" t="n">
        <f aca="false">G2608+I2608</f>
        <v>4</v>
      </c>
    </row>
    <row r="2609" customFormat="false" ht="13.8" hidden="false" customHeight="false" outlineLevel="0" collapsed="false">
      <c r="A2609" s="16" t="s">
        <v>37</v>
      </c>
      <c r="B2609" s="38" t="str">
        <f aca="false">VLOOKUP(A2609,'TAKIM LİSTESİ'!$B$2:$D$455,2,0)</f>
        <v>Ø 7.8 matkap</v>
      </c>
      <c r="C2609" s="16" t="s">
        <v>543</v>
      </c>
      <c r="D2609" s="38" t="s">
        <v>23</v>
      </c>
      <c r="E2609" s="16" t="n">
        <f aca="false">VLOOKUP(A2609,'TAKIM LİSTESİ'!$B$2:$D$455,3,0)</f>
        <v>8</v>
      </c>
      <c r="F2609" s="40" t="n">
        <v>1</v>
      </c>
      <c r="G2609" s="22" t="n">
        <f aca="false">E2609-F2609</f>
        <v>7</v>
      </c>
      <c r="H2609" s="30" t="n">
        <v>44111</v>
      </c>
      <c r="I2609" s="33" t="n">
        <v>1</v>
      </c>
      <c r="J2609" s="30" t="n">
        <v>44112</v>
      </c>
      <c r="K2609" s="37" t="n">
        <f aca="false">G2609+I2609</f>
        <v>8</v>
      </c>
    </row>
    <row r="2610" customFormat="false" ht="13.8" hidden="false" customHeight="false" outlineLevel="0" collapsed="false">
      <c r="A2610" s="16" t="s">
        <v>31</v>
      </c>
      <c r="B2610" s="38" t="str">
        <f aca="false">VLOOKUP(A2610,'TAKIM LİSTESİ'!$B$2:$D$455,2,0)</f>
        <v>Ø 10.3 matkap</v>
      </c>
      <c r="C2610" s="16" t="s">
        <v>543</v>
      </c>
      <c r="D2610" s="38" t="s">
        <v>23</v>
      </c>
      <c r="E2610" s="16" t="n">
        <f aca="false">VLOOKUP(A2610,'TAKIM LİSTESİ'!$B$2:$D$455,3,0)</f>
        <v>15</v>
      </c>
      <c r="F2610" s="40" t="n">
        <v>1</v>
      </c>
      <c r="G2610" s="22" t="n">
        <f aca="false">E2610-F2610</f>
        <v>14</v>
      </c>
      <c r="H2610" s="30" t="n">
        <v>44111</v>
      </c>
      <c r="I2610" s="33" t="n">
        <v>1</v>
      </c>
      <c r="J2610" s="30" t="n">
        <v>44112</v>
      </c>
      <c r="K2610" s="37" t="n">
        <f aca="false">G2610+I2610</f>
        <v>15</v>
      </c>
    </row>
    <row r="2611" customFormat="false" ht="13.8" hidden="false" customHeight="false" outlineLevel="0" collapsed="false">
      <c r="A2611" s="16" t="s">
        <v>18</v>
      </c>
      <c r="B2611" s="38" t="str">
        <f aca="false">VLOOKUP(A2611,'TAKIM LİSTESİ'!$B$2:$D$455,2,0)</f>
        <v>Ø 2.5 matkap</v>
      </c>
      <c r="C2611" s="16" t="s">
        <v>543</v>
      </c>
      <c r="D2611" s="38" t="s">
        <v>23</v>
      </c>
      <c r="E2611" s="16" t="n">
        <f aca="false">VLOOKUP(A2611,'TAKIM LİSTESİ'!$B$2:$D$455,3,0)</f>
        <v>12</v>
      </c>
      <c r="F2611" s="40" t="n">
        <v>1</v>
      </c>
      <c r="G2611" s="22" t="n">
        <f aca="false">E2611-F2611</f>
        <v>11</v>
      </c>
      <c r="H2611" s="30" t="n">
        <v>44111</v>
      </c>
      <c r="I2611" s="33" t="n">
        <v>1</v>
      </c>
      <c r="J2611" s="30" t="n">
        <v>44112</v>
      </c>
      <c r="K2611" s="37" t="n">
        <f aca="false">G2611+I2611</f>
        <v>12</v>
      </c>
    </row>
    <row r="2612" customFormat="false" ht="13.8" hidden="false" customHeight="false" outlineLevel="0" collapsed="false">
      <c r="A2612" s="16" t="s">
        <v>83</v>
      </c>
      <c r="B2612" s="38" t="str">
        <f aca="false">VLOOKUP(A2612,'TAKIM LİSTESİ'!$B$2:$D$455,2,0)</f>
        <v>Ø 8 Rayba</v>
      </c>
      <c r="C2612" s="16" t="s">
        <v>543</v>
      </c>
      <c r="D2612" s="38" t="s">
        <v>23</v>
      </c>
      <c r="E2612" s="16" t="n">
        <f aca="false">VLOOKUP(A2612,'TAKIM LİSTESİ'!$B$2:$D$455,3,0)</f>
        <v>4</v>
      </c>
      <c r="F2612" s="40" t="n">
        <v>1</v>
      </c>
      <c r="G2612" s="22" t="n">
        <f aca="false">E2612-F2612</f>
        <v>3</v>
      </c>
      <c r="H2612" s="30" t="n">
        <v>44111</v>
      </c>
      <c r="I2612" s="33" t="n">
        <v>1</v>
      </c>
      <c r="J2612" s="30" t="n">
        <v>44112</v>
      </c>
      <c r="K2612" s="37" t="n">
        <f aca="false">G2612+I2612</f>
        <v>4</v>
      </c>
    </row>
    <row r="2613" customFormat="false" ht="13.8" hidden="false" customHeight="false" outlineLevel="0" collapsed="false">
      <c r="A2613" s="16" t="s">
        <v>174</v>
      </c>
      <c r="B2613" s="38" t="str">
        <f aca="false">VLOOKUP(A2613,'TAKIM LİSTESİ'!$B$2:$D$455,2,0)</f>
        <v>Ø 12 alm parmak freze</v>
      </c>
      <c r="C2613" s="16" t="s">
        <v>553</v>
      </c>
      <c r="D2613" s="38" t="s">
        <v>57</v>
      </c>
      <c r="E2613" s="16" t="n">
        <f aca="false">VLOOKUP(A2613,'TAKIM LİSTESİ'!$B$2:$D$455,3,0)</f>
        <v>22</v>
      </c>
      <c r="F2613" s="40" t="n">
        <v>1</v>
      </c>
      <c r="G2613" s="22" t="n">
        <f aca="false">E2613-F2613</f>
        <v>21</v>
      </c>
      <c r="H2613" s="30" t="n">
        <v>44111</v>
      </c>
      <c r="I2613" s="33" t="n">
        <v>1</v>
      </c>
      <c r="J2613" s="30" t="n">
        <v>44112</v>
      </c>
      <c r="K2613" s="37" t="n">
        <f aca="false">G2613+I2613</f>
        <v>22</v>
      </c>
    </row>
    <row r="2614" customFormat="false" ht="13.8" hidden="false" customHeight="false" outlineLevel="0" collapsed="false">
      <c r="A2614" s="16" t="s">
        <v>40</v>
      </c>
      <c r="B2614" s="38" t="str">
        <f aca="false">VLOOKUP(A2614,'TAKIM LİSTESİ'!$B$2:$D$455,2,0)</f>
        <v>Ø 6alm küre parmak freze</v>
      </c>
      <c r="C2614" s="16" t="s">
        <v>553</v>
      </c>
      <c r="D2614" s="38" t="s">
        <v>57</v>
      </c>
      <c r="E2614" s="16" t="n">
        <f aca="false">VLOOKUP(A2614,'TAKIM LİSTESİ'!$B$2:$D$455,3,0)</f>
        <v>6</v>
      </c>
      <c r="F2614" s="40" t="n">
        <v>1</v>
      </c>
      <c r="G2614" s="22" t="n">
        <f aca="false">E2614-F2614</f>
        <v>5</v>
      </c>
      <c r="H2614" s="30" t="n">
        <v>44111</v>
      </c>
      <c r="I2614" s="33" t="n">
        <v>1</v>
      </c>
      <c r="J2614" s="30" t="n">
        <v>44112</v>
      </c>
      <c r="K2614" s="37" t="n">
        <f aca="false">G2614+I2614</f>
        <v>6</v>
      </c>
    </row>
    <row r="2615" customFormat="false" ht="13.8" hidden="false" customHeight="false" outlineLevel="0" collapsed="false">
      <c r="A2615" s="16" t="s">
        <v>135</v>
      </c>
      <c r="B2615" s="38" t="str">
        <f aca="false">VLOOKUP(A2615,'TAKIM LİSTESİ'!$B$2:$D$455,2,0)</f>
        <v>Ø 3.4 matkap</v>
      </c>
      <c r="C2615" s="16" t="s">
        <v>553</v>
      </c>
      <c r="D2615" s="38" t="s">
        <v>57</v>
      </c>
      <c r="E2615" s="16" t="n">
        <f aca="false">VLOOKUP(A2615,'TAKIM LİSTESİ'!$B$2:$D$455,3,0)</f>
        <v>8</v>
      </c>
      <c r="F2615" s="40" t="n">
        <v>1</v>
      </c>
      <c r="G2615" s="22" t="n">
        <f aca="false">E2615-F2615</f>
        <v>7</v>
      </c>
      <c r="H2615" s="30" t="n">
        <v>44111</v>
      </c>
      <c r="I2615" s="33" t="n">
        <v>1</v>
      </c>
      <c r="J2615" s="30" t="n">
        <v>44112</v>
      </c>
      <c r="K2615" s="37" t="n">
        <f aca="false">G2615+I2615</f>
        <v>8</v>
      </c>
    </row>
    <row r="2616" customFormat="false" ht="13.8" hidden="false" customHeight="false" outlineLevel="0" collapsed="false">
      <c r="A2616" s="16" t="s">
        <v>22</v>
      </c>
      <c r="B2616" s="38" t="str">
        <f aca="false">VLOOKUP(A2616,'TAKIM LİSTESİ'!$B$2:$D$455,2,0)</f>
        <v>Ø 10 çelik parmak freze</v>
      </c>
      <c r="C2616" s="16" t="s">
        <v>549</v>
      </c>
      <c r="D2616" s="38" t="s">
        <v>100</v>
      </c>
      <c r="E2616" s="16" t="n">
        <f aca="false">VLOOKUP(A2616,'TAKIM LİSTESİ'!$B$2:$D$455,3,0)</f>
        <v>52</v>
      </c>
      <c r="F2616" s="40" t="n">
        <v>1</v>
      </c>
      <c r="G2616" s="22" t="n">
        <f aca="false">E2616-F2616</f>
        <v>51</v>
      </c>
      <c r="H2616" s="30" t="n">
        <v>44112</v>
      </c>
      <c r="I2616" s="33" t="n">
        <v>1</v>
      </c>
      <c r="J2616" s="30" t="n">
        <v>44112</v>
      </c>
      <c r="K2616" s="37" t="n">
        <f aca="false">G2616+I2616</f>
        <v>52</v>
      </c>
    </row>
    <row r="2617" customFormat="false" ht="13.8" hidden="false" customHeight="false" outlineLevel="0" collapsed="false">
      <c r="A2617" s="16" t="s">
        <v>31</v>
      </c>
      <c r="B2617" s="38" t="str">
        <f aca="false">VLOOKUP(A2617,'TAKIM LİSTESİ'!$B$2:$D$455,2,0)</f>
        <v>Ø 10.3 matkap</v>
      </c>
      <c r="C2617" s="16" t="s">
        <v>549</v>
      </c>
      <c r="D2617" s="38" t="s">
        <v>100</v>
      </c>
      <c r="E2617" s="16" t="n">
        <f aca="false">VLOOKUP(A2617,'TAKIM LİSTESİ'!$B$2:$D$455,3,0)</f>
        <v>15</v>
      </c>
      <c r="F2617" s="40" t="n">
        <v>1</v>
      </c>
      <c r="G2617" s="22" t="n">
        <f aca="false">E2617-F2617</f>
        <v>14</v>
      </c>
      <c r="H2617" s="30" t="n">
        <v>44112</v>
      </c>
      <c r="I2617" s="33" t="n">
        <v>1</v>
      </c>
      <c r="J2617" s="30" t="n">
        <v>44112</v>
      </c>
      <c r="K2617" s="37" t="n">
        <f aca="false">G2617+I2617</f>
        <v>15</v>
      </c>
    </row>
    <row r="2618" customFormat="false" ht="13.8" hidden="false" customHeight="false" outlineLevel="0" collapsed="false">
      <c r="A2618" s="16" t="s">
        <v>206</v>
      </c>
      <c r="B2618" s="38" t="str">
        <f aca="false">VLOOKUP(A2618,'TAKIM LİSTESİ'!$B$2:$D$455,2,0)</f>
        <v>Ø 52 tarama çelik</v>
      </c>
      <c r="C2618" s="16" t="s">
        <v>549</v>
      </c>
      <c r="D2618" s="38" t="s">
        <v>100</v>
      </c>
      <c r="E2618" s="16" t="n">
        <f aca="false">VLOOKUP(A2618,'TAKIM LİSTESİ'!$B$2:$D$455,3,0)</f>
        <v>4</v>
      </c>
      <c r="F2618" s="40" t="n">
        <v>1</v>
      </c>
      <c r="G2618" s="22" t="n">
        <f aca="false">E2618-F2618</f>
        <v>3</v>
      </c>
      <c r="H2618" s="30" t="n">
        <v>44112</v>
      </c>
      <c r="I2618" s="33" t="n">
        <v>1</v>
      </c>
      <c r="J2618" s="30" t="n">
        <v>44112</v>
      </c>
      <c r="K2618" s="37" t="n">
        <f aca="false">G2618+I2618</f>
        <v>4</v>
      </c>
    </row>
    <row r="2619" customFormat="false" ht="13.8" hidden="false" customHeight="false" outlineLevel="0" collapsed="false">
      <c r="A2619" s="16" t="s">
        <v>21</v>
      </c>
      <c r="B2619" s="38" t="str">
        <f aca="false">VLOOKUP(A2619,'TAKIM LİSTESİ'!$B$2:$D$455,2,0)</f>
        <v>Ø 32 tarama çelik</v>
      </c>
      <c r="C2619" s="16" t="s">
        <v>549</v>
      </c>
      <c r="D2619" s="38" t="s">
        <v>100</v>
      </c>
      <c r="E2619" s="16" t="n">
        <f aca="false">VLOOKUP(A2619,'TAKIM LİSTESİ'!$B$2:$D$455,3,0)</f>
        <v>5</v>
      </c>
      <c r="F2619" s="40" t="n">
        <v>1</v>
      </c>
      <c r="G2619" s="22" t="n">
        <f aca="false">E2619-F2619</f>
        <v>4</v>
      </c>
      <c r="H2619" s="30" t="n">
        <v>44112</v>
      </c>
      <c r="I2619" s="33" t="n">
        <v>1</v>
      </c>
      <c r="J2619" s="30" t="n">
        <v>44112</v>
      </c>
      <c r="K2619" s="37" t="n">
        <f aca="false">G2619+I2619</f>
        <v>5</v>
      </c>
    </row>
    <row r="2620" customFormat="false" ht="13.8" hidden="false" customHeight="false" outlineLevel="0" collapsed="false">
      <c r="A2620" s="16" t="s">
        <v>43</v>
      </c>
      <c r="B2620" s="38" t="str">
        <f aca="false">VLOOKUP(A2620,'TAKIM LİSTESİ'!$B$2:$D$455,2,0)</f>
        <v>Ø 9 Rayba</v>
      </c>
      <c r="C2620" s="16" t="s">
        <v>553</v>
      </c>
      <c r="D2620" s="38" t="s">
        <v>57</v>
      </c>
      <c r="E2620" s="16" t="n">
        <v>1</v>
      </c>
      <c r="F2620" s="40" t="n">
        <v>1</v>
      </c>
      <c r="G2620" s="22" t="n">
        <f aca="false">E2620-F2620</f>
        <v>0</v>
      </c>
      <c r="H2620" s="30" t="n">
        <v>44112</v>
      </c>
      <c r="I2620" s="33" t="n">
        <v>1</v>
      </c>
      <c r="J2620" s="30" t="n">
        <v>44113</v>
      </c>
      <c r="K2620" s="37" t="n">
        <f aca="false">G2620+I2620</f>
        <v>1</v>
      </c>
    </row>
    <row r="2621" customFormat="false" ht="13.8" hidden="false" customHeight="false" outlineLevel="0" collapsed="false">
      <c r="A2621" s="16" t="s">
        <v>171</v>
      </c>
      <c r="B2621" s="38" t="str">
        <f aca="false">VLOOKUP(A2621,'TAKIM LİSTESİ'!$B$2:$D$455,2,0)</f>
        <v>Ø 3.0 matkap</v>
      </c>
      <c r="C2621" s="16" t="s">
        <v>543</v>
      </c>
      <c r="D2621" s="38" t="s">
        <v>23</v>
      </c>
      <c r="E2621" s="16" t="n">
        <f aca="false">VLOOKUP(A2621,'TAKIM LİSTESİ'!$B$2:$D$455,3,0)</f>
        <v>14</v>
      </c>
      <c r="F2621" s="40" t="n">
        <v>1</v>
      </c>
      <c r="G2621" s="22" t="n">
        <f aca="false">E2621-F2621</f>
        <v>13</v>
      </c>
      <c r="H2621" s="30" t="n">
        <v>44112</v>
      </c>
      <c r="I2621" s="33" t="n">
        <v>1</v>
      </c>
      <c r="J2621" s="30" t="n">
        <v>44113</v>
      </c>
      <c r="K2621" s="37" t="n">
        <f aca="false">G2621+I2621</f>
        <v>14</v>
      </c>
    </row>
    <row r="2622" customFormat="false" ht="13.8" hidden="false" customHeight="false" outlineLevel="0" collapsed="false">
      <c r="A2622" s="16" t="s">
        <v>18</v>
      </c>
      <c r="B2622" s="38" t="str">
        <f aca="false">VLOOKUP(A2622,'TAKIM LİSTESİ'!$B$2:$D$455,2,0)</f>
        <v>Ø 2.5 matkap</v>
      </c>
      <c r="C2622" s="16" t="s">
        <v>545</v>
      </c>
      <c r="D2622" s="38" t="s">
        <v>48</v>
      </c>
      <c r="E2622" s="16" t="n">
        <f aca="false">VLOOKUP(A2622,'TAKIM LİSTESİ'!$B$2:$D$455,3,0)</f>
        <v>12</v>
      </c>
      <c r="F2622" s="40" t="n">
        <v>1</v>
      </c>
      <c r="G2622" s="22" t="n">
        <f aca="false">E2622-F2622</f>
        <v>11</v>
      </c>
      <c r="H2622" s="30" t="n">
        <v>44112</v>
      </c>
      <c r="I2622" s="33" t="n">
        <v>1</v>
      </c>
      <c r="J2622" s="30" t="n">
        <v>44113</v>
      </c>
      <c r="K2622" s="37" t="n">
        <f aca="false">G2622+I2622</f>
        <v>12</v>
      </c>
    </row>
    <row r="2623" customFormat="false" ht="13.8" hidden="false" customHeight="false" outlineLevel="0" collapsed="false">
      <c r="A2623" s="16" t="s">
        <v>55</v>
      </c>
      <c r="B2623" s="38" t="str">
        <f aca="false">VLOOKUP(A2623,'TAKIM LİSTESİ'!$B$2:$D$455,2,0)</f>
        <v>Ø 4.8 matkap</v>
      </c>
      <c r="C2623" s="16" t="s">
        <v>554</v>
      </c>
      <c r="D2623" s="38" t="s">
        <v>65</v>
      </c>
      <c r="E2623" s="16" t="n">
        <f aca="false">VLOOKUP(A2623,'TAKIM LİSTESİ'!$B$2:$D$455,3,0)</f>
        <v>30</v>
      </c>
      <c r="F2623" s="40" t="n">
        <v>1</v>
      </c>
      <c r="G2623" s="22" t="n">
        <f aca="false">E2623-F2623</f>
        <v>29</v>
      </c>
      <c r="H2623" s="30" t="n">
        <v>44112</v>
      </c>
      <c r="I2623" s="33" t="n">
        <v>1</v>
      </c>
      <c r="J2623" s="30" t="n">
        <v>44113</v>
      </c>
      <c r="K2623" s="37" t="n">
        <f aca="false">G2623+I2623</f>
        <v>30</v>
      </c>
    </row>
    <row r="2624" customFormat="false" ht="13.8" hidden="false" customHeight="false" outlineLevel="0" collapsed="false">
      <c r="A2624" s="16" t="s">
        <v>56</v>
      </c>
      <c r="B2624" s="38" t="str">
        <f aca="false">VLOOKUP(A2624,'TAKIM LİSTESİ'!$B$2:$D$455,2,0)</f>
        <v>Ø 6.8 matkap</v>
      </c>
      <c r="C2624" s="16" t="s">
        <v>554</v>
      </c>
      <c r="D2624" s="38" t="s">
        <v>65</v>
      </c>
      <c r="E2624" s="16" t="n">
        <f aca="false">VLOOKUP(A2624,'TAKIM LİSTESİ'!$B$2:$D$455,3,0)</f>
        <v>17</v>
      </c>
      <c r="F2624" s="40" t="n">
        <v>1</v>
      </c>
      <c r="G2624" s="22" t="n">
        <f aca="false">E2624-F2624</f>
        <v>16</v>
      </c>
      <c r="H2624" s="30" t="n">
        <v>44112</v>
      </c>
      <c r="I2624" s="33" t="n">
        <v>1</v>
      </c>
      <c r="J2624" s="30" t="n">
        <v>44113</v>
      </c>
      <c r="K2624" s="37" t="n">
        <f aca="false">G2624+I2624</f>
        <v>17</v>
      </c>
    </row>
    <row r="2625" customFormat="false" ht="13.8" hidden="false" customHeight="false" outlineLevel="0" collapsed="false">
      <c r="A2625" s="16" t="s">
        <v>224</v>
      </c>
      <c r="B2625" s="38" t="str">
        <f aca="false">VLOOKUP(A2625,'TAKIM LİSTESİ'!$B$2:$D$455,2,0)</f>
        <v>Ø 8.4 matkap</v>
      </c>
      <c r="C2625" s="16" t="s">
        <v>554</v>
      </c>
      <c r="D2625" s="38" t="s">
        <v>65</v>
      </c>
      <c r="E2625" s="16" t="n">
        <f aca="false">VLOOKUP(A2625,'TAKIM LİSTESİ'!$B$2:$D$455,3,0)</f>
        <v>16</v>
      </c>
      <c r="F2625" s="40" t="n">
        <v>1</v>
      </c>
      <c r="G2625" s="22" t="n">
        <f aca="false">E2625-F2625</f>
        <v>15</v>
      </c>
      <c r="H2625" s="30" t="n">
        <v>44112</v>
      </c>
      <c r="I2625" s="33" t="n">
        <v>1</v>
      </c>
      <c r="J2625" s="30" t="n">
        <v>44113</v>
      </c>
      <c r="K2625" s="37" t="n">
        <f aca="false">G2625+I2625</f>
        <v>16</v>
      </c>
    </row>
    <row r="2626" customFormat="false" ht="13.8" hidden="false" customHeight="false" outlineLevel="0" collapsed="false">
      <c r="A2626" s="16" t="s">
        <v>123</v>
      </c>
      <c r="B2626" s="38" t="str">
        <f aca="false">VLOOKUP(A2626,'TAKIM LİSTESİ'!$B$2:$D$455,2,0)</f>
        <v>Ø 9.8 matkap</v>
      </c>
      <c r="C2626" s="16" t="s">
        <v>554</v>
      </c>
      <c r="D2626" s="38" t="s">
        <v>65</v>
      </c>
      <c r="E2626" s="16" t="n">
        <f aca="false">VLOOKUP(A2626,'TAKIM LİSTESİ'!$B$2:$D$455,3,0)</f>
        <v>8</v>
      </c>
      <c r="F2626" s="40" t="n">
        <v>1</v>
      </c>
      <c r="G2626" s="22" t="n">
        <f aca="false">E2626-F2626</f>
        <v>7</v>
      </c>
      <c r="H2626" s="30" t="n">
        <v>44112</v>
      </c>
      <c r="I2626" s="33" t="n">
        <v>1</v>
      </c>
      <c r="J2626" s="30" t="n">
        <v>44113</v>
      </c>
      <c r="K2626" s="37" t="n">
        <f aca="false">G2626+I2626</f>
        <v>8</v>
      </c>
    </row>
    <row r="2627" customFormat="false" ht="13.8" hidden="false" customHeight="false" outlineLevel="0" collapsed="false">
      <c r="A2627" s="16" t="s">
        <v>27</v>
      </c>
      <c r="B2627" s="38" t="str">
        <f aca="false">VLOOKUP(A2627,'TAKIM LİSTESİ'!$B$2:$D$455,2,0)</f>
        <v>Ø 6 alm parmak freze</v>
      </c>
      <c r="C2627" s="16" t="s">
        <v>538</v>
      </c>
      <c r="D2627" s="38" t="s">
        <v>35</v>
      </c>
      <c r="E2627" s="16" t="n">
        <f aca="false">VLOOKUP(A2627,'TAKIM LİSTESİ'!$B$2:$D$455,3,0)</f>
        <v>12</v>
      </c>
      <c r="F2627" s="40" t="n">
        <v>1</v>
      </c>
      <c r="G2627" s="22" t="n">
        <f aca="false">E2627-F2627</f>
        <v>11</v>
      </c>
      <c r="H2627" s="30" t="n">
        <v>44112</v>
      </c>
      <c r="I2627" s="33" t="n">
        <v>1</v>
      </c>
      <c r="J2627" s="30" t="n">
        <v>44113</v>
      </c>
      <c r="K2627" s="37" t="n">
        <f aca="false">G2627+I2627</f>
        <v>12</v>
      </c>
    </row>
    <row r="2628" customFormat="false" ht="13.8" hidden="false" customHeight="false" outlineLevel="0" collapsed="false">
      <c r="A2628" s="16" t="s">
        <v>26</v>
      </c>
      <c r="B2628" s="38" t="str">
        <f aca="false">VLOOKUP(A2628,'TAKIM LİSTESİ'!$B$2:$D$455,2,0)</f>
        <v>Ø 6 çelik küresel parmak freze</v>
      </c>
      <c r="C2628" s="16" t="s">
        <v>555</v>
      </c>
      <c r="D2628" s="38" t="s">
        <v>23</v>
      </c>
      <c r="E2628" s="16" t="n">
        <f aca="false">VLOOKUP(A2628,'TAKIM LİSTESİ'!$B$2:$D$455,3,0)</f>
        <v>13</v>
      </c>
      <c r="F2628" s="40" t="n">
        <v>1</v>
      </c>
      <c r="G2628" s="22" t="n">
        <f aca="false">E2628-F2628</f>
        <v>12</v>
      </c>
      <c r="H2628" s="30" t="n">
        <v>44112</v>
      </c>
      <c r="I2628" s="33" t="n">
        <v>1</v>
      </c>
      <c r="J2628" s="30" t="n">
        <v>44113</v>
      </c>
      <c r="K2628" s="37" t="n">
        <f aca="false">G2628+I2628</f>
        <v>13</v>
      </c>
    </row>
    <row r="2629" customFormat="false" ht="13.8" hidden="false" customHeight="false" outlineLevel="0" collapsed="false">
      <c r="A2629" s="16" t="s">
        <v>85</v>
      </c>
      <c r="B2629" s="38" t="str">
        <f aca="false">VLOOKUP(A2629,'TAKIM LİSTESİ'!$B$2:$D$455,2,0)</f>
        <v>Ø 12 çelik parmak freze</v>
      </c>
      <c r="C2629" s="16" t="s">
        <v>555</v>
      </c>
      <c r="D2629" s="38" t="s">
        <v>23</v>
      </c>
      <c r="E2629" s="16" t="n">
        <f aca="false">VLOOKUP(A2629,'TAKIM LİSTESİ'!$B$2:$D$455,3,0)</f>
        <v>19</v>
      </c>
      <c r="F2629" s="40" t="n">
        <v>1</v>
      </c>
      <c r="G2629" s="22" t="n">
        <f aca="false">E2629-F2629</f>
        <v>18</v>
      </c>
      <c r="H2629" s="30" t="n">
        <v>44112</v>
      </c>
      <c r="I2629" s="33" t="n">
        <v>1</v>
      </c>
      <c r="J2629" s="30" t="n">
        <v>44113</v>
      </c>
      <c r="K2629" s="37" t="n">
        <f aca="false">G2629+I2629</f>
        <v>19</v>
      </c>
    </row>
    <row r="2630" customFormat="false" ht="13.8" hidden="false" customHeight="false" outlineLevel="0" collapsed="false">
      <c r="A2630" s="16" t="s">
        <v>171</v>
      </c>
      <c r="B2630" s="38" t="str">
        <f aca="false">VLOOKUP(A2630,'TAKIM LİSTESİ'!$B$2:$D$455,2,0)</f>
        <v>Ø 3.0 matkap</v>
      </c>
      <c r="C2630" s="16" t="s">
        <v>555</v>
      </c>
      <c r="D2630" s="38" t="s">
        <v>23</v>
      </c>
      <c r="E2630" s="16" t="n">
        <f aca="false">VLOOKUP(A2630,'TAKIM LİSTESİ'!$B$2:$D$455,3,0)</f>
        <v>14</v>
      </c>
      <c r="F2630" s="40" t="n">
        <v>1</v>
      </c>
      <c r="G2630" s="22" t="n">
        <f aca="false">E2630-F2630</f>
        <v>13</v>
      </c>
      <c r="H2630" s="30" t="n">
        <v>44112</v>
      </c>
      <c r="I2630" s="33" t="n">
        <v>1</v>
      </c>
      <c r="J2630" s="30" t="n">
        <v>44113</v>
      </c>
      <c r="K2630" s="37" t="n">
        <f aca="false">G2630+I2630</f>
        <v>14</v>
      </c>
    </row>
    <row r="2631" customFormat="false" ht="13.8" hidden="false" customHeight="false" outlineLevel="0" collapsed="false">
      <c r="A2631" s="16" t="s">
        <v>176</v>
      </c>
      <c r="B2631" s="38" t="str">
        <f aca="false">VLOOKUP(A2631,'TAKIM LİSTESİ'!$B$2:$D$455,2,0)</f>
        <v>Ø 8.8 matkap</v>
      </c>
      <c r="C2631" s="16" t="s">
        <v>556</v>
      </c>
      <c r="D2631" s="38" t="s">
        <v>65</v>
      </c>
      <c r="E2631" s="16" t="n">
        <f aca="false">VLOOKUP(A2631,'TAKIM LİSTESİ'!$B$2:$D$455,3,0)</f>
        <v>7</v>
      </c>
      <c r="F2631" s="40" t="n">
        <v>1</v>
      </c>
      <c r="G2631" s="22" t="n">
        <f aca="false">E2631-F2631</f>
        <v>6</v>
      </c>
      <c r="H2631" s="30" t="n">
        <v>44113</v>
      </c>
      <c r="I2631" s="33" t="n">
        <v>1</v>
      </c>
      <c r="J2631" s="30" t="n">
        <v>44113</v>
      </c>
      <c r="K2631" s="37" t="n">
        <f aca="false">G2631+I2631</f>
        <v>7</v>
      </c>
    </row>
    <row r="2632" customFormat="false" ht="13.8" hidden="false" customHeight="false" outlineLevel="0" collapsed="false">
      <c r="A2632" s="16" t="s">
        <v>85</v>
      </c>
      <c r="B2632" s="38" t="str">
        <f aca="false">VLOOKUP(A2632,'TAKIM LİSTESİ'!$B$2:$D$455,2,0)</f>
        <v>Ø 12 çelik parmak freze</v>
      </c>
      <c r="C2632" s="16" t="s">
        <v>557</v>
      </c>
      <c r="D2632" s="38" t="s">
        <v>23</v>
      </c>
      <c r="E2632" s="16" t="n">
        <f aca="false">VLOOKUP(A2632,'TAKIM LİSTESİ'!$B$2:$D$455,3,0)</f>
        <v>19</v>
      </c>
      <c r="F2632" s="40" t="n">
        <v>1</v>
      </c>
      <c r="G2632" s="22" t="n">
        <f aca="false">E2632-F2632</f>
        <v>18</v>
      </c>
      <c r="H2632" s="30" t="n">
        <v>44113</v>
      </c>
      <c r="I2632" s="33" t="n">
        <v>1</v>
      </c>
      <c r="J2632" s="30" t="n">
        <v>44113</v>
      </c>
      <c r="K2632" s="37" t="n">
        <f aca="false">G2632+I2632</f>
        <v>19</v>
      </c>
    </row>
    <row r="2633" customFormat="false" ht="13.8" hidden="false" customHeight="false" outlineLevel="0" collapsed="false">
      <c r="A2633" s="16" t="s">
        <v>62</v>
      </c>
      <c r="B2633" s="38" t="str">
        <f aca="false">VLOOKUP(A2633,'TAKIM LİSTESİ'!$B$2:$D$455,2,0)</f>
        <v>Ø 6 çelik parmak freze</v>
      </c>
      <c r="C2633" s="16" t="s">
        <v>557</v>
      </c>
      <c r="D2633" s="38" t="s">
        <v>23</v>
      </c>
      <c r="E2633" s="16" t="n">
        <f aca="false">VLOOKUP(A2633,'TAKIM LİSTESİ'!$B$2:$D$455,3,0)</f>
        <v>23</v>
      </c>
      <c r="F2633" s="40" t="n">
        <v>1</v>
      </c>
      <c r="G2633" s="22" t="n">
        <f aca="false">E2633-F2633</f>
        <v>22</v>
      </c>
      <c r="H2633" s="30" t="n">
        <v>44113</v>
      </c>
      <c r="I2633" s="33" t="n">
        <v>1</v>
      </c>
      <c r="J2633" s="30" t="n">
        <v>44113</v>
      </c>
      <c r="K2633" s="37" t="n">
        <f aca="false">G2633+I2633</f>
        <v>23</v>
      </c>
    </row>
    <row r="2634" customFormat="false" ht="13.8" hidden="false" customHeight="false" outlineLevel="0" collapsed="false">
      <c r="A2634" s="16" t="s">
        <v>26</v>
      </c>
      <c r="B2634" s="38" t="str">
        <f aca="false">VLOOKUP(A2634,'TAKIM LİSTESİ'!$B$2:$D$455,2,0)</f>
        <v>Ø 6 çelik küresel parmak freze</v>
      </c>
      <c r="C2634" s="16" t="s">
        <v>557</v>
      </c>
      <c r="D2634" s="38" t="s">
        <v>23</v>
      </c>
      <c r="E2634" s="16" t="n">
        <f aca="false">VLOOKUP(A2634,'TAKIM LİSTESİ'!$B$2:$D$455,3,0)</f>
        <v>13</v>
      </c>
      <c r="F2634" s="40" t="n">
        <v>1</v>
      </c>
      <c r="G2634" s="22" t="n">
        <f aca="false">E2634-F2634</f>
        <v>12</v>
      </c>
      <c r="H2634" s="30" t="n">
        <v>44113</v>
      </c>
      <c r="I2634" s="33" t="n">
        <v>1</v>
      </c>
      <c r="J2634" s="30" t="n">
        <v>44113</v>
      </c>
      <c r="K2634" s="37" t="n">
        <f aca="false">G2634+I2634</f>
        <v>13</v>
      </c>
    </row>
    <row r="2635" customFormat="false" ht="13.8" hidden="false" customHeight="false" outlineLevel="0" collapsed="false">
      <c r="A2635" s="16" t="s">
        <v>22</v>
      </c>
      <c r="B2635" s="38" t="str">
        <f aca="false">VLOOKUP(A2635,'TAKIM LİSTESİ'!$B$2:$D$455,2,0)</f>
        <v>Ø 10 çelik parmak freze</v>
      </c>
      <c r="C2635" s="16" t="s">
        <v>557</v>
      </c>
      <c r="D2635" s="38" t="s">
        <v>23</v>
      </c>
      <c r="E2635" s="16" t="n">
        <f aca="false">VLOOKUP(A2635,'TAKIM LİSTESİ'!$B$2:$D$455,3,0)</f>
        <v>52</v>
      </c>
      <c r="F2635" s="40" t="n">
        <v>1</v>
      </c>
      <c r="G2635" s="22" t="n">
        <f aca="false">E2635-F2635</f>
        <v>51</v>
      </c>
      <c r="H2635" s="30" t="n">
        <v>44113</v>
      </c>
      <c r="I2635" s="33" t="n">
        <v>1</v>
      </c>
      <c r="J2635" s="30" t="n">
        <v>44113</v>
      </c>
      <c r="K2635" s="37" t="n">
        <f aca="false">G2635+I2635</f>
        <v>52</v>
      </c>
    </row>
    <row r="2636" customFormat="false" ht="13.8" hidden="false" customHeight="false" outlineLevel="0" collapsed="false">
      <c r="A2636" s="16" t="s">
        <v>71</v>
      </c>
      <c r="B2636" s="38" t="str">
        <f aca="false">VLOOKUP(A2636,'TAKIM LİSTESİ'!$B$2:$D$455,2,0)</f>
        <v>Ø 10 alm parmak freze</v>
      </c>
      <c r="C2636" s="16" t="s">
        <v>558</v>
      </c>
      <c r="D2636" s="38" t="s">
        <v>89</v>
      </c>
      <c r="E2636" s="16" t="n">
        <f aca="false">VLOOKUP(A2636,'TAKIM LİSTESİ'!$B$2:$D$455,3,0)</f>
        <v>29</v>
      </c>
      <c r="F2636" s="40" t="n">
        <v>1</v>
      </c>
      <c r="G2636" s="22" t="n">
        <f aca="false">E2636-F2636</f>
        <v>28</v>
      </c>
      <c r="H2636" s="30" t="n">
        <v>44113</v>
      </c>
      <c r="I2636" s="33" t="n">
        <v>1</v>
      </c>
      <c r="J2636" s="30" t="n">
        <v>44114</v>
      </c>
      <c r="K2636" s="37" t="n">
        <f aca="false">G2636+I2636</f>
        <v>29</v>
      </c>
    </row>
    <row r="2637" customFormat="false" ht="13.8" hidden="false" customHeight="false" outlineLevel="0" collapsed="false">
      <c r="A2637" s="16" t="s">
        <v>300</v>
      </c>
      <c r="B2637" s="38" t="str">
        <f aca="false">VLOOKUP(A2637,'TAKIM LİSTESİ'!$B$2:$D$455,2,0)</f>
        <v>Ø 32 tarama alm</v>
      </c>
      <c r="C2637" s="16" t="s">
        <v>558</v>
      </c>
      <c r="D2637" s="38" t="s">
        <v>89</v>
      </c>
      <c r="E2637" s="16" t="n">
        <f aca="false">VLOOKUP(A2637,'TAKIM LİSTESİ'!$B$2:$D$455,3,0)</f>
        <v>3</v>
      </c>
      <c r="F2637" s="40" t="n">
        <v>1</v>
      </c>
      <c r="G2637" s="22" t="n">
        <f aca="false">E2637-F2637</f>
        <v>2</v>
      </c>
      <c r="H2637" s="30" t="n">
        <v>44113</v>
      </c>
      <c r="I2637" s="33" t="n">
        <v>1</v>
      </c>
      <c r="J2637" s="30" t="n">
        <v>44114</v>
      </c>
      <c r="K2637" s="37" t="n">
        <f aca="false">G2637+I2637</f>
        <v>3</v>
      </c>
    </row>
    <row r="2638" customFormat="false" ht="13.8" hidden="false" customHeight="false" outlineLevel="0" collapsed="false">
      <c r="A2638" s="16" t="s">
        <v>31</v>
      </c>
      <c r="B2638" s="38" t="str">
        <f aca="false">VLOOKUP(A2638,'TAKIM LİSTESİ'!$B$2:$D$455,2,0)</f>
        <v>Ø 10.3 matkap</v>
      </c>
      <c r="C2638" s="16" t="s">
        <v>558</v>
      </c>
      <c r="D2638" s="38" t="s">
        <v>89</v>
      </c>
      <c r="E2638" s="16" t="n">
        <f aca="false">VLOOKUP(A2638,'TAKIM LİSTESİ'!$B$2:$D$455,3,0)</f>
        <v>15</v>
      </c>
      <c r="F2638" s="40" t="n">
        <v>1</v>
      </c>
      <c r="G2638" s="22" t="n">
        <f aca="false">E2638-F2638</f>
        <v>14</v>
      </c>
      <c r="H2638" s="30" t="n">
        <v>44113</v>
      </c>
      <c r="I2638" s="33" t="n">
        <v>1</v>
      </c>
      <c r="J2638" s="30" t="n">
        <v>44114</v>
      </c>
      <c r="K2638" s="37" t="n">
        <f aca="false">G2638+I2638</f>
        <v>15</v>
      </c>
    </row>
    <row r="2639" customFormat="false" ht="13.8" hidden="false" customHeight="false" outlineLevel="0" collapsed="false">
      <c r="A2639" s="16" t="s">
        <v>215</v>
      </c>
      <c r="B2639" s="38" t="str">
        <f aca="false">VLOOKUP(A2639,'TAKIM LİSTESİ'!$B$2:$D$455,2,0)</f>
        <v>Ø 10.7 matkap</v>
      </c>
      <c r="C2639" s="16" t="s">
        <v>558</v>
      </c>
      <c r="D2639" s="38" t="s">
        <v>89</v>
      </c>
      <c r="E2639" s="16" t="n">
        <f aca="false">VLOOKUP(A2639,'TAKIM LİSTESİ'!$B$2:$D$455,3,0)</f>
        <v>0</v>
      </c>
      <c r="F2639" s="40" t="n">
        <v>1</v>
      </c>
      <c r="G2639" s="22" t="n">
        <f aca="false">E2639-F2639</f>
        <v>-1</v>
      </c>
      <c r="H2639" s="30" t="n">
        <v>44113</v>
      </c>
      <c r="I2639" s="33" t="n">
        <v>1</v>
      </c>
      <c r="J2639" s="30" t="n">
        <v>44114</v>
      </c>
      <c r="K2639" s="37" t="n">
        <f aca="false">G2639+I2639</f>
        <v>0</v>
      </c>
    </row>
    <row r="2640" customFormat="false" ht="13.8" hidden="false" customHeight="false" outlineLevel="0" collapsed="false">
      <c r="A2640" s="16" t="s">
        <v>170</v>
      </c>
      <c r="B2640" s="38" t="str">
        <f aca="false">VLOOKUP(A2640,'TAKIM LİSTESİ'!$B$2:$D$455,2,0)</f>
        <v>Ø 8 alm uzun parmak freze</v>
      </c>
      <c r="C2640" s="16" t="s">
        <v>559</v>
      </c>
      <c r="D2640" s="38" t="s">
        <v>23</v>
      </c>
      <c r="E2640" s="16" t="n">
        <f aca="false">VLOOKUP(A2640,'TAKIM LİSTESİ'!$B$2:$D$455,3,0)</f>
        <v>7</v>
      </c>
      <c r="F2640" s="40" t="n">
        <v>1</v>
      </c>
      <c r="G2640" s="22" t="n">
        <f aca="false">E2640-F2640</f>
        <v>6</v>
      </c>
      <c r="H2640" s="30" t="n">
        <v>44113</v>
      </c>
      <c r="I2640" s="33" t="n">
        <v>1</v>
      </c>
      <c r="J2640" s="30" t="n">
        <v>44114</v>
      </c>
      <c r="K2640" s="37" t="n">
        <f aca="false">G2640+I2640</f>
        <v>7</v>
      </c>
    </row>
    <row r="2641" customFormat="false" ht="13.8" hidden="false" customHeight="false" outlineLevel="0" collapsed="false">
      <c r="A2641" s="16" t="s">
        <v>53</v>
      </c>
      <c r="B2641" s="38" t="str">
        <f aca="false">VLOOKUP(A2641,'TAKIM LİSTESİ'!$B$2:$D$455,2,0)</f>
        <v>Ø 6 alm uzun parmak freze</v>
      </c>
      <c r="C2641" s="16" t="s">
        <v>559</v>
      </c>
      <c r="D2641" s="38" t="s">
        <v>23</v>
      </c>
      <c r="E2641" s="16" t="n">
        <f aca="false">VLOOKUP(A2641,'TAKIM LİSTESİ'!$B$2:$D$455,3,0)</f>
        <v>18</v>
      </c>
      <c r="F2641" s="40" t="n">
        <v>1</v>
      </c>
      <c r="G2641" s="22" t="n">
        <f aca="false">E2641-F2641</f>
        <v>17</v>
      </c>
      <c r="H2641" s="30" t="n">
        <v>44113</v>
      </c>
      <c r="I2641" s="33" t="n">
        <v>1</v>
      </c>
      <c r="J2641" s="30" t="n">
        <v>44114</v>
      </c>
      <c r="K2641" s="37" t="n">
        <f aca="false">G2641+I2641</f>
        <v>18</v>
      </c>
    </row>
    <row r="2642" customFormat="false" ht="13.8" hidden="false" customHeight="false" outlineLevel="0" collapsed="false">
      <c r="A2642" s="16" t="s">
        <v>189</v>
      </c>
      <c r="B2642" s="38" t="str">
        <f aca="false">VLOOKUP(A2642,'TAKIM LİSTESİ'!$B$2:$D$455,2,0)</f>
        <v>Ø 2 çelik parmak freze</v>
      </c>
      <c r="C2642" s="16" t="s">
        <v>559</v>
      </c>
      <c r="D2642" s="38" t="s">
        <v>23</v>
      </c>
      <c r="E2642" s="16" t="n">
        <f aca="false">VLOOKUP(A2642,'TAKIM LİSTESİ'!$B$2:$D$455,3,0)</f>
        <v>39</v>
      </c>
      <c r="F2642" s="40" t="n">
        <v>1</v>
      </c>
      <c r="G2642" s="22" t="n">
        <f aca="false">E2642-F2642</f>
        <v>38</v>
      </c>
      <c r="H2642" s="30" t="n">
        <v>44113</v>
      </c>
      <c r="I2642" s="33" t="n">
        <v>1</v>
      </c>
      <c r="J2642" s="30" t="n">
        <v>44114</v>
      </c>
      <c r="K2642" s="37" t="n">
        <f aca="false">G2642+I2642</f>
        <v>39</v>
      </c>
    </row>
    <row r="2643" customFormat="false" ht="13.8" hidden="false" customHeight="false" outlineLevel="0" collapsed="false">
      <c r="A2643" s="16" t="s">
        <v>140</v>
      </c>
      <c r="B2643" s="38" t="str">
        <f aca="false">VLOOKUP(A2643,'TAKIM LİSTESİ'!$B$2:$D$455,2,0)</f>
        <v>Ø 4 alm küre parmak freze</v>
      </c>
      <c r="C2643" s="16" t="s">
        <v>559</v>
      </c>
      <c r="D2643" s="38" t="s">
        <v>23</v>
      </c>
      <c r="E2643" s="16" t="n">
        <f aca="false">VLOOKUP(A2643,'TAKIM LİSTESİ'!$B$2:$D$455,3,0)</f>
        <v>18</v>
      </c>
      <c r="F2643" s="40" t="n">
        <v>1</v>
      </c>
      <c r="G2643" s="22" t="n">
        <f aca="false">E2643-F2643</f>
        <v>17</v>
      </c>
      <c r="H2643" s="30" t="n">
        <v>44114</v>
      </c>
      <c r="I2643" s="33" t="n">
        <v>1</v>
      </c>
      <c r="J2643" s="30" t="n">
        <v>44114</v>
      </c>
      <c r="K2643" s="37" t="n">
        <f aca="false">G2643+I2643</f>
        <v>18</v>
      </c>
    </row>
    <row r="2644" customFormat="false" ht="13.8" hidden="false" customHeight="false" outlineLevel="0" collapsed="false">
      <c r="A2644" s="16" t="s">
        <v>560</v>
      </c>
      <c r="B2644" s="38" t="str">
        <f aca="false">VLOOKUP(A2644,'TAKIM LİSTESİ'!$B$2:$D$455,2,0)</f>
        <v>Ø 3 alm uzun parmak freze</v>
      </c>
      <c r="C2644" s="16" t="s">
        <v>559</v>
      </c>
      <c r="D2644" s="38" t="s">
        <v>23</v>
      </c>
      <c r="E2644" s="16" t="n">
        <f aca="false">VLOOKUP(A2644,'TAKIM LİSTESİ'!$B$2:$D$455,3,0)</f>
        <v>8</v>
      </c>
      <c r="F2644" s="40" t="n">
        <v>1</v>
      </c>
      <c r="G2644" s="22" t="n">
        <f aca="false">E2644-F2644</f>
        <v>7</v>
      </c>
      <c r="H2644" s="30" t="n">
        <v>44114</v>
      </c>
      <c r="I2644" s="33" t="n">
        <v>1</v>
      </c>
      <c r="J2644" s="30" t="n">
        <v>44116</v>
      </c>
      <c r="K2644" s="37" t="n">
        <f aca="false">G2644+I2644</f>
        <v>8</v>
      </c>
    </row>
    <row r="2645" customFormat="false" ht="13.8" hidden="false" customHeight="false" outlineLevel="0" collapsed="false">
      <c r="A2645" s="16" t="s">
        <v>27</v>
      </c>
      <c r="B2645" s="38" t="str">
        <f aca="false">VLOOKUP(A2645,'TAKIM LİSTESİ'!$B$2:$D$455,2,0)</f>
        <v>Ø 6 alm parmak freze</v>
      </c>
      <c r="C2645" s="16" t="s">
        <v>561</v>
      </c>
      <c r="D2645" s="38" t="s">
        <v>48</v>
      </c>
      <c r="E2645" s="16" t="n">
        <f aca="false">VLOOKUP(A2645,'TAKIM LİSTESİ'!$B$2:$D$455,3,0)</f>
        <v>12</v>
      </c>
      <c r="F2645" s="40" t="n">
        <v>1</v>
      </c>
      <c r="G2645" s="22" t="n">
        <f aca="false">E2645-F2645</f>
        <v>11</v>
      </c>
      <c r="H2645" s="30" t="n">
        <v>44114</v>
      </c>
      <c r="I2645" s="33" t="n">
        <v>1</v>
      </c>
      <c r="J2645" s="30" t="n">
        <v>44116</v>
      </c>
      <c r="K2645" s="37" t="n">
        <f aca="false">G2645+I2645</f>
        <v>12</v>
      </c>
    </row>
    <row r="2646" customFormat="false" ht="13.8" hidden="false" customHeight="false" outlineLevel="0" collapsed="false">
      <c r="A2646" s="16" t="s">
        <v>189</v>
      </c>
      <c r="B2646" s="38" t="str">
        <f aca="false">VLOOKUP(A2646,'TAKIM LİSTESİ'!$B$2:$D$455,2,0)</f>
        <v>Ø 2 çelik parmak freze</v>
      </c>
      <c r="C2646" s="16" t="s">
        <v>561</v>
      </c>
      <c r="D2646" s="38" t="s">
        <v>48</v>
      </c>
      <c r="E2646" s="16" t="n">
        <f aca="false">VLOOKUP(A2646,'TAKIM LİSTESİ'!$B$2:$D$455,3,0)</f>
        <v>39</v>
      </c>
      <c r="F2646" s="40" t="n">
        <v>1</v>
      </c>
      <c r="G2646" s="22" t="n">
        <f aca="false">E2646-F2646</f>
        <v>38</v>
      </c>
      <c r="H2646" s="30" t="n">
        <v>44114</v>
      </c>
      <c r="I2646" s="33" t="n">
        <v>1</v>
      </c>
      <c r="J2646" s="30" t="n">
        <v>44116</v>
      </c>
      <c r="K2646" s="37" t="n">
        <f aca="false">G2646+I2646</f>
        <v>39</v>
      </c>
    </row>
    <row r="2647" customFormat="false" ht="13.8" hidden="false" customHeight="false" outlineLevel="0" collapsed="false">
      <c r="A2647" s="16" t="s">
        <v>174</v>
      </c>
      <c r="B2647" s="38" t="str">
        <f aca="false">VLOOKUP(A2647,'TAKIM LİSTESİ'!$B$2:$D$455,2,0)</f>
        <v>Ø 12 alm parmak freze</v>
      </c>
      <c r="C2647" s="16" t="s">
        <v>561</v>
      </c>
      <c r="D2647" s="38" t="s">
        <v>48</v>
      </c>
      <c r="E2647" s="16" t="n">
        <f aca="false">VLOOKUP(A2647,'TAKIM LİSTESİ'!$B$2:$D$455,3,0)</f>
        <v>22</v>
      </c>
      <c r="F2647" s="40" t="n">
        <v>1</v>
      </c>
      <c r="G2647" s="22" t="n">
        <f aca="false">E2647-F2647</f>
        <v>21</v>
      </c>
      <c r="H2647" s="30" t="n">
        <v>44114</v>
      </c>
      <c r="I2647" s="33" t="n">
        <v>1</v>
      </c>
      <c r="J2647" s="30" t="n">
        <v>44116</v>
      </c>
      <c r="K2647" s="37" t="n">
        <f aca="false">G2647+I2647</f>
        <v>22</v>
      </c>
    </row>
    <row r="2648" customFormat="false" ht="13.8" hidden="false" customHeight="false" outlineLevel="0" collapsed="false">
      <c r="A2648" s="16" t="s">
        <v>113</v>
      </c>
      <c r="B2648" s="38" t="str">
        <f aca="false">VLOOKUP(A2648,'TAKIM LİSTESİ'!$B$2:$D$455,2,0)</f>
        <v>Ø 8 alm parmak freze</v>
      </c>
      <c r="C2648" s="16" t="s">
        <v>561</v>
      </c>
      <c r="D2648" s="38" t="s">
        <v>48</v>
      </c>
      <c r="E2648" s="16" t="n">
        <f aca="false">VLOOKUP(A2648,'TAKIM LİSTESİ'!$B$2:$D$455,3,0)</f>
        <v>36</v>
      </c>
      <c r="F2648" s="40" t="n">
        <v>1</v>
      </c>
      <c r="G2648" s="22" t="n">
        <f aca="false">E2648-F2648</f>
        <v>35</v>
      </c>
      <c r="H2648" s="30" t="n">
        <v>44114</v>
      </c>
      <c r="I2648" s="33" t="n">
        <v>1</v>
      </c>
      <c r="J2648" s="30" t="n">
        <v>44116</v>
      </c>
      <c r="K2648" s="37" t="n">
        <f aca="false">G2648+I2648</f>
        <v>36</v>
      </c>
    </row>
    <row r="2649" customFormat="false" ht="13.8" hidden="false" customHeight="false" outlineLevel="0" collapsed="false">
      <c r="A2649" s="16" t="s">
        <v>18</v>
      </c>
      <c r="B2649" s="38" t="str">
        <f aca="false">VLOOKUP(A2649,'TAKIM LİSTESİ'!$B$2:$D$455,2,0)</f>
        <v>Ø 2.5 matkap</v>
      </c>
      <c r="C2649" s="16" t="s">
        <v>561</v>
      </c>
      <c r="D2649" s="38" t="s">
        <v>48</v>
      </c>
      <c r="E2649" s="16" t="n">
        <f aca="false">VLOOKUP(A2649,'TAKIM LİSTESİ'!$B$2:$D$455,3,0)</f>
        <v>12</v>
      </c>
      <c r="F2649" s="40" t="n">
        <v>1</v>
      </c>
      <c r="G2649" s="22" t="n">
        <f aca="false">E2649-F2649</f>
        <v>11</v>
      </c>
      <c r="H2649" s="30" t="n">
        <v>44114</v>
      </c>
      <c r="I2649" s="33" t="n">
        <v>1</v>
      </c>
      <c r="J2649" s="30" t="n">
        <v>44116</v>
      </c>
      <c r="K2649" s="37" t="n">
        <f aca="false">G2649+I2649</f>
        <v>12</v>
      </c>
    </row>
    <row r="2650" customFormat="false" ht="13.8" hidden="false" customHeight="false" outlineLevel="0" collapsed="false">
      <c r="A2650" s="16" t="s">
        <v>59</v>
      </c>
      <c r="B2650" s="38" t="str">
        <f aca="false">VLOOKUP(A2650,'TAKIM LİSTESİ'!$B$2:$D$455,2,0)</f>
        <v>Ø 3.2 matkap</v>
      </c>
      <c r="C2650" s="16" t="s">
        <v>561</v>
      </c>
      <c r="D2650" s="38" t="s">
        <v>48</v>
      </c>
      <c r="E2650" s="16" t="n">
        <f aca="false">VLOOKUP(A2650,'TAKIM LİSTESİ'!$B$2:$D$455,3,0)</f>
        <v>6</v>
      </c>
      <c r="F2650" s="40" t="n">
        <v>1</v>
      </c>
      <c r="G2650" s="22" t="n">
        <f aca="false">E2650-F2650</f>
        <v>5</v>
      </c>
      <c r="H2650" s="30" t="n">
        <v>44114</v>
      </c>
      <c r="I2650" s="33" t="n">
        <v>1</v>
      </c>
      <c r="J2650" s="30" t="n">
        <v>44116</v>
      </c>
      <c r="K2650" s="37" t="n">
        <f aca="false">G2650+I2650</f>
        <v>6</v>
      </c>
    </row>
    <row r="2651" customFormat="false" ht="13.8" hidden="false" customHeight="false" outlineLevel="0" collapsed="false">
      <c r="A2651" s="16" t="s">
        <v>11</v>
      </c>
      <c r="B2651" s="38" t="str">
        <f aca="false">VLOOKUP(A2651,'TAKIM LİSTESİ'!$B$2:$D$455,2,0)</f>
        <v>Ø  4 çelik standart parmak freze</v>
      </c>
      <c r="C2651" s="16" t="s">
        <v>561</v>
      </c>
      <c r="D2651" s="38" t="s">
        <v>48</v>
      </c>
      <c r="E2651" s="16" t="n">
        <f aca="false">VLOOKUP(A2651,'TAKIM LİSTESİ'!$B$2:$D$455,3,0)</f>
        <v>17</v>
      </c>
      <c r="F2651" s="40" t="n">
        <v>1</v>
      </c>
      <c r="G2651" s="22" t="n">
        <f aca="false">E2651-F2651</f>
        <v>16</v>
      </c>
      <c r="H2651" s="30" t="n">
        <v>44114</v>
      </c>
      <c r="I2651" s="33" t="n">
        <v>1</v>
      </c>
      <c r="J2651" s="30" t="n">
        <v>44116</v>
      </c>
      <c r="K2651" s="37" t="n">
        <f aca="false">G2651+I2651</f>
        <v>17</v>
      </c>
    </row>
    <row r="2652" customFormat="false" ht="13.8" hidden="false" customHeight="false" outlineLevel="0" collapsed="false">
      <c r="A2652" s="16" t="s">
        <v>300</v>
      </c>
      <c r="B2652" s="38" t="str">
        <f aca="false">VLOOKUP(A2652,'TAKIM LİSTESİ'!$B$2:$D$455,2,0)</f>
        <v>Ø 32 tarama alm</v>
      </c>
      <c r="C2652" s="16" t="s">
        <v>561</v>
      </c>
      <c r="D2652" s="38" t="s">
        <v>48</v>
      </c>
      <c r="E2652" s="16" t="n">
        <f aca="false">VLOOKUP(A2652,'TAKIM LİSTESİ'!$B$2:$D$455,3,0)</f>
        <v>3</v>
      </c>
      <c r="F2652" s="40" t="n">
        <v>1</v>
      </c>
      <c r="G2652" s="22" t="n">
        <f aca="false">E2652-F2652</f>
        <v>2</v>
      </c>
      <c r="H2652" s="30" t="n">
        <v>44114</v>
      </c>
      <c r="I2652" s="33" t="n">
        <v>1</v>
      </c>
      <c r="J2652" s="30" t="n">
        <v>44116</v>
      </c>
      <c r="K2652" s="37" t="n">
        <f aca="false">G2652+I2652</f>
        <v>3</v>
      </c>
    </row>
    <row r="2653" customFormat="false" ht="13.8" hidden="false" customHeight="false" outlineLevel="0" collapsed="false">
      <c r="A2653" s="16" t="s">
        <v>59</v>
      </c>
      <c r="B2653" s="38" t="str">
        <f aca="false">VLOOKUP(A2653,'TAKIM LİSTESİ'!$B$2:$D$455,2,0)</f>
        <v>Ø 3.2 matkap</v>
      </c>
      <c r="C2653" s="16" t="s">
        <v>556</v>
      </c>
      <c r="D2653" s="38" t="s">
        <v>65</v>
      </c>
      <c r="E2653" s="16" t="n">
        <v>7</v>
      </c>
      <c r="F2653" s="40" t="n">
        <v>1</v>
      </c>
      <c r="G2653" s="22" t="n">
        <f aca="false">E2653-F2653</f>
        <v>6</v>
      </c>
      <c r="H2653" s="30" t="n">
        <v>44114</v>
      </c>
      <c r="I2653" s="33" t="n">
        <v>1</v>
      </c>
      <c r="J2653" s="30" t="n">
        <v>44116</v>
      </c>
      <c r="K2653" s="37" t="n">
        <f aca="false">G2653+I2653</f>
        <v>7</v>
      </c>
    </row>
    <row r="2654" customFormat="false" ht="13.8" hidden="false" customHeight="false" outlineLevel="0" collapsed="false">
      <c r="A2654" s="16" t="s">
        <v>91</v>
      </c>
      <c r="B2654" s="38" t="str">
        <f aca="false">VLOOKUP(A2654,'TAKIM LİSTESİ'!$B$2:$D$455,2,0)</f>
        <v>Ø 3.9 matkap</v>
      </c>
      <c r="C2654" s="16" t="s">
        <v>562</v>
      </c>
      <c r="D2654" s="38" t="s">
        <v>65</v>
      </c>
      <c r="E2654" s="16" t="n">
        <f aca="false">VLOOKUP(A2654,'TAKIM LİSTESİ'!$B$2:$D$455,3,0)</f>
        <v>14</v>
      </c>
      <c r="F2654" s="40" t="n">
        <v>1</v>
      </c>
      <c r="G2654" s="22" t="n">
        <f aca="false">E2654-F2654</f>
        <v>13</v>
      </c>
      <c r="H2654" s="30" t="n">
        <v>44116</v>
      </c>
      <c r="I2654" s="33" t="n">
        <v>1</v>
      </c>
      <c r="J2654" s="30" t="n">
        <v>44116</v>
      </c>
      <c r="K2654" s="37" t="n">
        <f aca="false">G2654+I2654</f>
        <v>14</v>
      </c>
    </row>
    <row r="2655" customFormat="false" ht="13.8" hidden="false" customHeight="false" outlineLevel="0" collapsed="false">
      <c r="A2655" s="16" t="s">
        <v>141</v>
      </c>
      <c r="B2655" s="38" t="str">
        <f aca="false">VLOOKUP(A2655,'TAKIM LİSTESİ'!$B$2:$D$455,2,0)</f>
        <v>Ø 5.9 matkap</v>
      </c>
      <c r="C2655" s="16" t="s">
        <v>562</v>
      </c>
      <c r="D2655" s="38" t="s">
        <v>65</v>
      </c>
      <c r="E2655" s="16" t="n">
        <f aca="false">VLOOKUP(A2655,'TAKIM LİSTESİ'!$B$2:$D$455,3,0)</f>
        <v>10</v>
      </c>
      <c r="F2655" s="40" t="n">
        <v>1</v>
      </c>
      <c r="G2655" s="22" t="n">
        <f aca="false">E2655-F2655</f>
        <v>9</v>
      </c>
      <c r="H2655" s="30" t="n">
        <v>44116</v>
      </c>
      <c r="I2655" s="33" t="n">
        <v>1</v>
      </c>
      <c r="J2655" s="30" t="n">
        <v>44116</v>
      </c>
      <c r="K2655" s="37" t="n">
        <f aca="false">G2655+I2655</f>
        <v>10</v>
      </c>
    </row>
    <row r="2656" customFormat="false" ht="13.8" hidden="false" customHeight="false" outlineLevel="0" collapsed="false">
      <c r="A2656" s="16" t="s">
        <v>254</v>
      </c>
      <c r="B2656" s="38" t="str">
        <f aca="false">VLOOKUP(A2656,'TAKIM LİSTESİ'!$B$2:$D$455,2,0)</f>
        <v>kennametal 63 ve 80 çelik uç</v>
      </c>
      <c r="C2656" s="16" t="s">
        <v>492</v>
      </c>
      <c r="D2656" s="38" t="s">
        <v>61</v>
      </c>
      <c r="E2656" s="16" t="n">
        <f aca="false">VLOOKUP(A2656,'TAKIM LİSTESİ'!$B$2:$D$455,3,0)</f>
        <v>70</v>
      </c>
      <c r="F2656" s="40" t="n">
        <v>2</v>
      </c>
      <c r="G2656" s="22" t="n">
        <f aca="false">E2656-F2656</f>
        <v>68</v>
      </c>
      <c r="H2656" s="30" t="n">
        <v>44116</v>
      </c>
      <c r="I2656" s="33" t="n">
        <v>1</v>
      </c>
      <c r="J2656" s="30" t="n">
        <v>44116</v>
      </c>
      <c r="K2656" s="37" t="n">
        <f aca="false">G2656+I2656</f>
        <v>69</v>
      </c>
    </row>
    <row r="2657" customFormat="false" ht="13.8" hidden="false" customHeight="false" outlineLevel="0" collapsed="false">
      <c r="A2657" s="16" t="s">
        <v>85</v>
      </c>
      <c r="B2657" s="38" t="str">
        <f aca="false">VLOOKUP(A2657,'TAKIM LİSTESİ'!$B$2:$D$455,2,0)</f>
        <v>Ø 12 çelik parmak freze</v>
      </c>
      <c r="C2657" s="16" t="s">
        <v>563</v>
      </c>
      <c r="D2657" s="38" t="s">
        <v>74</v>
      </c>
      <c r="E2657" s="16" t="n">
        <f aca="false">VLOOKUP(A2657,'TAKIM LİSTESİ'!$B$2:$D$455,3,0)</f>
        <v>19</v>
      </c>
      <c r="F2657" s="40" t="n">
        <v>1</v>
      </c>
      <c r="G2657" s="22" t="n">
        <f aca="false">E2657-F2657</f>
        <v>18</v>
      </c>
      <c r="H2657" s="30" t="n">
        <v>44116</v>
      </c>
      <c r="I2657" s="33" t="n">
        <v>1</v>
      </c>
      <c r="J2657" s="30" t="n">
        <v>44116</v>
      </c>
      <c r="K2657" s="37" t="n">
        <f aca="false">G2657+I2657</f>
        <v>19</v>
      </c>
    </row>
    <row r="2658" customFormat="false" ht="13.8" hidden="false" customHeight="false" outlineLevel="0" collapsed="false">
      <c r="A2658" s="16" t="s">
        <v>174</v>
      </c>
      <c r="B2658" s="38" t="str">
        <f aca="false">VLOOKUP(A2658,'TAKIM LİSTESİ'!$B$2:$D$455,2,0)</f>
        <v>Ø 12 alm parmak freze</v>
      </c>
      <c r="C2658" s="16" t="s">
        <v>564</v>
      </c>
      <c r="D2658" s="38" t="s">
        <v>61</v>
      </c>
      <c r="E2658" s="16" t="n">
        <f aca="false">VLOOKUP(A2658,'TAKIM LİSTESİ'!$B$2:$D$455,3,0)</f>
        <v>22</v>
      </c>
      <c r="F2658" s="40" t="n">
        <v>1</v>
      </c>
      <c r="G2658" s="22" t="n">
        <f aca="false">E2658-F2658</f>
        <v>21</v>
      </c>
      <c r="H2658" s="30" t="n">
        <v>44117</v>
      </c>
      <c r="I2658" s="33" t="n">
        <v>1</v>
      </c>
      <c r="J2658" s="30" t="n">
        <v>44116</v>
      </c>
      <c r="K2658" s="37" t="n">
        <f aca="false">G2658+I2658</f>
        <v>22</v>
      </c>
    </row>
    <row r="2659" customFormat="false" ht="13.8" hidden="false" customHeight="false" outlineLevel="0" collapsed="false">
      <c r="A2659" s="16" t="s">
        <v>21</v>
      </c>
      <c r="B2659" s="38" t="str">
        <f aca="false">VLOOKUP(A2659,'TAKIM LİSTESİ'!$B$2:$D$455,2,0)</f>
        <v>Ø 32 tarama çelik</v>
      </c>
      <c r="C2659" s="16" t="s">
        <v>564</v>
      </c>
      <c r="D2659" s="38" t="s">
        <v>61</v>
      </c>
      <c r="E2659" s="16" t="n">
        <f aca="false">VLOOKUP(A2659,'TAKIM LİSTESİ'!$B$2:$D$455,3,0)</f>
        <v>5</v>
      </c>
      <c r="F2659" s="40" t="n">
        <v>1</v>
      </c>
      <c r="G2659" s="22" t="n">
        <f aca="false">E2659-F2659</f>
        <v>4</v>
      </c>
      <c r="H2659" s="30" t="n">
        <v>44117</v>
      </c>
      <c r="I2659" s="33" t="n">
        <v>1</v>
      </c>
      <c r="J2659" s="30" t="n">
        <v>44117</v>
      </c>
      <c r="K2659" s="37" t="n">
        <f aca="false">G2659+I2659</f>
        <v>5</v>
      </c>
    </row>
    <row r="2660" customFormat="false" ht="13.8" hidden="false" customHeight="false" outlineLevel="0" collapsed="false">
      <c r="A2660" s="16" t="s">
        <v>125</v>
      </c>
      <c r="B2660" s="38" t="str">
        <f aca="false">VLOOKUP(A2660,'TAKIM LİSTESİ'!$B$2:$D$455,2,0)</f>
        <v>Ø 6 .0matkap</v>
      </c>
      <c r="C2660" s="16" t="s">
        <v>564</v>
      </c>
      <c r="D2660" s="38" t="s">
        <v>61</v>
      </c>
      <c r="E2660" s="16" t="n">
        <f aca="false">VLOOKUP(A2660,'TAKIM LİSTESİ'!$B$2:$D$455,3,0)</f>
        <v>4</v>
      </c>
      <c r="F2660" s="40" t="n">
        <v>1</v>
      </c>
      <c r="G2660" s="22" t="n">
        <f aca="false">E2660-F2660</f>
        <v>3</v>
      </c>
      <c r="H2660" s="30" t="n">
        <v>44117</v>
      </c>
      <c r="I2660" s="33" t="n">
        <v>1</v>
      </c>
      <c r="J2660" s="30" t="n">
        <v>44117</v>
      </c>
      <c r="K2660" s="37" t="n">
        <f aca="false">G2660+I2660</f>
        <v>4</v>
      </c>
    </row>
    <row r="2661" customFormat="false" ht="13.8" hidden="false" customHeight="false" outlineLevel="0" collapsed="false">
      <c r="A2661" s="16" t="s">
        <v>116</v>
      </c>
      <c r="B2661" s="38" t="str">
        <f aca="false">VLOOKUP(A2661,'TAKIM LİSTESİ'!$B$2:$D$455,2,0)</f>
        <v>Ø 4.0 matkap</v>
      </c>
      <c r="C2661" s="16" t="s">
        <v>564</v>
      </c>
      <c r="D2661" s="38" t="s">
        <v>61</v>
      </c>
      <c r="E2661" s="16" t="n">
        <f aca="false">VLOOKUP(A2661,'TAKIM LİSTESİ'!$B$2:$D$455,3,0)</f>
        <v>12</v>
      </c>
      <c r="F2661" s="40" t="n">
        <v>1</v>
      </c>
      <c r="G2661" s="22" t="n">
        <f aca="false">E2661-F2661</f>
        <v>11</v>
      </c>
      <c r="H2661" s="30" t="n">
        <v>44117</v>
      </c>
      <c r="I2661" s="33" t="n">
        <v>1</v>
      </c>
      <c r="J2661" s="30" t="n">
        <v>44117</v>
      </c>
      <c r="K2661" s="37" t="n">
        <f aca="false">G2661+I2661</f>
        <v>12</v>
      </c>
    </row>
    <row r="2662" customFormat="false" ht="13.8" hidden="false" customHeight="false" outlineLevel="0" collapsed="false">
      <c r="A2662" s="16" t="s">
        <v>56</v>
      </c>
      <c r="B2662" s="38" t="str">
        <f aca="false">VLOOKUP(A2662,'TAKIM LİSTESİ'!$B$2:$D$455,2,0)</f>
        <v>Ø 6.8 matkap</v>
      </c>
      <c r="C2662" s="16" t="s">
        <v>564</v>
      </c>
      <c r="D2662" s="38" t="s">
        <v>61</v>
      </c>
      <c r="E2662" s="16" t="n">
        <f aca="false">VLOOKUP(A2662,'TAKIM LİSTESİ'!$B$2:$D$455,3,0)</f>
        <v>17</v>
      </c>
      <c r="F2662" s="40" t="n">
        <v>1</v>
      </c>
      <c r="G2662" s="22" t="n">
        <f aca="false">E2662-F2662</f>
        <v>16</v>
      </c>
      <c r="H2662" s="30" t="n">
        <v>44117</v>
      </c>
      <c r="I2662" s="33" t="n">
        <v>1</v>
      </c>
      <c r="J2662" s="30" t="n">
        <v>44117</v>
      </c>
      <c r="K2662" s="37" t="n">
        <f aca="false">G2662+I2662</f>
        <v>17</v>
      </c>
    </row>
    <row r="2663" customFormat="false" ht="13.8" hidden="false" customHeight="false" outlineLevel="0" collapsed="false">
      <c r="A2663" s="16" t="s">
        <v>150</v>
      </c>
      <c r="B2663" s="38" t="str">
        <f aca="false">VLOOKUP(A2663,'TAKIM LİSTESİ'!$B$2:$D$455,2,0)</f>
        <v>Ø 8 çelik parmak freze</v>
      </c>
      <c r="C2663" s="16" t="s">
        <v>564</v>
      </c>
      <c r="D2663" s="38" t="s">
        <v>61</v>
      </c>
      <c r="E2663" s="16" t="n">
        <f aca="false">VLOOKUP(A2663,'TAKIM LİSTESİ'!$B$2:$D$455,3,0)</f>
        <v>39</v>
      </c>
      <c r="F2663" s="40" t="n">
        <v>1</v>
      </c>
      <c r="G2663" s="22" t="n">
        <f aca="false">E2663-F2663</f>
        <v>38</v>
      </c>
      <c r="H2663" s="30" t="n">
        <v>44117</v>
      </c>
      <c r="I2663" s="33" t="n">
        <v>1</v>
      </c>
      <c r="J2663" s="30" t="n">
        <v>44117</v>
      </c>
      <c r="K2663" s="37" t="n">
        <f aca="false">G2663+I2663</f>
        <v>39</v>
      </c>
    </row>
    <row r="2664" customFormat="false" ht="13.8" hidden="false" customHeight="false" outlineLevel="0" collapsed="false">
      <c r="A2664" s="16" t="s">
        <v>85</v>
      </c>
      <c r="B2664" s="38" t="str">
        <f aca="false">VLOOKUP(A2664,'TAKIM LİSTESİ'!$B$2:$D$455,2,0)</f>
        <v>Ø 12 çelik parmak freze</v>
      </c>
      <c r="C2664" s="16" t="s">
        <v>565</v>
      </c>
      <c r="D2664" s="38" t="s">
        <v>61</v>
      </c>
      <c r="E2664" s="16" t="n">
        <f aca="false">VLOOKUP(A2664,'TAKIM LİSTESİ'!$B$2:$D$455,3,0)</f>
        <v>19</v>
      </c>
      <c r="F2664" s="40" t="n">
        <v>1</v>
      </c>
      <c r="G2664" s="22" t="n">
        <f aca="false">E2664-F2664</f>
        <v>18</v>
      </c>
      <c r="H2664" s="30" t="n">
        <v>44117</v>
      </c>
      <c r="I2664" s="33" t="n">
        <v>1</v>
      </c>
      <c r="J2664" s="30" t="n">
        <v>44118</v>
      </c>
      <c r="K2664" s="37" t="n">
        <f aca="false">G2664+I2664</f>
        <v>19</v>
      </c>
    </row>
    <row r="2665" customFormat="false" ht="13.8" hidden="false" customHeight="false" outlineLevel="0" collapsed="false">
      <c r="A2665" s="16" t="s">
        <v>24</v>
      </c>
      <c r="B2665" s="38" t="str">
        <f aca="false">VLOOKUP(A2665,'TAKIM LİSTESİ'!$B$2:$D$455,2,0)</f>
        <v>Ø 8 çelik küre parmak freze</v>
      </c>
      <c r="C2665" s="16" t="s">
        <v>565</v>
      </c>
      <c r="D2665" s="38" t="s">
        <v>61</v>
      </c>
      <c r="E2665" s="16" t="n">
        <f aca="false">VLOOKUP(A2665,'TAKIM LİSTESİ'!$B$2:$D$455,3,0)</f>
        <v>20</v>
      </c>
      <c r="F2665" s="40" t="n">
        <v>1</v>
      </c>
      <c r="G2665" s="22" t="n">
        <f aca="false">E2665-F2665</f>
        <v>19</v>
      </c>
      <c r="H2665" s="30" t="n">
        <v>44117</v>
      </c>
      <c r="I2665" s="33" t="n">
        <v>1</v>
      </c>
      <c r="J2665" s="30" t="n">
        <v>44118</v>
      </c>
      <c r="K2665" s="37" t="n">
        <f aca="false">G2665+I2665</f>
        <v>20</v>
      </c>
    </row>
    <row r="2666" customFormat="false" ht="13.8" hidden="false" customHeight="false" outlineLevel="0" collapsed="false">
      <c r="A2666" s="16" t="s">
        <v>56</v>
      </c>
      <c r="B2666" s="38" t="str">
        <f aca="false">VLOOKUP(A2666,'TAKIM LİSTESİ'!$B$2:$D$455,2,0)</f>
        <v>Ø 6.8 matkap</v>
      </c>
      <c r="C2666" s="16" t="s">
        <v>565</v>
      </c>
      <c r="D2666" s="38" t="s">
        <v>61</v>
      </c>
      <c r="E2666" s="16" t="n">
        <f aca="false">VLOOKUP(A2666,'TAKIM LİSTESİ'!$B$2:$D$455,3,0)</f>
        <v>17</v>
      </c>
      <c r="F2666" s="40" t="n">
        <v>1</v>
      </c>
      <c r="G2666" s="22" t="n">
        <f aca="false">E2666-F2666</f>
        <v>16</v>
      </c>
      <c r="H2666" s="30" t="n">
        <v>44117</v>
      </c>
      <c r="I2666" s="33" t="n">
        <v>1</v>
      </c>
      <c r="J2666" s="30" t="n">
        <v>44118</v>
      </c>
      <c r="K2666" s="37" t="n">
        <f aca="false">G2666+I2666</f>
        <v>17</v>
      </c>
    </row>
    <row r="2667" customFormat="false" ht="13.8" hidden="false" customHeight="false" outlineLevel="0" collapsed="false">
      <c r="A2667" s="16" t="s">
        <v>131</v>
      </c>
      <c r="B2667" s="38" t="str">
        <f aca="false">VLOOKUP(A2667,'TAKIM LİSTESİ'!$B$2:$D$455,2,0)</f>
        <v>Ø 4.2 matkap</v>
      </c>
      <c r="C2667" s="16" t="s">
        <v>565</v>
      </c>
      <c r="D2667" s="38" t="s">
        <v>61</v>
      </c>
      <c r="E2667" s="16" t="n">
        <f aca="false">VLOOKUP(A2667,'TAKIM LİSTESİ'!$B$2:$D$455,3,0)</f>
        <v>14</v>
      </c>
      <c r="F2667" s="40" t="n">
        <v>1</v>
      </c>
      <c r="G2667" s="22" t="n">
        <f aca="false">E2667-F2667</f>
        <v>13</v>
      </c>
      <c r="H2667" s="30" t="n">
        <v>44117</v>
      </c>
      <c r="I2667" s="33" t="n">
        <v>1</v>
      </c>
      <c r="J2667" s="30" t="n">
        <v>44118</v>
      </c>
      <c r="K2667" s="37" t="n">
        <f aca="false">G2667+I2667</f>
        <v>14</v>
      </c>
    </row>
    <row r="2668" customFormat="false" ht="13.8" hidden="false" customHeight="false" outlineLevel="0" collapsed="false">
      <c r="A2668" s="16" t="s">
        <v>24</v>
      </c>
      <c r="B2668" s="38" t="str">
        <f aca="false">VLOOKUP(A2668,'TAKIM LİSTESİ'!$B$2:$D$455,2,0)</f>
        <v>Ø 8 çelik küre parmak freze</v>
      </c>
      <c r="C2668" s="16" t="s">
        <v>566</v>
      </c>
      <c r="D2668" s="38" t="s">
        <v>61</v>
      </c>
      <c r="E2668" s="16" t="n">
        <f aca="false">VLOOKUP(A2668,'TAKIM LİSTESİ'!$B$2:$D$455,3,0)</f>
        <v>20</v>
      </c>
      <c r="F2668" s="40" t="n">
        <v>1</v>
      </c>
      <c r="G2668" s="22" t="n">
        <f aca="false">E2668-F2668</f>
        <v>19</v>
      </c>
      <c r="H2668" s="30" t="n">
        <v>44117</v>
      </c>
      <c r="I2668" s="33" t="n">
        <v>1</v>
      </c>
      <c r="J2668" s="30" t="n">
        <v>44118</v>
      </c>
      <c r="K2668" s="37" t="n">
        <f aca="false">G2668+I2668</f>
        <v>20</v>
      </c>
    </row>
    <row r="2669" customFormat="false" ht="13.8" hidden="false" customHeight="false" outlineLevel="0" collapsed="false">
      <c r="A2669" s="16" t="s">
        <v>255</v>
      </c>
      <c r="B2669" s="38" t="str">
        <f aca="false">VLOOKUP(A2669,'TAKIM LİSTESİ'!$B$2:$D$455,2,0)</f>
        <v>APKT tarama çelik ucu</v>
      </c>
      <c r="C2669" s="16" t="s">
        <v>562</v>
      </c>
      <c r="D2669" s="38" t="s">
        <v>57</v>
      </c>
      <c r="E2669" s="16" t="n">
        <f aca="false">VLOOKUP(A2669,'TAKIM LİSTESİ'!$B$2:$D$455,3,0)</f>
        <v>400</v>
      </c>
      <c r="F2669" s="40" t="n">
        <v>10</v>
      </c>
      <c r="G2669" s="22" t="n">
        <f aca="false">E2669-F2669</f>
        <v>390</v>
      </c>
      <c r="H2669" s="30" t="n">
        <v>44117</v>
      </c>
      <c r="I2669" s="33" t="n">
        <v>1</v>
      </c>
      <c r="J2669" s="30" t="n">
        <v>44118</v>
      </c>
      <c r="K2669" s="37" t="n">
        <f aca="false">G2669+I2669</f>
        <v>391</v>
      </c>
    </row>
    <row r="2670" customFormat="false" ht="13.8" hidden="false" customHeight="false" outlineLevel="0" collapsed="false">
      <c r="A2670" s="16" t="s">
        <v>71</v>
      </c>
      <c r="B2670" s="38" t="str">
        <f aca="false">VLOOKUP(A2670,'TAKIM LİSTESİ'!$B$2:$D$455,2,0)</f>
        <v>Ø 10 alm parmak freze</v>
      </c>
      <c r="C2670" s="16" t="s">
        <v>567</v>
      </c>
      <c r="D2670" s="38" t="s">
        <v>156</v>
      </c>
      <c r="E2670" s="16" t="n">
        <f aca="false">VLOOKUP(A2670,'TAKIM LİSTESİ'!$B$2:$D$455,3,0)</f>
        <v>29</v>
      </c>
      <c r="F2670" s="40" t="n">
        <v>1</v>
      </c>
      <c r="G2670" s="22" t="n">
        <f aca="false">E2670-F2670</f>
        <v>28</v>
      </c>
      <c r="H2670" s="30" t="n">
        <v>44117</v>
      </c>
      <c r="I2670" s="33" t="n">
        <v>1</v>
      </c>
      <c r="J2670" s="30" t="n">
        <v>44118</v>
      </c>
      <c r="K2670" s="37" t="n">
        <f aca="false">G2670+I2670</f>
        <v>29</v>
      </c>
    </row>
    <row r="2671" customFormat="false" ht="13.8" hidden="false" customHeight="false" outlineLevel="0" collapsed="false">
      <c r="A2671" s="16" t="s">
        <v>150</v>
      </c>
      <c r="B2671" s="38" t="str">
        <f aca="false">VLOOKUP(A2671,'TAKIM LİSTESİ'!$B$2:$D$455,2,0)</f>
        <v>Ø 8 çelik parmak freze</v>
      </c>
      <c r="C2671" s="16" t="s">
        <v>568</v>
      </c>
      <c r="D2671" s="38" t="s">
        <v>61</v>
      </c>
      <c r="E2671" s="16" t="n">
        <f aca="false">VLOOKUP(A2671,'TAKIM LİSTESİ'!$B$2:$D$455,3,0)</f>
        <v>39</v>
      </c>
      <c r="F2671" s="40" t="n">
        <v>1</v>
      </c>
      <c r="G2671" s="22" t="n">
        <f aca="false">E2671-F2671</f>
        <v>38</v>
      </c>
      <c r="H2671" s="30" t="n">
        <v>44117</v>
      </c>
      <c r="I2671" s="33" t="n">
        <v>1</v>
      </c>
      <c r="J2671" s="30" t="n">
        <v>44118</v>
      </c>
      <c r="K2671" s="37" t="n">
        <f aca="false">G2671+I2671</f>
        <v>39</v>
      </c>
    </row>
    <row r="2672" customFormat="false" ht="13.8" hidden="false" customHeight="false" outlineLevel="0" collapsed="false">
      <c r="A2672" s="16" t="s">
        <v>18</v>
      </c>
      <c r="B2672" s="38" t="str">
        <f aca="false">VLOOKUP(A2672,'TAKIM LİSTESİ'!$B$2:$D$455,2,0)</f>
        <v>Ø 2.5 matkap</v>
      </c>
      <c r="C2672" s="16" t="s">
        <v>568</v>
      </c>
      <c r="D2672" s="38" t="s">
        <v>61</v>
      </c>
      <c r="E2672" s="16" t="n">
        <f aca="false">VLOOKUP(A2672,'TAKIM LİSTESİ'!$B$2:$D$455,3,0)</f>
        <v>12</v>
      </c>
      <c r="F2672" s="40" t="n">
        <v>1</v>
      </c>
      <c r="G2672" s="22" t="n">
        <f aca="false">E2672-F2672</f>
        <v>11</v>
      </c>
      <c r="H2672" s="30" t="n">
        <v>44117</v>
      </c>
      <c r="I2672" s="33" t="n">
        <v>1</v>
      </c>
      <c r="J2672" s="30" t="n">
        <v>44118</v>
      </c>
      <c r="K2672" s="37" t="n">
        <f aca="false">G2672+I2672</f>
        <v>12</v>
      </c>
    </row>
    <row r="2673" customFormat="false" ht="13.8" hidden="false" customHeight="false" outlineLevel="0" collapsed="false">
      <c r="A2673" s="16" t="s">
        <v>144</v>
      </c>
      <c r="B2673" s="38" t="str">
        <f aca="false">VLOOKUP(A2673,'TAKIM LİSTESİ'!$B$2:$D$455,2,0)</f>
        <v>Ø 6.2matkap</v>
      </c>
      <c r="C2673" s="16" t="s">
        <v>568</v>
      </c>
      <c r="D2673" s="38" t="s">
        <v>61</v>
      </c>
      <c r="E2673" s="16" t="n">
        <f aca="false">VLOOKUP(A2673,'TAKIM LİSTESİ'!$B$2:$D$455,3,0)</f>
        <v>15</v>
      </c>
      <c r="F2673" s="40" t="n">
        <v>1</v>
      </c>
      <c r="G2673" s="22" t="n">
        <f aca="false">E2673-F2673</f>
        <v>14</v>
      </c>
      <c r="H2673" s="30" t="n">
        <v>44117</v>
      </c>
      <c r="I2673" s="33" t="n">
        <v>1</v>
      </c>
      <c r="J2673" s="30" t="n">
        <v>44118</v>
      </c>
      <c r="K2673" s="37" t="n">
        <f aca="false">G2673+I2673</f>
        <v>15</v>
      </c>
    </row>
    <row r="2674" customFormat="false" ht="13.8" hidden="false" customHeight="false" outlineLevel="0" collapsed="false">
      <c r="A2674" s="16" t="s">
        <v>70</v>
      </c>
      <c r="B2674" s="38" t="str">
        <f aca="false">VLOOKUP(A2674,'TAKIM LİSTESİ'!$B$2:$D$455,2,0)</f>
        <v>Ø 4 alm standart parmak freze</v>
      </c>
      <c r="C2674" s="16" t="s">
        <v>567</v>
      </c>
      <c r="D2674" s="38" t="s">
        <v>156</v>
      </c>
      <c r="E2674" s="16" t="n">
        <f aca="false">VLOOKUP(A2674,'TAKIM LİSTESİ'!$B$2:$D$455,3,0)</f>
        <v>10</v>
      </c>
      <c r="F2674" s="40" t="n">
        <v>1</v>
      </c>
      <c r="G2674" s="22" t="n">
        <f aca="false">E2674-F2674</f>
        <v>9</v>
      </c>
      <c r="H2674" s="30" t="n">
        <v>44117</v>
      </c>
      <c r="I2674" s="33" t="n">
        <v>1</v>
      </c>
      <c r="J2674" s="30" t="n">
        <v>44118</v>
      </c>
      <c r="K2674" s="37" t="n">
        <f aca="false">G2674+I2674</f>
        <v>10</v>
      </c>
    </row>
    <row r="2675" customFormat="false" ht="13.8" hidden="false" customHeight="false" outlineLevel="0" collapsed="false">
      <c r="A2675" s="16" t="s">
        <v>140</v>
      </c>
      <c r="B2675" s="38" t="str">
        <f aca="false">VLOOKUP(A2675,'TAKIM LİSTESİ'!$B$2:$D$455,2,0)</f>
        <v>Ø 4 alm küre parmak freze</v>
      </c>
      <c r="C2675" s="16" t="s">
        <v>567</v>
      </c>
      <c r="D2675" s="38" t="s">
        <v>156</v>
      </c>
      <c r="E2675" s="16" t="n">
        <f aca="false">VLOOKUP(A2675,'TAKIM LİSTESİ'!$B$2:$D$455,3,0)</f>
        <v>18</v>
      </c>
      <c r="F2675" s="40" t="n">
        <v>1</v>
      </c>
      <c r="G2675" s="22" t="n">
        <f aca="false">E2675-F2675</f>
        <v>17</v>
      </c>
      <c r="H2675" s="30" t="n">
        <v>44117</v>
      </c>
      <c r="I2675" s="33" t="n">
        <v>1</v>
      </c>
      <c r="J2675" s="30" t="n">
        <v>44118</v>
      </c>
      <c r="K2675" s="37" t="n">
        <f aca="false">G2675+I2675</f>
        <v>18</v>
      </c>
    </row>
    <row r="2676" customFormat="false" ht="13.8" hidden="false" customHeight="false" outlineLevel="0" collapsed="false">
      <c r="A2676" s="16" t="s">
        <v>255</v>
      </c>
      <c r="B2676" s="38" t="str">
        <f aca="false">VLOOKUP(A2676,'TAKIM LİSTESİ'!$B$2:$D$455,2,0)</f>
        <v>APKT tarama çelik ucu</v>
      </c>
      <c r="C2676" s="16" t="s">
        <v>562</v>
      </c>
      <c r="D2676" s="38" t="s">
        <v>57</v>
      </c>
      <c r="E2676" s="16" t="n">
        <f aca="false">VLOOKUP(A2676,'TAKIM LİSTESİ'!$B$2:$D$455,3,0)</f>
        <v>400</v>
      </c>
      <c r="F2676" s="40" t="n">
        <v>4</v>
      </c>
      <c r="G2676" s="22" t="n">
        <f aca="false">E2676-F2676</f>
        <v>396</v>
      </c>
      <c r="H2676" s="30" t="n">
        <v>44118</v>
      </c>
      <c r="I2676" s="33" t="n">
        <v>1</v>
      </c>
      <c r="J2676" s="30" t="n">
        <v>44118</v>
      </c>
      <c r="K2676" s="37" t="n">
        <f aca="false">G2676+I2676</f>
        <v>397</v>
      </c>
    </row>
    <row r="2677" customFormat="false" ht="13.8" hidden="false" customHeight="false" outlineLevel="0" collapsed="false">
      <c r="A2677" s="16" t="s">
        <v>203</v>
      </c>
      <c r="B2677" s="38" t="str">
        <f aca="false">VLOOKUP(A2677,'TAKIM LİSTESİ'!$B$2:$D$455,2,0)</f>
        <v>Ø 16 alm parmak freze</v>
      </c>
      <c r="C2677" s="16" t="s">
        <v>569</v>
      </c>
      <c r="D2677" s="38" t="s">
        <v>100</v>
      </c>
      <c r="E2677" s="16" t="n">
        <f aca="false">VLOOKUP(A2677,'TAKIM LİSTESİ'!$B$2:$D$455,3,0)</f>
        <v>5</v>
      </c>
      <c r="F2677" s="40" t="n">
        <v>1</v>
      </c>
      <c r="G2677" s="22" t="n">
        <f aca="false">E2677-F2677</f>
        <v>4</v>
      </c>
      <c r="H2677" s="30" t="n">
        <v>44118</v>
      </c>
      <c r="I2677" s="33" t="n">
        <v>1</v>
      </c>
      <c r="J2677" s="30" t="n">
        <v>44118</v>
      </c>
      <c r="K2677" s="37" t="n">
        <f aca="false">G2677+I2677</f>
        <v>5</v>
      </c>
    </row>
    <row r="2678" customFormat="false" ht="13.8" hidden="false" customHeight="false" outlineLevel="0" collapsed="false">
      <c r="A2678" s="16" t="s">
        <v>174</v>
      </c>
      <c r="B2678" s="38" t="str">
        <f aca="false">VLOOKUP(A2678,'TAKIM LİSTESİ'!$B$2:$D$455,2,0)</f>
        <v>Ø 12 alm parmak freze</v>
      </c>
      <c r="C2678" s="16" t="s">
        <v>569</v>
      </c>
      <c r="D2678" s="38" t="s">
        <v>100</v>
      </c>
      <c r="E2678" s="16" t="n">
        <f aca="false">VLOOKUP(A2678,'TAKIM LİSTESİ'!$B$2:$D$455,3,0)</f>
        <v>22</v>
      </c>
      <c r="F2678" s="40" t="n">
        <v>1</v>
      </c>
      <c r="G2678" s="22" t="n">
        <f aca="false">E2678-F2678</f>
        <v>21</v>
      </c>
      <c r="H2678" s="30" t="n">
        <v>44118</v>
      </c>
      <c r="I2678" s="33" t="n">
        <v>1</v>
      </c>
      <c r="J2678" s="30" t="n">
        <v>44118</v>
      </c>
      <c r="K2678" s="37" t="n">
        <f aca="false">G2678+I2678</f>
        <v>22</v>
      </c>
    </row>
    <row r="2679" customFormat="false" ht="13.8" hidden="false" customHeight="false" outlineLevel="0" collapsed="false">
      <c r="A2679" s="16" t="s">
        <v>71</v>
      </c>
      <c r="B2679" s="38" t="str">
        <f aca="false">VLOOKUP(A2679,'TAKIM LİSTESİ'!$B$2:$D$455,2,0)</f>
        <v>Ø 10 alm parmak freze</v>
      </c>
      <c r="C2679" s="16" t="s">
        <v>569</v>
      </c>
      <c r="D2679" s="38" t="s">
        <v>100</v>
      </c>
      <c r="E2679" s="16" t="n">
        <f aca="false">VLOOKUP(A2679,'TAKIM LİSTESİ'!$B$2:$D$455,3,0)</f>
        <v>29</v>
      </c>
      <c r="F2679" s="40" t="n">
        <v>1</v>
      </c>
      <c r="G2679" s="22" t="n">
        <f aca="false">E2679-F2679</f>
        <v>28</v>
      </c>
      <c r="H2679" s="30" t="n">
        <v>44118</v>
      </c>
      <c r="I2679" s="33" t="n">
        <v>1</v>
      </c>
      <c r="J2679" s="30" t="n">
        <v>44118</v>
      </c>
      <c r="K2679" s="37" t="n">
        <f aca="false">G2679+I2679</f>
        <v>29</v>
      </c>
    </row>
    <row r="2680" customFormat="false" ht="13.8" hidden="false" customHeight="false" outlineLevel="0" collapsed="false">
      <c r="A2680" s="16" t="s">
        <v>15</v>
      </c>
      <c r="B2680" s="38" t="str">
        <f aca="false">VLOOKUP(A2680,'TAKIM LİSTESİ'!$B$2:$D$455,2,0)</f>
        <v>Ø 8 alm küre parmak freze</v>
      </c>
      <c r="C2680" s="16" t="s">
        <v>569</v>
      </c>
      <c r="D2680" s="38" t="s">
        <v>100</v>
      </c>
      <c r="E2680" s="16" t="n">
        <f aca="false">VLOOKUP(A2680,'TAKIM LİSTESİ'!$B$2:$D$455,3,0)</f>
        <v>7</v>
      </c>
      <c r="F2680" s="40" t="n">
        <v>1</v>
      </c>
      <c r="G2680" s="22" t="n">
        <f aca="false">E2680-F2680</f>
        <v>6</v>
      </c>
      <c r="H2680" s="30" t="n">
        <v>44118</v>
      </c>
      <c r="I2680" s="33" t="n">
        <v>1</v>
      </c>
      <c r="J2680" s="30" t="n">
        <v>44118</v>
      </c>
      <c r="K2680" s="37" t="n">
        <f aca="false">G2680+I2680</f>
        <v>7</v>
      </c>
    </row>
    <row r="2681" customFormat="false" ht="13.8" hidden="false" customHeight="false" outlineLevel="0" collapsed="false">
      <c r="A2681" s="16" t="s">
        <v>40</v>
      </c>
      <c r="B2681" s="38" t="str">
        <f aca="false">VLOOKUP(A2681,'TAKIM LİSTESİ'!$B$2:$D$455,2,0)</f>
        <v>Ø 6alm küre parmak freze</v>
      </c>
      <c r="C2681" s="16" t="s">
        <v>569</v>
      </c>
      <c r="D2681" s="38" t="s">
        <v>100</v>
      </c>
      <c r="E2681" s="16" t="n">
        <f aca="false">VLOOKUP(A2681,'TAKIM LİSTESİ'!$B$2:$D$455,3,0)</f>
        <v>6</v>
      </c>
      <c r="F2681" s="40" t="n">
        <v>1</v>
      </c>
      <c r="G2681" s="22" t="n">
        <f aca="false">E2681-F2681</f>
        <v>5</v>
      </c>
      <c r="H2681" s="30" t="n">
        <v>44118</v>
      </c>
      <c r="I2681" s="33" t="n">
        <v>1</v>
      </c>
      <c r="J2681" s="30" t="n">
        <v>44118</v>
      </c>
      <c r="K2681" s="37" t="n">
        <f aca="false">G2681+I2681</f>
        <v>6</v>
      </c>
    </row>
    <row r="2682" customFormat="false" ht="13.8" hidden="false" customHeight="false" outlineLevel="0" collapsed="false">
      <c r="A2682" s="16" t="s">
        <v>85</v>
      </c>
      <c r="B2682" s="38" t="str">
        <f aca="false">VLOOKUP(A2682,'TAKIM LİSTESİ'!$B$2:$D$455,2,0)</f>
        <v>Ø 12 çelik parmak freze</v>
      </c>
      <c r="C2682" s="16" t="s">
        <v>570</v>
      </c>
      <c r="D2682" s="38" t="s">
        <v>89</v>
      </c>
      <c r="E2682" s="16" t="n">
        <f aca="false">VLOOKUP(A2682,'TAKIM LİSTESİ'!$B$2:$D$455,3,0)</f>
        <v>19</v>
      </c>
      <c r="F2682" s="40" t="n">
        <v>1</v>
      </c>
      <c r="G2682" s="22" t="n">
        <v>12</v>
      </c>
      <c r="H2682" s="30" t="n">
        <v>44118</v>
      </c>
      <c r="I2682" s="33" t="n">
        <v>1</v>
      </c>
      <c r="J2682" s="30" t="n">
        <v>44118</v>
      </c>
      <c r="K2682" s="37" t="n">
        <f aca="false">G2682+I2682</f>
        <v>13</v>
      </c>
    </row>
    <row r="2683" customFormat="false" ht="13.8" hidden="false" customHeight="false" outlineLevel="0" collapsed="false">
      <c r="A2683" s="16" t="s">
        <v>34</v>
      </c>
      <c r="B2683" s="38" t="str">
        <f aca="false">VLOOKUP(A2683,'TAKIM LİSTESİ'!$B$2:$D$455,2,0)</f>
        <v>Ø 6.35 Rayba</v>
      </c>
      <c r="C2683" s="16" t="s">
        <v>571</v>
      </c>
      <c r="D2683" s="38" t="s">
        <v>61</v>
      </c>
      <c r="E2683" s="16" t="n">
        <f aca="false">VLOOKUP(A2683,'TAKIM LİSTESİ'!$B$2:$D$455,3,0)</f>
        <v>5</v>
      </c>
      <c r="F2683" s="40" t="n">
        <v>1</v>
      </c>
      <c r="G2683" s="22" t="n">
        <f aca="false">E2683-F2683</f>
        <v>4</v>
      </c>
      <c r="H2683" s="30" t="n">
        <v>44118</v>
      </c>
      <c r="I2683" s="33" t="n">
        <v>1</v>
      </c>
      <c r="J2683" s="30" t="n">
        <v>44119</v>
      </c>
      <c r="K2683" s="37" t="n">
        <f aca="false">G2683+I2683</f>
        <v>5</v>
      </c>
    </row>
    <row r="2684" customFormat="false" ht="13.8" hidden="false" customHeight="false" outlineLevel="0" collapsed="false">
      <c r="A2684" s="16" t="s">
        <v>116</v>
      </c>
      <c r="B2684" s="38" t="str">
        <f aca="false">VLOOKUP(A2684,'TAKIM LİSTESİ'!$B$2:$D$455,2,0)</f>
        <v>Ø 4.0 matkap</v>
      </c>
      <c r="C2684" s="16" t="s">
        <v>571</v>
      </c>
      <c r="D2684" s="38" t="s">
        <v>61</v>
      </c>
      <c r="E2684" s="16" t="n">
        <f aca="false">VLOOKUP(A2684,'TAKIM LİSTESİ'!$B$2:$D$455,3,0)</f>
        <v>12</v>
      </c>
      <c r="F2684" s="40" t="n">
        <v>1</v>
      </c>
      <c r="G2684" s="22" t="n">
        <f aca="false">E2684-F2684</f>
        <v>11</v>
      </c>
      <c r="H2684" s="30" t="n">
        <v>44118</v>
      </c>
      <c r="I2684" s="33" t="n">
        <v>1</v>
      </c>
      <c r="J2684" s="30" t="n">
        <v>44119</v>
      </c>
      <c r="K2684" s="37" t="n">
        <f aca="false">G2684+I2684</f>
        <v>12</v>
      </c>
    </row>
    <row r="2685" customFormat="false" ht="13.8" hidden="false" customHeight="false" outlineLevel="0" collapsed="false">
      <c r="A2685" s="16" t="s">
        <v>62</v>
      </c>
      <c r="B2685" s="38" t="str">
        <f aca="false">VLOOKUP(A2685,'TAKIM LİSTESİ'!$B$2:$D$455,2,0)</f>
        <v>Ø 6 çelik parmak freze</v>
      </c>
      <c r="C2685" s="16" t="s">
        <v>571</v>
      </c>
      <c r="D2685" s="38" t="s">
        <v>61</v>
      </c>
      <c r="E2685" s="16" t="n">
        <f aca="false">VLOOKUP(A2685,'TAKIM LİSTESİ'!$B$2:$D$455,3,0)</f>
        <v>23</v>
      </c>
      <c r="F2685" s="40" t="n">
        <v>1</v>
      </c>
      <c r="G2685" s="22" t="n">
        <f aca="false">E2685-F2685</f>
        <v>22</v>
      </c>
      <c r="H2685" s="30" t="n">
        <v>44118</v>
      </c>
      <c r="I2685" s="33" t="n">
        <v>1</v>
      </c>
      <c r="J2685" s="30" t="n">
        <v>44119</v>
      </c>
      <c r="K2685" s="37" t="n">
        <f aca="false">G2685+I2685</f>
        <v>23</v>
      </c>
    </row>
    <row r="2686" customFormat="false" ht="13.8" hidden="false" customHeight="false" outlineLevel="0" collapsed="false">
      <c r="A2686" s="16" t="s">
        <v>85</v>
      </c>
      <c r="B2686" s="38" t="str">
        <f aca="false">VLOOKUP(A2686,'TAKIM LİSTESİ'!$B$2:$D$455,2,0)</f>
        <v>Ø 12 çelik parmak freze</v>
      </c>
      <c r="C2686" s="16" t="s">
        <v>571</v>
      </c>
      <c r="D2686" s="38" t="s">
        <v>61</v>
      </c>
      <c r="E2686" s="16" t="n">
        <f aca="false">VLOOKUP(A2686,'TAKIM LİSTESİ'!$B$2:$D$455,3,0)</f>
        <v>19</v>
      </c>
      <c r="F2686" s="40" t="n">
        <v>1</v>
      </c>
      <c r="G2686" s="22" t="n">
        <f aca="false">E2686-F2686</f>
        <v>18</v>
      </c>
      <c r="H2686" s="30" t="n">
        <v>44118</v>
      </c>
      <c r="I2686" s="33" t="n">
        <v>1</v>
      </c>
      <c r="J2686" s="30" t="n">
        <v>44119</v>
      </c>
      <c r="K2686" s="37" t="n">
        <f aca="false">G2686+I2686</f>
        <v>19</v>
      </c>
    </row>
    <row r="2687" customFormat="false" ht="13.8" hidden="false" customHeight="false" outlineLevel="0" collapsed="false">
      <c r="A2687" s="16" t="s">
        <v>116</v>
      </c>
      <c r="B2687" s="38" t="str">
        <f aca="false">VLOOKUP(A2687,'TAKIM LİSTESİ'!$B$2:$D$455,2,0)</f>
        <v>Ø 4.0 matkap</v>
      </c>
      <c r="C2687" s="16" t="s">
        <v>571</v>
      </c>
      <c r="D2687" s="38" t="s">
        <v>61</v>
      </c>
      <c r="E2687" s="16" t="n">
        <f aca="false">VLOOKUP(A2687,'TAKIM LİSTESİ'!$B$2:$D$455,3,0)</f>
        <v>12</v>
      </c>
      <c r="F2687" s="40" t="n">
        <v>1</v>
      </c>
      <c r="G2687" s="22" t="n">
        <f aca="false">E2687-F2687</f>
        <v>11</v>
      </c>
      <c r="H2687" s="30" t="n">
        <v>44118</v>
      </c>
      <c r="I2687" s="33" t="n">
        <v>1</v>
      </c>
      <c r="J2687" s="30" t="n">
        <v>44119</v>
      </c>
      <c r="K2687" s="37" t="n">
        <f aca="false">G2687+I2687</f>
        <v>12</v>
      </c>
    </row>
    <row r="2688" customFormat="false" ht="13.8" hidden="false" customHeight="false" outlineLevel="0" collapsed="false">
      <c r="A2688" s="16" t="s">
        <v>144</v>
      </c>
      <c r="B2688" s="38" t="str">
        <f aca="false">VLOOKUP(A2688,'TAKIM LİSTESİ'!$B$2:$D$455,2,0)</f>
        <v>Ø 6.2matkap</v>
      </c>
      <c r="C2688" s="16" t="s">
        <v>571</v>
      </c>
      <c r="D2688" s="38" t="s">
        <v>61</v>
      </c>
      <c r="E2688" s="16" t="n">
        <f aca="false">VLOOKUP(A2688,'TAKIM LİSTESİ'!$B$2:$D$455,3,0)</f>
        <v>15</v>
      </c>
      <c r="F2688" s="40" t="n">
        <v>1</v>
      </c>
      <c r="G2688" s="22" t="n">
        <f aca="false">E2688-F2688</f>
        <v>14</v>
      </c>
      <c r="H2688" s="30" t="n">
        <v>44118</v>
      </c>
      <c r="I2688" s="33" t="n">
        <v>1</v>
      </c>
      <c r="J2688" s="30" t="n">
        <v>44119</v>
      </c>
      <c r="K2688" s="37" t="n">
        <f aca="false">G2688+I2688</f>
        <v>15</v>
      </c>
    </row>
    <row r="2689" customFormat="false" ht="13.8" hidden="false" customHeight="false" outlineLevel="0" collapsed="false">
      <c r="A2689" s="16" t="s">
        <v>51</v>
      </c>
      <c r="B2689" s="38" t="str">
        <f aca="false">VLOOKUP(A2689,'TAKIM LİSTESİ'!$B$2:$D$455,2,0)</f>
        <v>Ø 3 çelik standart parmak freze</v>
      </c>
      <c r="C2689" s="16" t="s">
        <v>570</v>
      </c>
      <c r="D2689" s="38" t="s">
        <v>89</v>
      </c>
      <c r="E2689" s="16" t="n">
        <f aca="false">VLOOKUP(A2689,'TAKIM LİSTESİ'!$B$2:$D$455,3,0)</f>
        <v>38</v>
      </c>
      <c r="F2689" s="40" t="n">
        <v>1</v>
      </c>
      <c r="G2689" s="22" t="n">
        <f aca="false">E2689-F2689</f>
        <v>37</v>
      </c>
      <c r="H2689" s="30" t="n">
        <v>44118</v>
      </c>
      <c r="I2689" s="33" t="n">
        <v>1</v>
      </c>
      <c r="J2689" s="30" t="n">
        <v>44119</v>
      </c>
      <c r="K2689" s="37" t="n">
        <f aca="false">G2689+I2689</f>
        <v>38</v>
      </c>
    </row>
    <row r="2690" customFormat="false" ht="13.8" hidden="false" customHeight="false" outlineLevel="0" collapsed="false">
      <c r="A2690" s="16" t="s">
        <v>85</v>
      </c>
      <c r="B2690" s="38" t="str">
        <f aca="false">VLOOKUP(A2690,'TAKIM LİSTESİ'!$B$2:$D$455,2,0)</f>
        <v>Ø 12 çelik parmak freze</v>
      </c>
      <c r="C2690" s="16" t="s">
        <v>572</v>
      </c>
      <c r="D2690" s="38" t="s">
        <v>23</v>
      </c>
      <c r="E2690" s="16" t="n">
        <f aca="false">VLOOKUP(A2690,'TAKIM LİSTESİ'!$B$2:$D$455,3,0)</f>
        <v>19</v>
      </c>
      <c r="F2690" s="40" t="n">
        <v>1</v>
      </c>
      <c r="G2690" s="22" t="n">
        <f aca="false">E2690-F2690</f>
        <v>18</v>
      </c>
      <c r="H2690" s="30" t="n">
        <v>44118</v>
      </c>
      <c r="I2690" s="33" t="n">
        <v>1</v>
      </c>
      <c r="J2690" s="30" t="n">
        <v>44119</v>
      </c>
      <c r="K2690" s="37" t="n">
        <f aca="false">G2690+I2690</f>
        <v>19</v>
      </c>
    </row>
    <row r="2691" customFormat="false" ht="13.8" hidden="false" customHeight="false" outlineLevel="0" collapsed="false">
      <c r="A2691" s="16" t="s">
        <v>150</v>
      </c>
      <c r="B2691" s="38" t="str">
        <f aca="false">VLOOKUP(A2691,'TAKIM LİSTESİ'!$B$2:$D$455,2,0)</f>
        <v>Ø 8 çelik parmak freze</v>
      </c>
      <c r="C2691" s="16" t="s">
        <v>572</v>
      </c>
      <c r="D2691" s="38" t="s">
        <v>23</v>
      </c>
      <c r="E2691" s="16" t="n">
        <f aca="false">VLOOKUP(A2691,'TAKIM LİSTESİ'!$B$2:$D$455,3,0)</f>
        <v>39</v>
      </c>
      <c r="F2691" s="40" t="n">
        <v>1</v>
      </c>
      <c r="G2691" s="22" t="n">
        <f aca="false">E2691-F2691</f>
        <v>38</v>
      </c>
      <c r="H2691" s="30" t="n">
        <v>44118</v>
      </c>
      <c r="I2691" s="33" t="n">
        <v>1</v>
      </c>
      <c r="J2691" s="30" t="n">
        <v>44119</v>
      </c>
      <c r="K2691" s="37" t="n">
        <f aca="false">G2691+I2691</f>
        <v>39</v>
      </c>
    </row>
    <row r="2692" customFormat="false" ht="13.8" hidden="false" customHeight="false" outlineLevel="0" collapsed="false">
      <c r="A2692" s="16" t="s">
        <v>24</v>
      </c>
      <c r="B2692" s="38" t="str">
        <f aca="false">VLOOKUP(A2692,'TAKIM LİSTESİ'!$B$2:$D$455,2,0)</f>
        <v>Ø 8 çelik küre parmak freze</v>
      </c>
      <c r="C2692" s="16" t="s">
        <v>572</v>
      </c>
      <c r="D2692" s="38" t="s">
        <v>23</v>
      </c>
      <c r="E2692" s="16" t="n">
        <f aca="false">VLOOKUP(A2692,'TAKIM LİSTESİ'!$B$2:$D$455,3,0)</f>
        <v>20</v>
      </c>
      <c r="F2692" s="40" t="n">
        <v>2</v>
      </c>
      <c r="G2692" s="22" t="n">
        <f aca="false">E2692-F2692</f>
        <v>18</v>
      </c>
      <c r="H2692" s="30" t="n">
        <v>44118</v>
      </c>
      <c r="I2692" s="33" t="n">
        <v>1</v>
      </c>
      <c r="J2692" s="30" t="n">
        <v>44119</v>
      </c>
      <c r="K2692" s="37" t="n">
        <f aca="false">G2692+I2692</f>
        <v>19</v>
      </c>
    </row>
    <row r="2693" customFormat="false" ht="13.8" hidden="false" customHeight="false" outlineLevel="0" collapsed="false">
      <c r="A2693" s="16" t="s">
        <v>62</v>
      </c>
      <c r="B2693" s="38" t="str">
        <f aca="false">VLOOKUP(A2693,'TAKIM LİSTESİ'!$B$2:$D$455,2,0)</f>
        <v>Ø 6 çelik parmak freze</v>
      </c>
      <c r="C2693" s="16" t="s">
        <v>572</v>
      </c>
      <c r="D2693" s="38" t="s">
        <v>23</v>
      </c>
      <c r="E2693" s="16" t="n">
        <f aca="false">VLOOKUP(A2693,'TAKIM LİSTESİ'!$B$2:$D$455,3,0)</f>
        <v>23</v>
      </c>
      <c r="F2693" s="40" t="n">
        <v>1</v>
      </c>
      <c r="G2693" s="22" t="n">
        <f aca="false">E2693-F2693</f>
        <v>22</v>
      </c>
      <c r="H2693" s="30" t="n">
        <v>44118</v>
      </c>
      <c r="I2693" s="33" t="n">
        <v>1</v>
      </c>
      <c r="J2693" s="30" t="n">
        <v>44119</v>
      </c>
      <c r="K2693" s="37" t="n">
        <f aca="false">G2693+I2693</f>
        <v>23</v>
      </c>
    </row>
    <row r="2694" customFormat="false" ht="13.8" hidden="false" customHeight="false" outlineLevel="0" collapsed="false">
      <c r="A2694" s="16" t="s">
        <v>79</v>
      </c>
      <c r="B2694" s="38" t="str">
        <f aca="false">VLOOKUP(A2694,'TAKIM LİSTESİ'!$B$2:$D$455,2,0)</f>
        <v>Ø 4.6 matkap</v>
      </c>
      <c r="C2694" s="16" t="s">
        <v>573</v>
      </c>
      <c r="D2694" s="38" t="s">
        <v>61</v>
      </c>
      <c r="E2694" s="16" t="n">
        <f aca="false">VLOOKUP(A2694,'TAKIM LİSTESİ'!$B$2:$D$455,3,0)</f>
        <v>19</v>
      </c>
      <c r="F2694" s="40" t="n">
        <v>1</v>
      </c>
      <c r="G2694" s="22" t="n">
        <f aca="false">E2694-F2694</f>
        <v>18</v>
      </c>
      <c r="H2694" s="30" t="n">
        <v>44118</v>
      </c>
      <c r="I2694" s="33" t="n">
        <v>1</v>
      </c>
      <c r="J2694" s="30" t="n">
        <v>44119</v>
      </c>
      <c r="K2694" s="37" t="n">
        <f aca="false">G2694+I2694</f>
        <v>19</v>
      </c>
    </row>
    <row r="2695" customFormat="false" ht="13.8" hidden="false" customHeight="false" outlineLevel="0" collapsed="false">
      <c r="A2695" s="16" t="s">
        <v>78</v>
      </c>
      <c r="B2695" s="38" t="str">
        <f aca="false">VLOOKUP(A2695,'TAKIM LİSTESİ'!$B$2:$D$455,2,0)</f>
        <v>Ø 4.76 Rayba</v>
      </c>
      <c r="C2695" s="16" t="s">
        <v>573</v>
      </c>
      <c r="D2695" s="38" t="s">
        <v>61</v>
      </c>
      <c r="E2695" s="16" t="n">
        <f aca="false">VLOOKUP(A2695,'TAKIM LİSTESİ'!$B$2:$D$455,3,0)</f>
        <v>3</v>
      </c>
      <c r="F2695" s="40" t="n">
        <v>1</v>
      </c>
      <c r="G2695" s="22" t="n">
        <f aca="false">E2695-F2695</f>
        <v>2</v>
      </c>
      <c r="H2695" s="30" t="n">
        <v>44118</v>
      </c>
      <c r="I2695" s="33" t="n">
        <v>1</v>
      </c>
      <c r="J2695" s="30" t="n">
        <v>44119</v>
      </c>
      <c r="K2695" s="37" t="n">
        <f aca="false">G2695+I2695</f>
        <v>3</v>
      </c>
    </row>
    <row r="2696" customFormat="false" ht="13.8" hidden="false" customHeight="false" outlineLevel="0" collapsed="false">
      <c r="A2696" s="16" t="s">
        <v>85</v>
      </c>
      <c r="B2696" s="38" t="str">
        <f aca="false">VLOOKUP(A2696,'TAKIM LİSTESİ'!$B$2:$D$455,2,0)</f>
        <v>Ø 12 çelik parmak freze</v>
      </c>
      <c r="C2696" s="16" t="s">
        <v>573</v>
      </c>
      <c r="D2696" s="38" t="s">
        <v>61</v>
      </c>
      <c r="E2696" s="16" t="n">
        <f aca="false">VLOOKUP(A2696,'TAKIM LİSTESİ'!$B$2:$D$455,3,0)</f>
        <v>19</v>
      </c>
      <c r="F2696" s="40" t="n">
        <v>1</v>
      </c>
      <c r="G2696" s="22" t="n">
        <f aca="false">E2696-F2696</f>
        <v>18</v>
      </c>
      <c r="H2696" s="30" t="n">
        <v>44118</v>
      </c>
      <c r="I2696" s="33" t="n">
        <v>1</v>
      </c>
      <c r="J2696" s="30" t="n">
        <v>44119</v>
      </c>
      <c r="K2696" s="37" t="n">
        <f aca="false">G2696+I2696</f>
        <v>19</v>
      </c>
    </row>
    <row r="2697" customFormat="false" ht="13.8" hidden="false" customHeight="false" outlineLevel="0" collapsed="false">
      <c r="A2697" s="16" t="s">
        <v>62</v>
      </c>
      <c r="B2697" s="38" t="str">
        <f aca="false">VLOOKUP(A2697,'TAKIM LİSTESİ'!$B$2:$D$455,2,0)</f>
        <v>Ø 6 çelik parmak freze</v>
      </c>
      <c r="C2697" s="16" t="s">
        <v>573</v>
      </c>
      <c r="D2697" s="38" t="s">
        <v>61</v>
      </c>
      <c r="E2697" s="16" t="n">
        <f aca="false">VLOOKUP(A2697,'TAKIM LİSTESİ'!$B$2:$D$455,3,0)</f>
        <v>23</v>
      </c>
      <c r="F2697" s="40" t="n">
        <v>1</v>
      </c>
      <c r="G2697" s="22" t="n">
        <f aca="false">E2697-F2697</f>
        <v>22</v>
      </c>
      <c r="H2697" s="30" t="n">
        <v>44118</v>
      </c>
      <c r="I2697" s="33" t="n">
        <v>1</v>
      </c>
      <c r="J2697" s="30" t="n">
        <v>44119</v>
      </c>
      <c r="K2697" s="37" t="n">
        <f aca="false">G2697+I2697</f>
        <v>23</v>
      </c>
    </row>
    <row r="2698" customFormat="false" ht="13.8" hidden="false" customHeight="false" outlineLevel="0" collapsed="false">
      <c r="A2698" s="16" t="s">
        <v>205</v>
      </c>
      <c r="B2698" s="38" t="str">
        <f aca="false">VLOOKUP(A2698,'TAKIM LİSTESİ'!$B$2:$D$455,2,0)</f>
        <v>Ø 16.5 matkap ucu</v>
      </c>
      <c r="C2698" s="16" t="s">
        <v>570</v>
      </c>
      <c r="D2698" s="38" t="s">
        <v>89</v>
      </c>
      <c r="E2698" s="16" t="n">
        <f aca="false">VLOOKUP(A2698,'TAKIM LİSTESİ'!$B$2:$D$455,3,0)</f>
        <v>3</v>
      </c>
      <c r="F2698" s="40" t="n">
        <v>1</v>
      </c>
      <c r="G2698" s="22" t="n">
        <f aca="false">E2698-F2698</f>
        <v>2</v>
      </c>
      <c r="H2698" s="30" t="n">
        <v>44118</v>
      </c>
      <c r="I2698" s="33" t="n">
        <v>1</v>
      </c>
      <c r="J2698" s="30" t="n">
        <v>44119</v>
      </c>
      <c r="K2698" s="37" t="n">
        <f aca="false">G2698+I2698</f>
        <v>3</v>
      </c>
    </row>
    <row r="2699" customFormat="false" ht="13.8" hidden="false" customHeight="false" outlineLevel="0" collapsed="false">
      <c r="A2699" s="16" t="s">
        <v>62</v>
      </c>
      <c r="B2699" s="38" t="str">
        <f aca="false">VLOOKUP(A2699,'TAKIM LİSTESİ'!$B$2:$D$455,2,0)</f>
        <v>Ø 6 çelik parmak freze</v>
      </c>
      <c r="C2699" s="16" t="s">
        <v>574</v>
      </c>
      <c r="D2699" s="38" t="s">
        <v>61</v>
      </c>
      <c r="E2699" s="16" t="n">
        <f aca="false">VLOOKUP(A2699,'TAKIM LİSTESİ'!$B$2:$D$455,3,0)</f>
        <v>23</v>
      </c>
      <c r="F2699" s="40" t="n">
        <v>1</v>
      </c>
      <c r="G2699" s="22" t="n">
        <f aca="false">E2699-F2699</f>
        <v>22</v>
      </c>
      <c r="H2699" s="30" t="n">
        <v>44119</v>
      </c>
      <c r="I2699" s="33" t="n">
        <v>1</v>
      </c>
      <c r="J2699" s="30" t="n">
        <v>44119</v>
      </c>
      <c r="K2699" s="37" t="n">
        <f aca="false">G2699+I2699</f>
        <v>23</v>
      </c>
    </row>
    <row r="2700" customFormat="false" ht="13.8" hidden="false" customHeight="false" outlineLevel="0" collapsed="false">
      <c r="A2700" s="16" t="s">
        <v>189</v>
      </c>
      <c r="B2700" s="38" t="str">
        <f aca="false">VLOOKUP(A2700,'TAKIM LİSTESİ'!$B$2:$D$455,2,0)</f>
        <v>Ø 2 çelik parmak freze</v>
      </c>
      <c r="C2700" s="16" t="s">
        <v>574</v>
      </c>
      <c r="D2700" s="38" t="s">
        <v>156</v>
      </c>
      <c r="E2700" s="16" t="n">
        <f aca="false">VLOOKUP(A2700,'TAKIM LİSTESİ'!$B$2:$D$455,3,0)</f>
        <v>39</v>
      </c>
      <c r="F2700" s="40" t="n">
        <v>1</v>
      </c>
      <c r="G2700" s="22" t="n">
        <f aca="false">E2700-F2700</f>
        <v>38</v>
      </c>
      <c r="H2700" s="30" t="n">
        <v>44119</v>
      </c>
      <c r="I2700" s="33" t="n">
        <v>1</v>
      </c>
      <c r="J2700" s="30" t="n">
        <v>44119</v>
      </c>
      <c r="K2700" s="37" t="n">
        <f aca="false">G2700+I2700</f>
        <v>39</v>
      </c>
    </row>
    <row r="2701" customFormat="false" ht="13.8" hidden="false" customHeight="false" outlineLevel="0" collapsed="false">
      <c r="A2701" s="16" t="s">
        <v>97</v>
      </c>
      <c r="B2701" s="38" t="str">
        <f aca="false">VLOOKUP(A2701,'TAKIM LİSTESİ'!$B$2:$D$455,2,0)</f>
        <v>Ø 2 küre parmak freze</v>
      </c>
      <c r="C2701" s="16" t="s">
        <v>574</v>
      </c>
      <c r="D2701" s="38" t="s">
        <v>156</v>
      </c>
      <c r="E2701" s="16" t="n">
        <f aca="false">VLOOKUP(A2701,'TAKIM LİSTESİ'!$B$2:$D$455,3,0)</f>
        <v>23</v>
      </c>
      <c r="F2701" s="40" t="n">
        <v>1</v>
      </c>
      <c r="G2701" s="22" t="n">
        <f aca="false">E2701-F2701</f>
        <v>22</v>
      </c>
      <c r="H2701" s="30" t="n">
        <v>44119</v>
      </c>
      <c r="I2701" s="33" t="n">
        <v>1</v>
      </c>
      <c r="J2701" s="30" t="n">
        <v>44119</v>
      </c>
      <c r="K2701" s="37" t="n">
        <f aca="false">G2701+I2701</f>
        <v>23</v>
      </c>
    </row>
    <row r="2702" customFormat="false" ht="13.8" hidden="false" customHeight="false" outlineLevel="0" collapsed="false">
      <c r="A2702" s="16" t="s">
        <v>85</v>
      </c>
      <c r="B2702" s="38" t="str">
        <f aca="false">VLOOKUP(A2702,'TAKIM LİSTESİ'!$B$2:$D$455,2,0)</f>
        <v>Ø 12 çelik parmak freze</v>
      </c>
      <c r="C2702" s="16" t="s">
        <v>574</v>
      </c>
      <c r="D2702" s="38" t="s">
        <v>156</v>
      </c>
      <c r="E2702" s="16" t="n">
        <f aca="false">VLOOKUP(A2702,'TAKIM LİSTESİ'!$B$2:$D$455,3,0)</f>
        <v>19</v>
      </c>
      <c r="F2702" s="40" t="n">
        <v>1</v>
      </c>
      <c r="G2702" s="22" t="n">
        <f aca="false">E2702-F2702</f>
        <v>18</v>
      </c>
      <c r="H2702" s="30" t="n">
        <v>44119</v>
      </c>
      <c r="I2702" s="33" t="n">
        <v>1</v>
      </c>
      <c r="J2702" s="30" t="n">
        <v>44120</v>
      </c>
      <c r="K2702" s="37" t="n">
        <f aca="false">G2702+I2702</f>
        <v>19</v>
      </c>
    </row>
    <row r="2703" customFormat="false" ht="13.8" hidden="false" customHeight="false" outlineLevel="0" collapsed="false">
      <c r="A2703" s="16" t="s">
        <v>190</v>
      </c>
      <c r="B2703" s="38" t="str">
        <f aca="false">VLOOKUP(A2703,'TAKIM LİSTESİ'!$B$2:$D$455,2,0)</f>
        <v>Ø 4 çelik şaftlı parmak freze</v>
      </c>
      <c r="C2703" s="16" t="s">
        <v>570</v>
      </c>
      <c r="D2703" s="38" t="s">
        <v>89</v>
      </c>
      <c r="E2703" s="16" t="n">
        <f aca="false">VLOOKUP(A2703,'TAKIM LİSTESİ'!$B$2:$D$455,3,0)</f>
        <v>5</v>
      </c>
      <c r="F2703" s="40" t="n">
        <v>1</v>
      </c>
      <c r="G2703" s="22" t="n">
        <f aca="false">E2703-F2703</f>
        <v>4</v>
      </c>
      <c r="H2703" s="30" t="n">
        <v>44119</v>
      </c>
      <c r="I2703" s="33" t="n">
        <v>1</v>
      </c>
      <c r="J2703" s="30" t="n">
        <v>44120</v>
      </c>
      <c r="K2703" s="37" t="n">
        <f aca="false">G2703+I2703</f>
        <v>5</v>
      </c>
    </row>
    <row r="2704" customFormat="false" ht="13.8" hidden="false" customHeight="false" outlineLevel="0" collapsed="false">
      <c r="A2704" s="16" t="s">
        <v>150</v>
      </c>
      <c r="B2704" s="38" t="str">
        <f aca="false">VLOOKUP(A2704,'TAKIM LİSTESİ'!$B$2:$D$455,2,0)</f>
        <v>Ø 8 çelik parmak freze</v>
      </c>
      <c r="C2704" s="16" t="s">
        <v>563</v>
      </c>
      <c r="D2704" s="38" t="s">
        <v>74</v>
      </c>
      <c r="E2704" s="16" t="n">
        <f aca="false">VLOOKUP(A2704,'TAKIM LİSTESİ'!$B$2:$D$455,3,0)</f>
        <v>39</v>
      </c>
      <c r="F2704" s="40" t="n">
        <v>1</v>
      </c>
      <c r="G2704" s="22" t="n">
        <f aca="false">E2704-F2704</f>
        <v>38</v>
      </c>
      <c r="H2704" s="30" t="n">
        <v>44119</v>
      </c>
      <c r="I2704" s="33" t="n">
        <v>1</v>
      </c>
      <c r="J2704" s="30" t="n">
        <v>44120</v>
      </c>
      <c r="K2704" s="37" t="n">
        <f aca="false">G2704+I2704</f>
        <v>39</v>
      </c>
    </row>
    <row r="2705" customFormat="false" ht="13.8" hidden="false" customHeight="false" outlineLevel="0" collapsed="false">
      <c r="A2705" s="16" t="s">
        <v>26</v>
      </c>
      <c r="B2705" s="38" t="str">
        <f aca="false">VLOOKUP(A2705,'TAKIM LİSTESİ'!$B$2:$D$455,2,0)</f>
        <v>Ø 6 çelik küresel parmak freze</v>
      </c>
      <c r="C2705" s="16" t="s">
        <v>563</v>
      </c>
      <c r="D2705" s="38" t="s">
        <v>74</v>
      </c>
      <c r="E2705" s="16" t="n">
        <f aca="false">VLOOKUP(A2705,'TAKIM LİSTESİ'!$B$2:$D$455,3,0)</f>
        <v>13</v>
      </c>
      <c r="F2705" s="40" t="n">
        <v>1</v>
      </c>
      <c r="G2705" s="22" t="n">
        <f aca="false">E2705-F2705</f>
        <v>12</v>
      </c>
      <c r="H2705" s="30" t="n">
        <v>44119</v>
      </c>
      <c r="I2705" s="33" t="n">
        <v>1</v>
      </c>
      <c r="J2705" s="30" t="n">
        <v>44120</v>
      </c>
      <c r="K2705" s="37" t="n">
        <f aca="false">G2705+I2705</f>
        <v>13</v>
      </c>
    </row>
    <row r="2706" customFormat="false" ht="13.8" hidden="false" customHeight="false" outlineLevel="0" collapsed="false">
      <c r="A2706" s="16" t="s">
        <v>189</v>
      </c>
      <c r="B2706" s="38" t="str">
        <f aca="false">VLOOKUP(A2706,'TAKIM LİSTESİ'!$B$2:$D$455,2,0)</f>
        <v>Ø 2 çelik parmak freze</v>
      </c>
      <c r="C2706" s="16" t="s">
        <v>563</v>
      </c>
      <c r="D2706" s="38" t="s">
        <v>74</v>
      </c>
      <c r="E2706" s="16" t="n">
        <f aca="false">VLOOKUP(A2706,'TAKIM LİSTESİ'!$B$2:$D$455,3,0)</f>
        <v>39</v>
      </c>
      <c r="F2706" s="40" t="n">
        <v>1</v>
      </c>
      <c r="G2706" s="22" t="n">
        <f aca="false">E2706-F2706</f>
        <v>38</v>
      </c>
      <c r="H2706" s="30" t="n">
        <v>44119</v>
      </c>
      <c r="I2706" s="33" t="n">
        <v>1</v>
      </c>
      <c r="J2706" s="30" t="n">
        <v>44120</v>
      </c>
      <c r="K2706" s="37" t="n">
        <f aca="false">G2706+I2706</f>
        <v>39</v>
      </c>
    </row>
    <row r="2707" customFormat="false" ht="13.8" hidden="false" customHeight="false" outlineLevel="0" collapsed="false">
      <c r="A2707" s="16" t="s">
        <v>97</v>
      </c>
      <c r="B2707" s="38" t="str">
        <f aca="false">VLOOKUP(A2707,'TAKIM LİSTESİ'!$B$2:$D$455,2,0)</f>
        <v>Ø 2 küre parmak freze</v>
      </c>
      <c r="C2707" s="16" t="s">
        <v>563</v>
      </c>
      <c r="D2707" s="38" t="s">
        <v>74</v>
      </c>
      <c r="E2707" s="16" t="n">
        <f aca="false">VLOOKUP(A2707,'TAKIM LİSTESİ'!$B$2:$D$455,3,0)</f>
        <v>23</v>
      </c>
      <c r="F2707" s="40" t="n">
        <v>1</v>
      </c>
      <c r="G2707" s="22" t="n">
        <f aca="false">E2707-F2707</f>
        <v>22</v>
      </c>
      <c r="H2707" s="30" t="n">
        <v>44119</v>
      </c>
      <c r="I2707" s="33" t="n">
        <v>1</v>
      </c>
      <c r="J2707" s="30" t="n">
        <v>44120</v>
      </c>
      <c r="K2707" s="37" t="n">
        <f aca="false">G2707+I2707</f>
        <v>23</v>
      </c>
    </row>
    <row r="2708" customFormat="false" ht="13.8" hidden="false" customHeight="false" outlineLevel="0" collapsed="false">
      <c r="A2708" s="16" t="s">
        <v>51</v>
      </c>
      <c r="B2708" s="38" t="str">
        <f aca="false">VLOOKUP(A2708,'TAKIM LİSTESİ'!$B$2:$D$455,2,0)</f>
        <v>Ø 3 çelik standart parmak freze</v>
      </c>
      <c r="C2708" s="16" t="s">
        <v>563</v>
      </c>
      <c r="D2708" s="38" t="s">
        <v>74</v>
      </c>
      <c r="E2708" s="16" t="n">
        <f aca="false">VLOOKUP(A2708,'TAKIM LİSTESİ'!$B$2:$D$455,3,0)</f>
        <v>38</v>
      </c>
      <c r="F2708" s="40" t="n">
        <v>1</v>
      </c>
      <c r="G2708" s="22" t="n">
        <f aca="false">E2708-F2708</f>
        <v>37</v>
      </c>
      <c r="H2708" s="30" t="n">
        <v>44119</v>
      </c>
      <c r="I2708" s="33" t="n">
        <v>1</v>
      </c>
      <c r="J2708" s="30" t="n">
        <v>44120</v>
      </c>
      <c r="K2708" s="37" t="n">
        <f aca="false">G2708+I2708</f>
        <v>38</v>
      </c>
    </row>
    <row r="2709" customFormat="false" ht="13.8" hidden="false" customHeight="false" outlineLevel="0" collapsed="false">
      <c r="A2709" s="16" t="s">
        <v>171</v>
      </c>
      <c r="B2709" s="38" t="str">
        <f aca="false">VLOOKUP(A2709,'TAKIM LİSTESİ'!$B$2:$D$455,2,0)</f>
        <v>Ø 3.0 matkap</v>
      </c>
      <c r="C2709" s="16" t="s">
        <v>563</v>
      </c>
      <c r="D2709" s="38" t="s">
        <v>74</v>
      </c>
      <c r="E2709" s="16" t="n">
        <f aca="false">VLOOKUP(A2709,'TAKIM LİSTESİ'!$B$2:$D$455,3,0)</f>
        <v>14</v>
      </c>
      <c r="F2709" s="40" t="n">
        <v>1</v>
      </c>
      <c r="G2709" s="22" t="n">
        <f aca="false">E2709-F2709</f>
        <v>13</v>
      </c>
      <c r="H2709" s="30" t="n">
        <v>44119</v>
      </c>
      <c r="I2709" s="33" t="n">
        <v>1</v>
      </c>
      <c r="J2709" s="30" t="n">
        <v>44120</v>
      </c>
      <c r="K2709" s="37" t="n">
        <f aca="false">G2709+I2709</f>
        <v>14</v>
      </c>
    </row>
    <row r="2710" customFormat="false" ht="13.8" hidden="false" customHeight="false" outlineLevel="0" collapsed="false">
      <c r="A2710" s="16" t="s">
        <v>248</v>
      </c>
      <c r="B2710" s="38" t="str">
        <f aca="false">VLOOKUP(A2710,'TAKIM LİSTESİ'!$B$2:$D$455,2,0)</f>
        <v>Ø 2.4 matkap</v>
      </c>
      <c r="C2710" s="16" t="s">
        <v>574</v>
      </c>
      <c r="D2710" s="38" t="s">
        <v>156</v>
      </c>
      <c r="E2710" s="16" t="n">
        <f aca="false">VLOOKUP(A2710,'TAKIM LİSTESİ'!$B$2:$D$455,3,0)</f>
        <v>11</v>
      </c>
      <c r="F2710" s="40" t="n">
        <v>1</v>
      </c>
      <c r="G2710" s="22" t="n">
        <f aca="false">E2710-F2710</f>
        <v>10</v>
      </c>
      <c r="H2710" s="30" t="n">
        <v>44119</v>
      </c>
      <c r="I2710" s="33" t="n">
        <v>1</v>
      </c>
      <c r="J2710" s="30" t="n">
        <v>44120</v>
      </c>
      <c r="K2710" s="37" t="n">
        <f aca="false">G2710+I2710</f>
        <v>11</v>
      </c>
    </row>
    <row r="2711" customFormat="false" ht="13.8" hidden="false" customHeight="false" outlineLevel="0" collapsed="false">
      <c r="A2711" s="16" t="s">
        <v>575</v>
      </c>
      <c r="B2711" s="38" t="str">
        <f aca="false">VLOOKUP(A2711,'TAKIM LİSTESİ'!$B$2:$D$455,2,0)</f>
        <v>Ø 2,5 Rayba</v>
      </c>
      <c r="C2711" s="16" t="s">
        <v>574</v>
      </c>
      <c r="D2711" s="38" t="s">
        <v>156</v>
      </c>
      <c r="E2711" s="16" t="n">
        <f aca="false">VLOOKUP(A2711,'TAKIM LİSTESİ'!$B$2:$D$455,3,0)</f>
        <v>3</v>
      </c>
      <c r="F2711" s="40" t="n">
        <v>1</v>
      </c>
      <c r="G2711" s="22" t="n">
        <f aca="false">E2711-F2711</f>
        <v>2</v>
      </c>
      <c r="H2711" s="30" t="n">
        <v>44119</v>
      </c>
      <c r="I2711" s="33" t="n">
        <v>1</v>
      </c>
      <c r="J2711" s="30" t="n">
        <v>44120</v>
      </c>
      <c r="K2711" s="37" t="n">
        <f aca="false">G2711+I2711</f>
        <v>3</v>
      </c>
    </row>
    <row r="2712" customFormat="false" ht="13.8" hidden="false" customHeight="false" outlineLevel="0" collapsed="false">
      <c r="A2712" s="16" t="s">
        <v>255</v>
      </c>
      <c r="B2712" s="38" t="str">
        <f aca="false">VLOOKUP(A2712,'TAKIM LİSTESİ'!$B$2:$D$455,2,0)</f>
        <v>APKT tarama çelik ucu</v>
      </c>
      <c r="C2712" s="16" t="s">
        <v>562</v>
      </c>
      <c r="D2712" s="38" t="s">
        <v>57</v>
      </c>
      <c r="E2712" s="16" t="n">
        <f aca="false">VLOOKUP(A2712,'TAKIM LİSTESİ'!$B$2:$D$455,3,0)</f>
        <v>400</v>
      </c>
      <c r="F2712" s="40" t="n">
        <v>2</v>
      </c>
      <c r="G2712" s="22" t="n">
        <f aca="false">E2712-F2712</f>
        <v>398</v>
      </c>
      <c r="H2712" s="30" t="n">
        <v>44119</v>
      </c>
      <c r="I2712" s="33" t="n">
        <v>1</v>
      </c>
      <c r="J2712" s="30" t="n">
        <v>44120</v>
      </c>
      <c r="K2712" s="37" t="n">
        <f aca="false">G2712+I2712</f>
        <v>399</v>
      </c>
    </row>
    <row r="2713" customFormat="false" ht="13.8" hidden="false" customHeight="false" outlineLevel="0" collapsed="false">
      <c r="A2713" s="16" t="s">
        <v>255</v>
      </c>
      <c r="B2713" s="38" t="str">
        <f aca="false">VLOOKUP(A2713,'TAKIM LİSTESİ'!$B$2:$D$455,2,0)</f>
        <v>APKT tarama çelik ucu</v>
      </c>
      <c r="C2713" s="16" t="s">
        <v>570</v>
      </c>
      <c r="D2713" s="38" t="s">
        <v>89</v>
      </c>
      <c r="E2713" s="16" t="n">
        <f aca="false">VLOOKUP(A2713,'TAKIM LİSTESİ'!$B$2:$D$455,3,0)</f>
        <v>400</v>
      </c>
      <c r="F2713" s="40" t="n">
        <v>2</v>
      </c>
      <c r="G2713" s="22" t="n">
        <f aca="false">E2713-F2713</f>
        <v>398</v>
      </c>
      <c r="H2713" s="30" t="n">
        <v>44119</v>
      </c>
      <c r="I2713" s="33" t="n">
        <v>1</v>
      </c>
      <c r="J2713" s="30" t="n">
        <v>44120</v>
      </c>
      <c r="K2713" s="37" t="n">
        <f aca="false">G2713+I2713</f>
        <v>399</v>
      </c>
    </row>
    <row r="2714" customFormat="false" ht="13.8" hidden="false" customHeight="false" outlineLevel="0" collapsed="false">
      <c r="A2714" s="16" t="s">
        <v>62</v>
      </c>
      <c r="B2714" s="38" t="str">
        <f aca="false">VLOOKUP(A2714,'TAKIM LİSTESİ'!$B$2:$D$455,2,0)</f>
        <v>Ø 6 çelik parmak freze</v>
      </c>
      <c r="C2714" s="16" t="s">
        <v>576</v>
      </c>
      <c r="D2714" s="38" t="s">
        <v>61</v>
      </c>
      <c r="E2714" s="16" t="n">
        <f aca="false">VLOOKUP(A2714,'TAKIM LİSTESİ'!$B$2:$D$455,3,0)</f>
        <v>23</v>
      </c>
      <c r="F2714" s="40" t="n">
        <v>1</v>
      </c>
      <c r="G2714" s="22" t="n">
        <f aca="false">E2714-F2714</f>
        <v>22</v>
      </c>
      <c r="H2714" s="30" t="n">
        <v>44119</v>
      </c>
      <c r="I2714" s="33" t="n">
        <v>1</v>
      </c>
      <c r="J2714" s="30" t="n">
        <v>44120</v>
      </c>
      <c r="K2714" s="37" t="n">
        <f aca="false">G2714+I2714</f>
        <v>23</v>
      </c>
    </row>
    <row r="2715" customFormat="false" ht="13.8" hidden="false" customHeight="false" outlineLevel="0" collapsed="false">
      <c r="A2715" s="16" t="s">
        <v>79</v>
      </c>
      <c r="B2715" s="38" t="str">
        <f aca="false">VLOOKUP(A2715,'TAKIM LİSTESİ'!$B$2:$D$455,2,0)</f>
        <v>Ø 4.6 matkap</v>
      </c>
      <c r="C2715" s="16" t="s">
        <v>576</v>
      </c>
      <c r="D2715" s="38" t="s">
        <v>61</v>
      </c>
      <c r="E2715" s="16" t="n">
        <f aca="false">VLOOKUP(A2715,'TAKIM LİSTESİ'!$B$2:$D$455,3,0)</f>
        <v>19</v>
      </c>
      <c r="F2715" s="40" t="n">
        <v>1</v>
      </c>
      <c r="G2715" s="22" t="n">
        <f aca="false">E2715-F2715</f>
        <v>18</v>
      </c>
      <c r="H2715" s="30" t="n">
        <v>44119</v>
      </c>
      <c r="I2715" s="33" t="n">
        <v>1</v>
      </c>
      <c r="J2715" s="30" t="n">
        <v>44120</v>
      </c>
      <c r="K2715" s="37" t="n">
        <f aca="false">G2715+I2715</f>
        <v>19</v>
      </c>
    </row>
    <row r="2716" customFormat="false" ht="13.8" hidden="false" customHeight="false" outlineLevel="0" collapsed="false">
      <c r="A2716" s="16" t="s">
        <v>78</v>
      </c>
      <c r="B2716" s="38" t="str">
        <f aca="false">VLOOKUP(A2716,'TAKIM LİSTESİ'!$B$2:$D$455,2,0)</f>
        <v>Ø 4.76 Rayba</v>
      </c>
      <c r="C2716" s="16" t="s">
        <v>576</v>
      </c>
      <c r="D2716" s="38" t="s">
        <v>61</v>
      </c>
      <c r="E2716" s="16" t="n">
        <f aca="false">VLOOKUP(A2716,'TAKIM LİSTESİ'!$B$2:$D$455,3,0)</f>
        <v>3</v>
      </c>
      <c r="F2716" s="40" t="n">
        <v>1</v>
      </c>
      <c r="G2716" s="22" t="n">
        <f aca="false">E2716-F2716</f>
        <v>2</v>
      </c>
      <c r="H2716" s="30" t="n">
        <v>44119</v>
      </c>
      <c r="I2716" s="33" t="n">
        <v>1</v>
      </c>
      <c r="J2716" s="30" t="n">
        <v>44120</v>
      </c>
      <c r="K2716" s="37" t="n">
        <f aca="false">G2716+I2716</f>
        <v>3</v>
      </c>
    </row>
    <row r="2717" customFormat="false" ht="13.8" hidden="false" customHeight="false" outlineLevel="0" collapsed="false">
      <c r="A2717" s="16" t="s">
        <v>412</v>
      </c>
      <c r="B2717" s="38" t="str">
        <f aca="false">VLOOKUP(A2717,'TAKIM LİSTESİ'!$B$2:$D$455,2,0)</f>
        <v>32 tarama ucu çelik</v>
      </c>
      <c r="C2717" s="16" t="s">
        <v>577</v>
      </c>
      <c r="D2717" s="38" t="s">
        <v>65</v>
      </c>
      <c r="E2717" s="16" t="n">
        <f aca="false">VLOOKUP(A2717,'TAKIM LİSTESİ'!$B$2:$D$455,3,0)</f>
        <v>40</v>
      </c>
      <c r="F2717" s="40" t="n">
        <v>3</v>
      </c>
      <c r="G2717" s="22" t="n">
        <f aca="false">E2717-F2717</f>
        <v>37</v>
      </c>
      <c r="H2717" s="30" t="n">
        <v>44119</v>
      </c>
      <c r="I2717" s="33" t="n">
        <v>1</v>
      </c>
      <c r="J2717" s="30" t="n">
        <v>44120</v>
      </c>
      <c r="K2717" s="37" t="n">
        <f aca="false">G2717+I2717</f>
        <v>38</v>
      </c>
    </row>
    <row r="2718" customFormat="false" ht="13.8" hidden="false" customHeight="false" outlineLevel="0" collapsed="false">
      <c r="A2718" s="16" t="s">
        <v>22</v>
      </c>
      <c r="B2718" s="38" t="str">
        <f aca="false">VLOOKUP(A2718,'TAKIM LİSTESİ'!$B$2:$D$455,2,0)</f>
        <v>Ø 10 çelik parmak freze</v>
      </c>
      <c r="C2718" s="16" t="s">
        <v>578</v>
      </c>
      <c r="D2718" s="38" t="s">
        <v>57</v>
      </c>
      <c r="E2718" s="16" t="n">
        <f aca="false">VLOOKUP(A2718,'TAKIM LİSTESİ'!$B$2:$D$455,3,0)</f>
        <v>52</v>
      </c>
      <c r="F2718" s="40" t="n">
        <v>1</v>
      </c>
      <c r="G2718" s="22" t="n">
        <f aca="false">E2718-F2718</f>
        <v>51</v>
      </c>
      <c r="H2718" s="30" t="n">
        <v>44119</v>
      </c>
      <c r="I2718" s="33" t="n">
        <v>1</v>
      </c>
      <c r="J2718" s="30" t="n">
        <v>44120</v>
      </c>
      <c r="K2718" s="37" t="n">
        <f aca="false">G2718+I2718</f>
        <v>52</v>
      </c>
    </row>
    <row r="2719" customFormat="false" ht="13.8" hidden="false" customHeight="false" outlineLevel="0" collapsed="false">
      <c r="A2719" s="16" t="s">
        <v>19</v>
      </c>
      <c r="B2719" s="38" t="str">
        <f aca="false">VLOOKUP(A2719,'TAKIM LİSTESİ'!$B$2:$D$455,2,0)</f>
        <v>Ø 10.2 matkap</v>
      </c>
      <c r="C2719" s="16" t="s">
        <v>578</v>
      </c>
      <c r="D2719" s="38" t="s">
        <v>57</v>
      </c>
      <c r="E2719" s="16" t="n">
        <f aca="false">VLOOKUP(A2719,'TAKIM LİSTESİ'!$B$2:$D$455,3,0)</f>
        <v>13</v>
      </c>
      <c r="F2719" s="40" t="n">
        <v>1</v>
      </c>
      <c r="G2719" s="22" t="n">
        <f aca="false">E2719-F2719</f>
        <v>12</v>
      </c>
      <c r="H2719" s="30" t="n">
        <v>44119</v>
      </c>
      <c r="I2719" s="33" t="n">
        <v>1</v>
      </c>
      <c r="J2719" s="30" t="n">
        <v>44120</v>
      </c>
      <c r="K2719" s="37" t="n">
        <f aca="false">G2719+I2719</f>
        <v>13</v>
      </c>
    </row>
    <row r="2720" customFormat="false" ht="13.8" hidden="false" customHeight="false" outlineLevel="0" collapsed="false">
      <c r="A2720" s="16" t="s">
        <v>144</v>
      </c>
      <c r="B2720" s="38" t="str">
        <f aca="false">VLOOKUP(A2720,'TAKIM LİSTESİ'!$B$2:$D$455,2,0)</f>
        <v>Ø 6.2matkap</v>
      </c>
      <c r="C2720" s="16" t="s">
        <v>572</v>
      </c>
      <c r="D2720" s="38" t="s">
        <v>23</v>
      </c>
      <c r="E2720" s="16" t="n">
        <f aca="false">VLOOKUP(A2720,'TAKIM LİSTESİ'!$B$2:$D$455,3,0)</f>
        <v>15</v>
      </c>
      <c r="F2720" s="40" t="n">
        <v>1</v>
      </c>
      <c r="G2720" s="22" t="n">
        <f aca="false">E2720-F2720</f>
        <v>14</v>
      </c>
      <c r="H2720" s="30" t="n">
        <v>44119</v>
      </c>
      <c r="I2720" s="33" t="n">
        <v>1</v>
      </c>
      <c r="J2720" s="30" t="n">
        <v>44120</v>
      </c>
      <c r="K2720" s="37" t="n">
        <f aca="false">G2720+I2720</f>
        <v>15</v>
      </c>
    </row>
    <row r="2721" customFormat="false" ht="13.8" hidden="false" customHeight="false" outlineLevel="0" collapsed="false">
      <c r="A2721" s="16" t="s">
        <v>579</v>
      </c>
      <c r="B2721" s="38" t="str">
        <f aca="false">VLOOKUP(A2721,'TAKIM LİSTESİ'!$B$2:$D$455,2,0)</f>
        <v>Ø 8.9 matkap</v>
      </c>
      <c r="C2721" s="16" t="s">
        <v>572</v>
      </c>
      <c r="D2721" s="38" t="s">
        <v>23</v>
      </c>
      <c r="E2721" s="16" t="n">
        <f aca="false">VLOOKUP(A2721,'TAKIM LİSTESİ'!$B$2:$D$455,3,0)</f>
        <v>6</v>
      </c>
      <c r="F2721" s="40" t="n">
        <v>1</v>
      </c>
      <c r="G2721" s="22" t="n">
        <f aca="false">E2721-F2721</f>
        <v>5</v>
      </c>
      <c r="H2721" s="30" t="n">
        <v>44119</v>
      </c>
      <c r="I2721" s="33" t="n">
        <v>1</v>
      </c>
      <c r="J2721" s="30" t="n">
        <v>44120</v>
      </c>
      <c r="K2721" s="37" t="n">
        <f aca="false">G2721+I2721</f>
        <v>6</v>
      </c>
    </row>
    <row r="2722" customFormat="false" ht="13.8" hidden="false" customHeight="false" outlineLevel="0" collapsed="false">
      <c r="A2722" s="16" t="s">
        <v>34</v>
      </c>
      <c r="B2722" s="38" t="str">
        <f aca="false">VLOOKUP(A2722,'TAKIM LİSTESİ'!$B$2:$D$455,2,0)</f>
        <v>Ø 6.35 Rayba</v>
      </c>
      <c r="C2722" s="16" t="s">
        <v>572</v>
      </c>
      <c r="D2722" s="38" t="s">
        <v>23</v>
      </c>
      <c r="E2722" s="16" t="n">
        <f aca="false">VLOOKUP(A2722,'TAKIM LİSTESİ'!$B$2:$D$455,3,0)</f>
        <v>5</v>
      </c>
      <c r="F2722" s="40" t="n">
        <v>1</v>
      </c>
      <c r="G2722" s="22" t="n">
        <f aca="false">E2722-F2722</f>
        <v>4</v>
      </c>
      <c r="H2722" s="30" t="n">
        <v>44119</v>
      </c>
      <c r="I2722" s="33" t="n">
        <v>1</v>
      </c>
      <c r="J2722" s="30" t="n">
        <v>44120</v>
      </c>
      <c r="K2722" s="37" t="n">
        <f aca="false">G2722+I2722</f>
        <v>5</v>
      </c>
    </row>
    <row r="2723" customFormat="false" ht="13.8" hidden="false" customHeight="false" outlineLevel="0" collapsed="false">
      <c r="A2723" s="16" t="s">
        <v>77</v>
      </c>
      <c r="B2723" s="38" t="str">
        <f aca="false">VLOOKUP(A2723,'TAKIM LİSTESİ'!$B$2:$D$455,2,0)</f>
        <v>Ø 14.0 matkap ucu</v>
      </c>
      <c r="C2723" s="16" t="s">
        <v>562</v>
      </c>
      <c r="D2723" s="38" t="s">
        <v>57</v>
      </c>
      <c r="E2723" s="16" t="n">
        <f aca="false">VLOOKUP(A2723,'TAKIM LİSTESİ'!$B$2:$D$455,3,0)</f>
        <v>7</v>
      </c>
      <c r="F2723" s="40" t="n">
        <v>1</v>
      </c>
      <c r="G2723" s="22" t="n">
        <f aca="false">E2723-F2723</f>
        <v>6</v>
      </c>
      <c r="H2723" s="30" t="n">
        <v>44119</v>
      </c>
      <c r="I2723" s="33" t="n">
        <v>1</v>
      </c>
      <c r="J2723" s="30" t="n">
        <v>44120</v>
      </c>
      <c r="K2723" s="37" t="n">
        <f aca="false">G2723+I2723</f>
        <v>7</v>
      </c>
    </row>
    <row r="2724" customFormat="false" ht="13.8" hidden="false" customHeight="false" outlineLevel="0" collapsed="false">
      <c r="A2724" s="16" t="s">
        <v>321</v>
      </c>
      <c r="B2724" s="38" t="str">
        <f aca="false">VLOOKUP(A2724,'TAKIM LİSTESİ'!$B$2:$D$455,2,0)</f>
        <v>Ø 9.5 matkap</v>
      </c>
      <c r="C2724" s="16" t="s">
        <v>562</v>
      </c>
      <c r="D2724" s="38" t="s">
        <v>57</v>
      </c>
      <c r="E2724" s="16" t="n">
        <f aca="false">VLOOKUP(A2724,'TAKIM LİSTESİ'!$B$2:$D$455,3,0)</f>
        <v>14</v>
      </c>
      <c r="F2724" s="40" t="n">
        <v>1</v>
      </c>
      <c r="G2724" s="22" t="n">
        <f aca="false">E2724-F2724</f>
        <v>13</v>
      </c>
      <c r="H2724" s="30" t="n">
        <v>44119</v>
      </c>
      <c r="I2724" s="33" t="n">
        <v>1</v>
      </c>
      <c r="J2724" s="30" t="n">
        <v>44120</v>
      </c>
      <c r="K2724" s="37" t="n">
        <f aca="false">G2724+I2724</f>
        <v>14</v>
      </c>
    </row>
    <row r="2725" customFormat="false" ht="13.8" hidden="false" customHeight="false" outlineLevel="0" collapsed="false">
      <c r="A2725" s="16" t="s">
        <v>150</v>
      </c>
      <c r="B2725" s="38" t="str">
        <f aca="false">VLOOKUP(A2725,'TAKIM LİSTESİ'!$B$2:$D$455,2,0)</f>
        <v>Ø 8 çelik parmak freze</v>
      </c>
      <c r="C2725" s="16" t="s">
        <v>562</v>
      </c>
      <c r="D2725" s="38" t="s">
        <v>57</v>
      </c>
      <c r="E2725" s="16" t="n">
        <f aca="false">VLOOKUP(A2725,'TAKIM LİSTESİ'!$B$2:$D$455,3,0)</f>
        <v>39</v>
      </c>
      <c r="F2725" s="40" t="n">
        <v>1</v>
      </c>
      <c r="G2725" s="22" t="n">
        <f aca="false">E2725-F2725</f>
        <v>38</v>
      </c>
      <c r="H2725" s="30" t="n">
        <v>44119</v>
      </c>
      <c r="I2725" s="33" t="n">
        <v>1</v>
      </c>
      <c r="J2725" s="30" t="n">
        <v>44120</v>
      </c>
      <c r="K2725" s="37" t="n">
        <f aca="false">G2725+I2725</f>
        <v>39</v>
      </c>
    </row>
    <row r="2726" customFormat="false" ht="13.8" hidden="false" customHeight="false" outlineLevel="0" collapsed="false">
      <c r="A2726" s="16" t="s">
        <v>184</v>
      </c>
      <c r="B2726" s="38" t="str">
        <f aca="false">VLOOKUP(A2726,'TAKIM LİSTESİ'!$B$2:$D$455,2,0)</f>
        <v>Ø 13.8 matkap ucu</v>
      </c>
      <c r="C2726" s="16" t="s">
        <v>580</v>
      </c>
      <c r="D2726" s="38" t="s">
        <v>65</v>
      </c>
      <c r="E2726" s="16" t="n">
        <f aca="false">VLOOKUP(A2726,'TAKIM LİSTESİ'!$B$2:$D$455,3,0)</f>
        <v>4</v>
      </c>
      <c r="F2726" s="40" t="n">
        <v>1</v>
      </c>
      <c r="G2726" s="22" t="n">
        <f aca="false">E2726-F2726</f>
        <v>3</v>
      </c>
      <c r="H2726" s="30" t="n">
        <v>44119</v>
      </c>
      <c r="I2726" s="33" t="n">
        <v>1</v>
      </c>
      <c r="J2726" s="30" t="n">
        <v>44120</v>
      </c>
      <c r="K2726" s="37" t="n">
        <f aca="false">G2726+I2726</f>
        <v>4</v>
      </c>
    </row>
    <row r="2727" customFormat="false" ht="13.8" hidden="false" customHeight="false" outlineLevel="0" collapsed="false">
      <c r="A2727" s="16" t="s">
        <v>173</v>
      </c>
      <c r="B2727" s="38" t="str">
        <f aca="false">VLOOKUP(A2727,'TAKIM LİSTESİ'!$B$2:$D$455,2,0)</f>
        <v>Ø 5.3 matkap</v>
      </c>
      <c r="C2727" s="16" t="s">
        <v>581</v>
      </c>
      <c r="D2727" s="38" t="s">
        <v>23</v>
      </c>
      <c r="E2727" s="16" t="n">
        <f aca="false">VLOOKUP(A2727,'TAKIM LİSTESİ'!$B$2:$D$455,3,0)</f>
        <v>12</v>
      </c>
      <c r="F2727" s="40" t="n">
        <v>1</v>
      </c>
      <c r="G2727" s="22" t="n">
        <f aca="false">E2727-F2727</f>
        <v>11</v>
      </c>
      <c r="H2727" s="30" t="n">
        <v>44119</v>
      </c>
      <c r="I2727" s="33" t="n">
        <v>1</v>
      </c>
      <c r="J2727" s="30" t="n">
        <v>44120</v>
      </c>
      <c r="K2727" s="37" t="n">
        <f aca="false">G2727+I2727</f>
        <v>12</v>
      </c>
    </row>
    <row r="2728" customFormat="false" ht="13.8" hidden="false" customHeight="false" outlineLevel="0" collapsed="false">
      <c r="A2728" s="16" t="s">
        <v>26</v>
      </c>
      <c r="B2728" s="38" t="str">
        <f aca="false">VLOOKUP(A2728,'TAKIM LİSTESİ'!$B$2:$D$455,2,0)</f>
        <v>Ø 6 çelik küresel parmak freze</v>
      </c>
      <c r="C2728" s="16" t="s">
        <v>574</v>
      </c>
      <c r="D2728" s="38" t="s">
        <v>156</v>
      </c>
      <c r="E2728" s="16" t="n">
        <f aca="false">VLOOKUP(A2728,'TAKIM LİSTESİ'!$B$2:$D$455,3,0)</f>
        <v>13</v>
      </c>
      <c r="F2728" s="40" t="n">
        <v>1</v>
      </c>
      <c r="G2728" s="22" t="n">
        <f aca="false">E2728-F2728</f>
        <v>12</v>
      </c>
      <c r="H2728" s="30" t="n">
        <v>44119</v>
      </c>
      <c r="I2728" s="33" t="n">
        <v>1</v>
      </c>
      <c r="J2728" s="30" t="n">
        <v>44120</v>
      </c>
      <c r="K2728" s="37" t="n">
        <f aca="false">G2728+I2728</f>
        <v>13</v>
      </c>
    </row>
    <row r="2729" customFormat="false" ht="13.8" hidden="false" customHeight="false" outlineLevel="0" collapsed="false">
      <c r="A2729" s="16" t="s">
        <v>293</v>
      </c>
      <c r="B2729" s="38" t="str">
        <f aca="false">VLOOKUP(A2729,'TAKIM LİSTESİ'!$B$2:$D$455,2,0)</f>
        <v>Küçük APKT çelik Ø 17</v>
      </c>
      <c r="C2729" s="16" t="s">
        <v>582</v>
      </c>
      <c r="D2729" s="38" t="s">
        <v>61</v>
      </c>
      <c r="E2729" s="16" t="n">
        <f aca="false">VLOOKUP(A2729,'TAKIM LİSTESİ'!$B$2:$D$455,3,0)</f>
        <v>2</v>
      </c>
      <c r="F2729" s="40" t="n">
        <v>1</v>
      </c>
      <c r="G2729" s="22" t="n">
        <f aca="false">E2729-F2729</f>
        <v>1</v>
      </c>
      <c r="H2729" s="30" t="n">
        <v>44119</v>
      </c>
      <c r="I2729" s="33" t="n">
        <v>1</v>
      </c>
      <c r="J2729" s="30" t="n">
        <v>44123</v>
      </c>
      <c r="K2729" s="37" t="n">
        <f aca="false">G2729+I2729</f>
        <v>2</v>
      </c>
    </row>
    <row r="2730" customFormat="false" ht="13.8" hidden="false" customHeight="false" outlineLevel="0" collapsed="false">
      <c r="A2730" s="16" t="s">
        <v>206</v>
      </c>
      <c r="B2730" s="38" t="str">
        <f aca="false">VLOOKUP(A2730,'TAKIM LİSTESİ'!$B$2:$D$455,2,0)</f>
        <v>Ø 52 tarama çelik</v>
      </c>
      <c r="C2730" s="16" t="s">
        <v>582</v>
      </c>
      <c r="D2730" s="38" t="s">
        <v>61</v>
      </c>
      <c r="E2730" s="16" t="n">
        <f aca="false">VLOOKUP(A2730,'TAKIM LİSTESİ'!$B$2:$D$455,3,0)</f>
        <v>4</v>
      </c>
      <c r="F2730" s="40" t="n">
        <v>1</v>
      </c>
      <c r="G2730" s="22" t="n">
        <f aca="false">E2730-F2730</f>
        <v>3</v>
      </c>
      <c r="H2730" s="30" t="n">
        <v>44119</v>
      </c>
      <c r="I2730" s="33" t="n">
        <v>1</v>
      </c>
      <c r="J2730" s="30" t="n">
        <v>44123</v>
      </c>
      <c r="K2730" s="37" t="n">
        <f aca="false">G2730+I2730</f>
        <v>4</v>
      </c>
    </row>
    <row r="2731" customFormat="false" ht="13.8" hidden="false" customHeight="false" outlineLevel="0" collapsed="false">
      <c r="A2731" s="16" t="s">
        <v>62</v>
      </c>
      <c r="B2731" s="38" t="str">
        <f aca="false">VLOOKUP(A2731,'TAKIM LİSTESİ'!$B$2:$D$455,2,0)</f>
        <v>Ø 6 çelik parmak freze</v>
      </c>
      <c r="C2731" s="16" t="s">
        <v>582</v>
      </c>
      <c r="D2731" s="38" t="s">
        <v>61</v>
      </c>
      <c r="E2731" s="16" t="n">
        <f aca="false">VLOOKUP(A2731,'TAKIM LİSTESİ'!$B$2:$D$455,3,0)</f>
        <v>23</v>
      </c>
      <c r="F2731" s="40" t="n">
        <v>1</v>
      </c>
      <c r="G2731" s="22" t="n">
        <f aca="false">E2731-F2731</f>
        <v>22</v>
      </c>
      <c r="H2731" s="30" t="n">
        <v>44119</v>
      </c>
      <c r="I2731" s="33" t="n">
        <v>1</v>
      </c>
      <c r="J2731" s="30" t="n">
        <v>44123</v>
      </c>
      <c r="K2731" s="37" t="n">
        <f aca="false">G2731+I2731</f>
        <v>23</v>
      </c>
    </row>
    <row r="2732" customFormat="false" ht="13.8" hidden="false" customHeight="false" outlineLevel="0" collapsed="false">
      <c r="A2732" s="16" t="s">
        <v>86</v>
      </c>
      <c r="B2732" s="38" t="str">
        <f aca="false">VLOOKUP(A2732,'TAKIM LİSTESİ'!$B$2:$D$455,2,0)</f>
        <v>Ø 5.1 matkap</v>
      </c>
      <c r="C2732" s="16" t="s">
        <v>582</v>
      </c>
      <c r="D2732" s="38" t="s">
        <v>61</v>
      </c>
      <c r="E2732" s="16" t="n">
        <f aca="false">VLOOKUP(A2732,'TAKIM LİSTESİ'!$B$2:$D$455,3,0)</f>
        <v>7</v>
      </c>
      <c r="F2732" s="40" t="n">
        <v>1</v>
      </c>
      <c r="G2732" s="22" t="n">
        <f aca="false">E2732-F2732</f>
        <v>6</v>
      </c>
      <c r="H2732" s="30" t="n">
        <v>44119</v>
      </c>
      <c r="I2732" s="33" t="n">
        <v>1</v>
      </c>
      <c r="J2732" s="30" t="n">
        <v>44123</v>
      </c>
      <c r="K2732" s="37" t="n">
        <f aca="false">G2732+I2732</f>
        <v>7</v>
      </c>
    </row>
    <row r="2733" customFormat="false" ht="13.8" hidden="false" customHeight="false" outlineLevel="0" collapsed="false">
      <c r="A2733" s="16" t="s">
        <v>144</v>
      </c>
      <c r="B2733" s="38" t="str">
        <f aca="false">VLOOKUP(A2733,'TAKIM LİSTESİ'!$B$2:$D$455,2,0)</f>
        <v>Ø 6.2matkap</v>
      </c>
      <c r="C2733" s="16" t="s">
        <v>582</v>
      </c>
      <c r="D2733" s="38" t="s">
        <v>61</v>
      </c>
      <c r="E2733" s="16" t="n">
        <f aca="false">VLOOKUP(A2733,'TAKIM LİSTESİ'!$B$2:$D$455,3,0)</f>
        <v>15</v>
      </c>
      <c r="F2733" s="40" t="n">
        <v>1</v>
      </c>
      <c r="G2733" s="22" t="n">
        <f aca="false">E2733-F2733</f>
        <v>14</v>
      </c>
      <c r="H2733" s="30" t="n">
        <v>44119</v>
      </c>
      <c r="I2733" s="33" t="n">
        <v>1</v>
      </c>
      <c r="J2733" s="30" t="n">
        <v>44123</v>
      </c>
      <c r="K2733" s="37" t="n">
        <f aca="false">G2733+I2733</f>
        <v>15</v>
      </c>
    </row>
    <row r="2734" customFormat="false" ht="13.8" hidden="false" customHeight="false" outlineLevel="0" collapsed="false">
      <c r="A2734" s="16" t="s">
        <v>34</v>
      </c>
      <c r="B2734" s="38" t="str">
        <f aca="false">VLOOKUP(A2734,'TAKIM LİSTESİ'!$B$2:$D$455,2,0)</f>
        <v>Ø 6.35 Rayba</v>
      </c>
      <c r="C2734" s="16" t="s">
        <v>582</v>
      </c>
      <c r="D2734" s="38" t="s">
        <v>61</v>
      </c>
      <c r="E2734" s="16" t="n">
        <f aca="false">VLOOKUP(A2734,'TAKIM LİSTESİ'!$B$2:$D$455,3,0)</f>
        <v>5</v>
      </c>
      <c r="F2734" s="40" t="n">
        <v>1</v>
      </c>
      <c r="G2734" s="22" t="n">
        <f aca="false">E2734-F2734</f>
        <v>4</v>
      </c>
      <c r="H2734" s="30" t="n">
        <v>44119</v>
      </c>
      <c r="I2734" s="33" t="n">
        <v>1</v>
      </c>
      <c r="J2734" s="30" t="n">
        <v>44123</v>
      </c>
      <c r="K2734" s="37" t="n">
        <f aca="false">G2734+I2734</f>
        <v>5</v>
      </c>
    </row>
    <row r="2735" customFormat="false" ht="13.8" hidden="false" customHeight="false" outlineLevel="0" collapsed="false">
      <c r="A2735" s="16" t="s">
        <v>150</v>
      </c>
      <c r="B2735" s="38" t="str">
        <f aca="false">VLOOKUP(A2735,'TAKIM LİSTESİ'!$B$2:$D$455,2,0)</f>
        <v>Ø 8 çelik parmak freze</v>
      </c>
      <c r="C2735" s="16" t="s">
        <v>570</v>
      </c>
      <c r="D2735" s="38" t="s">
        <v>50</v>
      </c>
      <c r="E2735" s="16" t="n">
        <f aca="false">VLOOKUP(A2735,'TAKIM LİSTESİ'!$B$2:$D$455,3,0)</f>
        <v>39</v>
      </c>
      <c r="F2735" s="40" t="n">
        <v>1</v>
      </c>
      <c r="G2735" s="22" t="n">
        <f aca="false">E2735-F2735</f>
        <v>38</v>
      </c>
      <c r="H2735" s="30" t="n">
        <v>44119</v>
      </c>
      <c r="I2735" s="33" t="n">
        <v>1</v>
      </c>
      <c r="J2735" s="30" t="n">
        <v>44123</v>
      </c>
      <c r="K2735" s="37" t="n">
        <f aca="false">G2735+I2735</f>
        <v>39</v>
      </c>
    </row>
    <row r="2736" customFormat="false" ht="13.8" hidden="false" customHeight="false" outlineLevel="0" collapsed="false">
      <c r="A2736" s="16" t="s">
        <v>189</v>
      </c>
      <c r="B2736" s="38" t="str">
        <f aca="false">VLOOKUP(A2736,'TAKIM LİSTESİ'!$B$2:$D$455,2,0)</f>
        <v>Ø 2 çelik parmak freze</v>
      </c>
      <c r="C2736" s="16" t="s">
        <v>563</v>
      </c>
      <c r="D2736" s="38" t="s">
        <v>74</v>
      </c>
      <c r="E2736" s="16" t="n">
        <f aca="false">VLOOKUP(A2736,'TAKIM LİSTESİ'!$B$2:$D$455,3,0)</f>
        <v>39</v>
      </c>
      <c r="F2736" s="40" t="n">
        <v>1</v>
      </c>
      <c r="G2736" s="22" t="n">
        <f aca="false">E2736-F2736</f>
        <v>38</v>
      </c>
      <c r="H2736" s="30" t="n">
        <v>44119</v>
      </c>
      <c r="I2736" s="33" t="n">
        <v>1</v>
      </c>
      <c r="J2736" s="30" t="n">
        <v>44123</v>
      </c>
      <c r="K2736" s="37" t="n">
        <f aca="false">G2736+I2736</f>
        <v>39</v>
      </c>
    </row>
    <row r="2737" customFormat="false" ht="13.8" hidden="false" customHeight="false" outlineLevel="0" collapsed="false">
      <c r="A2737" s="16" t="s">
        <v>206</v>
      </c>
      <c r="B2737" s="38" t="str">
        <f aca="false">VLOOKUP(A2737,'TAKIM LİSTESİ'!$B$2:$D$455,2,0)</f>
        <v>Ø 52 tarama çelik</v>
      </c>
      <c r="C2737" s="16" t="s">
        <v>583</v>
      </c>
      <c r="D2737" s="38" t="s">
        <v>61</v>
      </c>
      <c r="E2737" s="16" t="n">
        <f aca="false">VLOOKUP(A2737,'TAKIM LİSTESİ'!$B$2:$D$455,3,0)</f>
        <v>4</v>
      </c>
      <c r="F2737" s="40" t="n">
        <v>1</v>
      </c>
      <c r="G2737" s="22" t="n">
        <f aca="false">E2737-F2737</f>
        <v>3</v>
      </c>
      <c r="H2737" s="30" t="n">
        <v>44119</v>
      </c>
      <c r="I2737" s="33" t="n">
        <v>1</v>
      </c>
      <c r="J2737" s="30" t="n">
        <v>44123</v>
      </c>
      <c r="K2737" s="37" t="n">
        <f aca="false">G2737+I2737</f>
        <v>4</v>
      </c>
    </row>
    <row r="2738" customFormat="false" ht="13.8" hidden="false" customHeight="false" outlineLevel="0" collapsed="false">
      <c r="A2738" s="16" t="s">
        <v>293</v>
      </c>
      <c r="B2738" s="38" t="str">
        <f aca="false">VLOOKUP(A2738,'TAKIM LİSTESİ'!$B$2:$D$455,2,0)</f>
        <v>Küçük APKT çelik Ø 17</v>
      </c>
      <c r="C2738" s="16" t="s">
        <v>583</v>
      </c>
      <c r="D2738" s="38" t="s">
        <v>61</v>
      </c>
      <c r="E2738" s="16" t="n">
        <f aca="false">VLOOKUP(A2738,'TAKIM LİSTESİ'!$B$2:$D$455,3,0)</f>
        <v>2</v>
      </c>
      <c r="F2738" s="40" t="n">
        <v>1</v>
      </c>
      <c r="G2738" s="22" t="n">
        <f aca="false">E2738-F2738</f>
        <v>1</v>
      </c>
      <c r="H2738" s="30" t="n">
        <v>44119</v>
      </c>
      <c r="I2738" s="33" t="n">
        <v>1</v>
      </c>
      <c r="J2738" s="30" t="n">
        <v>44123</v>
      </c>
      <c r="K2738" s="37" t="n">
        <f aca="false">G2738+I2738</f>
        <v>2</v>
      </c>
    </row>
    <row r="2739" customFormat="false" ht="13.8" hidden="false" customHeight="false" outlineLevel="0" collapsed="false">
      <c r="A2739" s="16" t="s">
        <v>86</v>
      </c>
      <c r="B2739" s="38" t="str">
        <f aca="false">VLOOKUP(A2739,'TAKIM LİSTESİ'!$B$2:$D$455,2,0)</f>
        <v>Ø 5.1 matkap</v>
      </c>
      <c r="C2739" s="16" t="s">
        <v>583</v>
      </c>
      <c r="D2739" s="38" t="s">
        <v>61</v>
      </c>
      <c r="E2739" s="16" t="n">
        <f aca="false">VLOOKUP(A2739,'TAKIM LİSTESİ'!$B$2:$D$455,3,0)</f>
        <v>7</v>
      </c>
      <c r="F2739" s="40" t="n">
        <v>1</v>
      </c>
      <c r="G2739" s="22" t="n">
        <f aca="false">E2739-F2739</f>
        <v>6</v>
      </c>
      <c r="H2739" s="30" t="n">
        <v>44119</v>
      </c>
      <c r="I2739" s="33" t="n">
        <v>1</v>
      </c>
      <c r="J2739" s="30" t="n">
        <v>44123</v>
      </c>
      <c r="K2739" s="37" t="n">
        <f aca="false">G2739+I2739</f>
        <v>7</v>
      </c>
    </row>
    <row r="2740" customFormat="false" ht="13.8" hidden="false" customHeight="false" outlineLevel="0" collapsed="false">
      <c r="A2740" s="16" t="s">
        <v>144</v>
      </c>
      <c r="B2740" s="38" t="str">
        <f aca="false">VLOOKUP(A2740,'TAKIM LİSTESİ'!$B$2:$D$455,2,0)</f>
        <v>Ø 6.2matkap</v>
      </c>
      <c r="C2740" s="16" t="s">
        <v>583</v>
      </c>
      <c r="D2740" s="38" t="s">
        <v>61</v>
      </c>
      <c r="E2740" s="16" t="n">
        <f aca="false">VLOOKUP(A2740,'TAKIM LİSTESİ'!$B$2:$D$455,3,0)</f>
        <v>15</v>
      </c>
      <c r="F2740" s="40" t="n">
        <v>1</v>
      </c>
      <c r="G2740" s="22" t="n">
        <f aca="false">E2740-F2740</f>
        <v>14</v>
      </c>
      <c r="H2740" s="30" t="n">
        <v>44119</v>
      </c>
      <c r="I2740" s="33" t="n">
        <v>1</v>
      </c>
      <c r="J2740" s="30" t="n">
        <v>44123</v>
      </c>
      <c r="K2740" s="37" t="n">
        <f aca="false">G2740+I2740</f>
        <v>15</v>
      </c>
    </row>
    <row r="2741" customFormat="false" ht="13.8" hidden="false" customHeight="false" outlineLevel="0" collapsed="false">
      <c r="A2741" s="16" t="s">
        <v>34</v>
      </c>
      <c r="B2741" s="38" t="str">
        <f aca="false">VLOOKUP(A2741,'TAKIM LİSTESİ'!$B$2:$D$455,2,0)</f>
        <v>Ø 6.35 Rayba</v>
      </c>
      <c r="C2741" s="16" t="s">
        <v>583</v>
      </c>
      <c r="D2741" s="38" t="s">
        <v>61</v>
      </c>
      <c r="E2741" s="16" t="n">
        <f aca="false">VLOOKUP(A2741,'TAKIM LİSTESİ'!$B$2:$D$455,3,0)</f>
        <v>5</v>
      </c>
      <c r="F2741" s="40" t="n">
        <v>1</v>
      </c>
      <c r="G2741" s="22" t="n">
        <f aca="false">E2741-F2741</f>
        <v>4</v>
      </c>
      <c r="H2741" s="30" t="n">
        <v>44119</v>
      </c>
      <c r="I2741" s="33" t="n">
        <v>1</v>
      </c>
      <c r="J2741" s="30" t="n">
        <v>44123</v>
      </c>
      <c r="K2741" s="37" t="n">
        <f aca="false">G2741+I2741</f>
        <v>5</v>
      </c>
    </row>
    <row r="2742" customFormat="false" ht="13.8" hidden="false" customHeight="false" outlineLevel="0" collapsed="false">
      <c r="A2742" s="16" t="s">
        <v>150</v>
      </c>
      <c r="B2742" s="38" t="str">
        <f aca="false">VLOOKUP(A2742,'TAKIM LİSTESİ'!$B$2:$D$455,2,0)</f>
        <v>Ø 8 çelik parmak freze</v>
      </c>
      <c r="C2742" s="16" t="s">
        <v>581</v>
      </c>
      <c r="D2742" s="38" t="s">
        <v>23</v>
      </c>
      <c r="E2742" s="16" t="n">
        <f aca="false">VLOOKUP(A2742,'TAKIM LİSTESİ'!$B$2:$D$455,3,0)</f>
        <v>39</v>
      </c>
      <c r="F2742" s="40" t="n">
        <v>1</v>
      </c>
      <c r="G2742" s="22" t="n">
        <f aca="false">E2742-F2742</f>
        <v>38</v>
      </c>
      <c r="H2742" s="30" t="n">
        <v>44119</v>
      </c>
      <c r="I2742" s="33" t="n">
        <v>1</v>
      </c>
      <c r="J2742" s="30" t="n">
        <v>44123</v>
      </c>
      <c r="K2742" s="37" t="n">
        <f aca="false">G2742+I2742</f>
        <v>39</v>
      </c>
    </row>
    <row r="2743" customFormat="false" ht="13.8" hidden="false" customHeight="false" outlineLevel="0" collapsed="false">
      <c r="A2743" s="16" t="s">
        <v>108</v>
      </c>
      <c r="B2743" s="38" t="str">
        <f aca="false">VLOOKUP(A2743,'TAKIM LİSTESİ'!$B$2:$D$455,2,0)</f>
        <v>Ø 12.5 matkap</v>
      </c>
      <c r="C2743" s="16" t="s">
        <v>584</v>
      </c>
      <c r="D2743" s="38" t="s">
        <v>48</v>
      </c>
      <c r="E2743" s="16" t="n">
        <f aca="false">VLOOKUP(A2743,'TAKIM LİSTESİ'!$B$2:$D$455,3,0)</f>
        <v>13</v>
      </c>
      <c r="F2743" s="40" t="n">
        <v>1</v>
      </c>
      <c r="G2743" s="22" t="n">
        <f aca="false">E2743-F2743</f>
        <v>12</v>
      </c>
      <c r="H2743" s="30" t="n">
        <v>44119</v>
      </c>
      <c r="I2743" s="33" t="n">
        <v>1</v>
      </c>
      <c r="J2743" s="30" t="n">
        <v>44123</v>
      </c>
      <c r="K2743" s="37" t="n">
        <f aca="false">G2743+I2743</f>
        <v>13</v>
      </c>
    </row>
    <row r="2744" customFormat="false" ht="13.8" hidden="false" customHeight="false" outlineLevel="0" collapsed="false">
      <c r="A2744" s="16" t="s">
        <v>183</v>
      </c>
      <c r="B2744" s="38" t="str">
        <f aca="false">VLOOKUP(A2744,'TAKIM LİSTESİ'!$B$2:$D$455,2,0)</f>
        <v>Ø 12.7 Rayba</v>
      </c>
      <c r="C2744" s="16" t="s">
        <v>584</v>
      </c>
      <c r="D2744" s="38" t="s">
        <v>48</v>
      </c>
      <c r="E2744" s="16" t="n">
        <f aca="false">VLOOKUP(A2744,'TAKIM LİSTESİ'!$B$2:$D$455,3,0)</f>
        <v>6</v>
      </c>
      <c r="F2744" s="40" t="n">
        <v>1</v>
      </c>
      <c r="G2744" s="22" t="n">
        <f aca="false">E2744-F2744</f>
        <v>5</v>
      </c>
      <c r="H2744" s="30" t="n">
        <v>44119</v>
      </c>
      <c r="I2744" s="33" t="n">
        <v>1</v>
      </c>
      <c r="J2744" s="30" t="n">
        <v>44123</v>
      </c>
      <c r="K2744" s="37" t="n">
        <f aca="false">G2744+I2744</f>
        <v>6</v>
      </c>
    </row>
    <row r="2745" customFormat="false" ht="13.8" hidden="false" customHeight="false" outlineLevel="0" collapsed="false">
      <c r="A2745" s="16" t="s">
        <v>255</v>
      </c>
      <c r="B2745" s="38" t="str">
        <f aca="false">VLOOKUP(A2745,'TAKIM LİSTESİ'!$B$2:$D$455,2,0)</f>
        <v>APKT tarama çelik ucu</v>
      </c>
      <c r="C2745" s="16" t="s">
        <v>582</v>
      </c>
      <c r="D2745" s="38" t="s">
        <v>61</v>
      </c>
      <c r="E2745" s="16" t="n">
        <f aca="false">VLOOKUP(A2745,'TAKIM LİSTESİ'!$B$2:$D$455,3,0)</f>
        <v>400</v>
      </c>
      <c r="F2745" s="40" t="n">
        <v>4</v>
      </c>
      <c r="G2745" s="22" t="n">
        <f aca="false">E2745-F2745</f>
        <v>396</v>
      </c>
      <c r="H2745" s="30" t="n">
        <v>44119</v>
      </c>
      <c r="I2745" s="33" t="n">
        <v>1</v>
      </c>
      <c r="J2745" s="30" t="n">
        <v>44123</v>
      </c>
      <c r="K2745" s="37" t="n">
        <f aca="false">G2745+I2745</f>
        <v>397</v>
      </c>
    </row>
    <row r="2746" customFormat="false" ht="13.8" hidden="false" customHeight="false" outlineLevel="0" collapsed="false">
      <c r="A2746" s="16" t="s">
        <v>412</v>
      </c>
      <c r="B2746" s="38" t="str">
        <f aca="false">VLOOKUP(A2746,'TAKIM LİSTESİ'!$B$2:$D$455,2,0)</f>
        <v>32 tarama ucu çelik</v>
      </c>
      <c r="C2746" s="16" t="s">
        <v>581</v>
      </c>
      <c r="D2746" s="38" t="s">
        <v>23</v>
      </c>
      <c r="E2746" s="16" t="n">
        <f aca="false">VLOOKUP(A2746,'TAKIM LİSTESİ'!$B$2:$D$455,3,0)</f>
        <v>40</v>
      </c>
      <c r="F2746" s="40" t="n">
        <v>1</v>
      </c>
      <c r="G2746" s="22" t="n">
        <f aca="false">E2746-F2746</f>
        <v>39</v>
      </c>
      <c r="H2746" s="30" t="n">
        <v>44119</v>
      </c>
      <c r="I2746" s="33" t="n">
        <v>1</v>
      </c>
      <c r="J2746" s="30" t="n">
        <v>44123</v>
      </c>
      <c r="K2746" s="37" t="n">
        <f aca="false">G2746+I2746</f>
        <v>40</v>
      </c>
    </row>
    <row r="2747" customFormat="false" ht="13.8" hidden="false" customHeight="false" outlineLevel="0" collapsed="false">
      <c r="A2747" s="16" t="s">
        <v>21</v>
      </c>
      <c r="B2747" s="38" t="str">
        <f aca="false">VLOOKUP(A2747,'TAKIM LİSTESİ'!$B$2:$D$455,2,0)</f>
        <v>Ø 32 tarama çelik</v>
      </c>
      <c r="C2747" s="16" t="s">
        <v>581</v>
      </c>
      <c r="D2747" s="38" t="s">
        <v>23</v>
      </c>
      <c r="E2747" s="16" t="n">
        <f aca="false">VLOOKUP(A2747,'TAKIM LİSTESİ'!$B$2:$D$455,3,0)</f>
        <v>5</v>
      </c>
      <c r="F2747" s="40" t="n">
        <v>1</v>
      </c>
      <c r="G2747" s="22" t="n">
        <f aca="false">E2747-F2747</f>
        <v>4</v>
      </c>
      <c r="H2747" s="30" t="n">
        <v>44119</v>
      </c>
      <c r="I2747" s="33" t="n">
        <v>1</v>
      </c>
      <c r="J2747" s="30" t="n">
        <v>44123</v>
      </c>
      <c r="K2747" s="37" t="n">
        <f aca="false">G2747+I2747</f>
        <v>5</v>
      </c>
    </row>
    <row r="2748" customFormat="false" ht="13.8" hidden="false" customHeight="false" outlineLevel="0" collapsed="false">
      <c r="A2748" s="16" t="s">
        <v>150</v>
      </c>
      <c r="B2748" s="38" t="str">
        <f aca="false">VLOOKUP(A2748,'TAKIM LİSTESİ'!$B$2:$D$455,2,0)</f>
        <v>Ø 8 çelik parmak freze</v>
      </c>
      <c r="C2748" s="16" t="s">
        <v>581</v>
      </c>
      <c r="D2748" s="38" t="s">
        <v>23</v>
      </c>
      <c r="E2748" s="16" t="n">
        <f aca="false">VLOOKUP(A2748,'TAKIM LİSTESİ'!$B$2:$D$455,3,0)</f>
        <v>39</v>
      </c>
      <c r="F2748" s="40" t="n">
        <v>1</v>
      </c>
      <c r="G2748" s="22" t="n">
        <f aca="false">E2748-F2748</f>
        <v>38</v>
      </c>
      <c r="H2748" s="30" t="n">
        <v>44119</v>
      </c>
      <c r="I2748" s="33" t="n">
        <v>1</v>
      </c>
      <c r="J2748" s="30" t="n">
        <v>44123</v>
      </c>
      <c r="K2748" s="37" t="n">
        <f aca="false">G2748+I2748</f>
        <v>39</v>
      </c>
    </row>
    <row r="2749" customFormat="false" ht="13.8" hidden="false" customHeight="false" outlineLevel="0" collapsed="false">
      <c r="A2749" s="16" t="s">
        <v>68</v>
      </c>
      <c r="B2749" s="38" t="str">
        <f aca="false">VLOOKUP(A2749,'TAKIM LİSTESİ'!$B$2:$D$455,2,0)</f>
        <v>Ø 7.0 matkap</v>
      </c>
      <c r="C2749" s="16" t="s">
        <v>581</v>
      </c>
      <c r="D2749" s="38" t="s">
        <v>23</v>
      </c>
      <c r="E2749" s="16" t="n">
        <f aca="false">VLOOKUP(A2749,'TAKIM LİSTESİ'!$B$2:$D$455,3,0)</f>
        <v>16</v>
      </c>
      <c r="F2749" s="40" t="n">
        <v>1</v>
      </c>
      <c r="G2749" s="22" t="n">
        <f aca="false">E2749-F2749</f>
        <v>15</v>
      </c>
      <c r="H2749" s="30" t="n">
        <v>44119</v>
      </c>
      <c r="I2749" s="33" t="n">
        <v>1</v>
      </c>
      <c r="J2749" s="30" t="n">
        <v>44123</v>
      </c>
      <c r="K2749" s="37" t="n">
        <f aca="false">G2749+I2749</f>
        <v>16</v>
      </c>
    </row>
    <row r="2750" customFormat="false" ht="13.8" hidden="false" customHeight="false" outlineLevel="0" collapsed="false">
      <c r="A2750" s="16" t="s">
        <v>85</v>
      </c>
      <c r="B2750" s="38" t="str">
        <f aca="false">VLOOKUP(A2750,'TAKIM LİSTESİ'!$B$2:$D$455,2,0)</f>
        <v>Ø 12 çelik parmak freze</v>
      </c>
      <c r="C2750" s="16" t="s">
        <v>581</v>
      </c>
      <c r="D2750" s="38" t="s">
        <v>23</v>
      </c>
      <c r="E2750" s="16" t="n">
        <f aca="false">VLOOKUP(A2750,'TAKIM LİSTESİ'!$B$2:$D$455,3,0)</f>
        <v>19</v>
      </c>
      <c r="F2750" s="40" t="n">
        <v>1</v>
      </c>
      <c r="G2750" s="22" t="n">
        <f aca="false">E2750-F2750</f>
        <v>18</v>
      </c>
      <c r="H2750" s="30" t="n">
        <v>44119</v>
      </c>
      <c r="I2750" s="33" t="n">
        <v>1</v>
      </c>
      <c r="J2750" s="30" t="n">
        <v>44123</v>
      </c>
      <c r="K2750" s="37" t="n">
        <f aca="false">G2750+I2750</f>
        <v>19</v>
      </c>
    </row>
    <row r="2751" customFormat="false" ht="13.8" hidden="false" customHeight="false" outlineLevel="0" collapsed="false">
      <c r="A2751" s="16" t="s">
        <v>62</v>
      </c>
      <c r="B2751" s="38" t="str">
        <f aca="false">VLOOKUP(A2751,'TAKIM LİSTESİ'!$B$2:$D$455,2,0)</f>
        <v>Ø 6 çelik parmak freze</v>
      </c>
      <c r="C2751" s="16" t="s">
        <v>581</v>
      </c>
      <c r="D2751" s="38" t="s">
        <v>23</v>
      </c>
      <c r="E2751" s="16" t="n">
        <f aca="false">VLOOKUP(A2751,'TAKIM LİSTESİ'!$B$2:$D$455,3,0)</f>
        <v>23</v>
      </c>
      <c r="F2751" s="40" t="n">
        <v>1</v>
      </c>
      <c r="G2751" s="22" t="n">
        <f aca="false">E2751-F2751</f>
        <v>22</v>
      </c>
      <c r="H2751" s="30" t="n">
        <v>44119</v>
      </c>
      <c r="I2751" s="33" t="n">
        <v>1</v>
      </c>
      <c r="J2751" s="30" t="n">
        <v>44123</v>
      </c>
      <c r="K2751" s="37" t="n">
        <f aca="false">G2751+I2751</f>
        <v>23</v>
      </c>
    </row>
    <row r="2752" customFormat="false" ht="13.8" hidden="false" customHeight="false" outlineLevel="0" collapsed="false">
      <c r="A2752" s="16" t="s">
        <v>150</v>
      </c>
      <c r="B2752" s="38" t="str">
        <f aca="false">VLOOKUP(A2752,'TAKIM LİSTESİ'!$B$2:$D$455,2,0)</f>
        <v>Ø 8 çelik parmak freze</v>
      </c>
      <c r="C2752" s="16" t="s">
        <v>581</v>
      </c>
      <c r="D2752" s="38" t="s">
        <v>23</v>
      </c>
      <c r="E2752" s="16" t="n">
        <f aca="false">VLOOKUP(A2752,'TAKIM LİSTESİ'!$B$2:$D$455,3,0)</f>
        <v>39</v>
      </c>
      <c r="F2752" s="40" t="n">
        <v>1</v>
      </c>
      <c r="G2752" s="22" t="n">
        <f aca="false">E2752-F2752</f>
        <v>38</v>
      </c>
      <c r="H2752" s="30" t="n">
        <v>44119</v>
      </c>
      <c r="I2752" s="33" t="n">
        <v>1</v>
      </c>
      <c r="J2752" s="30" t="n">
        <v>44123</v>
      </c>
      <c r="K2752" s="37" t="n">
        <f aca="false">G2752+I2752</f>
        <v>39</v>
      </c>
    </row>
    <row r="2753" customFormat="false" ht="13.8" hidden="false" customHeight="false" outlineLevel="0" collapsed="false">
      <c r="A2753" s="16" t="s">
        <v>144</v>
      </c>
      <c r="B2753" s="38" t="str">
        <f aca="false">VLOOKUP(A2753,'TAKIM LİSTESİ'!$B$2:$D$455,2,0)</f>
        <v>Ø 6.2matkap</v>
      </c>
      <c r="C2753" s="16" t="s">
        <v>581</v>
      </c>
      <c r="D2753" s="38" t="s">
        <v>23</v>
      </c>
      <c r="E2753" s="16" t="n">
        <f aca="false">VLOOKUP(A2753,'TAKIM LİSTESİ'!$B$2:$D$455,3,0)</f>
        <v>15</v>
      </c>
      <c r="F2753" s="40" t="n">
        <v>1</v>
      </c>
      <c r="G2753" s="22" t="n">
        <f aca="false">E2753-F2753</f>
        <v>14</v>
      </c>
      <c r="H2753" s="30" t="n">
        <v>44119</v>
      </c>
      <c r="I2753" s="33" t="n">
        <v>1</v>
      </c>
      <c r="J2753" s="30" t="n">
        <v>44123</v>
      </c>
      <c r="K2753" s="37" t="n">
        <f aca="false">G2753+I2753</f>
        <v>15</v>
      </c>
    </row>
    <row r="2754" customFormat="false" ht="13.8" hidden="false" customHeight="false" outlineLevel="0" collapsed="false">
      <c r="A2754" s="16" t="s">
        <v>68</v>
      </c>
      <c r="B2754" s="38" t="str">
        <f aca="false">VLOOKUP(A2754,'TAKIM LİSTESİ'!$B$2:$D$455,2,0)</f>
        <v>Ø 7.0 matkap</v>
      </c>
      <c r="C2754" s="16" t="s">
        <v>581</v>
      </c>
      <c r="D2754" s="38" t="s">
        <v>23</v>
      </c>
      <c r="E2754" s="16" t="n">
        <f aca="false">VLOOKUP(A2754,'TAKIM LİSTESİ'!$B$2:$D$455,3,0)</f>
        <v>16</v>
      </c>
      <c r="F2754" s="40" t="n">
        <v>1</v>
      </c>
      <c r="G2754" s="22" t="n">
        <f aca="false">E2754-F2754</f>
        <v>15</v>
      </c>
      <c r="H2754" s="30" t="n">
        <v>44119</v>
      </c>
      <c r="I2754" s="33" t="n">
        <v>1</v>
      </c>
      <c r="J2754" s="30" t="n">
        <v>44123</v>
      </c>
      <c r="K2754" s="37" t="n">
        <f aca="false">G2754+I2754</f>
        <v>16</v>
      </c>
    </row>
    <row r="2755" customFormat="false" ht="13.8" hidden="false" customHeight="false" outlineLevel="0" collapsed="false">
      <c r="A2755" s="16" t="s">
        <v>412</v>
      </c>
      <c r="B2755" s="38" t="str">
        <f aca="false">VLOOKUP(A2755,'TAKIM LİSTESİ'!$B$2:$D$455,2,0)</f>
        <v>32 tarama ucu çelik</v>
      </c>
      <c r="C2755" s="16" t="s">
        <v>562</v>
      </c>
      <c r="D2755" s="38" t="s">
        <v>57</v>
      </c>
      <c r="E2755" s="16" t="n">
        <f aca="false">VLOOKUP(A2755,'TAKIM LİSTESİ'!$B$2:$D$455,3,0)</f>
        <v>40</v>
      </c>
      <c r="F2755" s="40" t="n">
        <v>2</v>
      </c>
      <c r="G2755" s="22" t="n">
        <f aca="false">E2755-F2755</f>
        <v>38</v>
      </c>
      <c r="H2755" s="30" t="n">
        <v>44119</v>
      </c>
      <c r="I2755" s="33" t="n">
        <v>1</v>
      </c>
      <c r="J2755" s="30" t="n">
        <v>44123</v>
      </c>
      <c r="K2755" s="37" t="n">
        <f aca="false">G2755+I2755</f>
        <v>39</v>
      </c>
    </row>
    <row r="2756" customFormat="false" ht="13.8" hidden="false" customHeight="false" outlineLevel="0" collapsed="false">
      <c r="A2756" s="16" t="s">
        <v>585</v>
      </c>
      <c r="B2756" s="38" t="str">
        <f aca="false">VLOOKUP(A2756,'TAKIM LİSTESİ'!$B$2:$D$455,2,0)</f>
        <v>Küresel 17 çelik</v>
      </c>
      <c r="C2756" s="16" t="s">
        <v>584</v>
      </c>
      <c r="D2756" s="38" t="s">
        <v>48</v>
      </c>
      <c r="E2756" s="16" t="n">
        <f aca="false">VLOOKUP(A2756,'TAKIM LİSTESİ'!$B$2:$D$455,3,0)</f>
        <v>2</v>
      </c>
      <c r="F2756" s="40" t="n">
        <v>1</v>
      </c>
      <c r="G2756" s="22" t="n">
        <f aca="false">E2756-F2756</f>
        <v>1</v>
      </c>
      <c r="H2756" s="30" t="n">
        <v>44119</v>
      </c>
      <c r="I2756" s="33" t="n">
        <v>1</v>
      </c>
      <c r="J2756" s="30" t="n">
        <v>44123</v>
      </c>
      <c r="K2756" s="37" t="n">
        <f aca="false">G2756+I2756</f>
        <v>2</v>
      </c>
    </row>
    <row r="2757" customFormat="false" ht="13.8" hidden="false" customHeight="false" outlineLevel="0" collapsed="false">
      <c r="A2757" s="16" t="s">
        <v>230</v>
      </c>
      <c r="B2757" s="38" t="str">
        <f aca="false">VLOOKUP(A2757,'TAKIM LİSTESİ'!$B$2:$D$455,2,0)</f>
        <v>Ø 10.8 matkap</v>
      </c>
      <c r="C2757" s="16" t="s">
        <v>584</v>
      </c>
      <c r="D2757" s="38" t="s">
        <v>48</v>
      </c>
      <c r="E2757" s="16" t="n">
        <f aca="false">VLOOKUP(A2757,'TAKIM LİSTESİ'!$B$2:$D$455,3,0)</f>
        <v>9</v>
      </c>
      <c r="F2757" s="40" t="n">
        <v>1</v>
      </c>
      <c r="G2757" s="22" t="n">
        <f aca="false">E2757-F2757</f>
        <v>8</v>
      </c>
      <c r="H2757" s="30" t="n">
        <v>44119</v>
      </c>
      <c r="I2757" s="33" t="n">
        <v>1</v>
      </c>
      <c r="J2757" s="30" t="n">
        <v>44123</v>
      </c>
      <c r="K2757" s="37" t="n">
        <f aca="false">G2757+I2757</f>
        <v>9</v>
      </c>
    </row>
    <row r="2758" customFormat="false" ht="13.8" hidden="false" customHeight="false" outlineLevel="0" collapsed="false">
      <c r="A2758" s="16" t="s">
        <v>174</v>
      </c>
      <c r="B2758" s="38" t="str">
        <f aca="false">VLOOKUP(A2758,'TAKIM LİSTESİ'!$B$2:$D$455,2,0)</f>
        <v>Ø 12 alm parmak freze</v>
      </c>
      <c r="C2758" s="16" t="s">
        <v>584</v>
      </c>
      <c r="D2758" s="38" t="s">
        <v>48</v>
      </c>
      <c r="E2758" s="16" t="n">
        <f aca="false">VLOOKUP(A2758,'TAKIM LİSTESİ'!$B$2:$D$455,3,0)</f>
        <v>22</v>
      </c>
      <c r="F2758" s="40" t="n">
        <v>1</v>
      </c>
      <c r="G2758" s="22" t="n">
        <f aca="false">E2758-F2758</f>
        <v>21</v>
      </c>
      <c r="H2758" s="30" t="n">
        <v>44119</v>
      </c>
      <c r="I2758" s="33" t="n">
        <v>1</v>
      </c>
      <c r="J2758" s="30" t="n">
        <v>44123</v>
      </c>
      <c r="K2758" s="37" t="n">
        <f aca="false">G2758+I2758</f>
        <v>22</v>
      </c>
    </row>
    <row r="2759" customFormat="false" ht="13.8" hidden="false" customHeight="false" outlineLevel="0" collapsed="false">
      <c r="A2759" s="16" t="s">
        <v>13</v>
      </c>
      <c r="B2759" s="38" t="str">
        <f aca="false">VLOOKUP(A2759,'TAKIM LİSTESİ'!$B$2:$D$455,2,0)</f>
        <v>Ø 12 alm küre parmak freze</v>
      </c>
      <c r="C2759" s="16" t="s">
        <v>584</v>
      </c>
      <c r="D2759" s="38" t="s">
        <v>48</v>
      </c>
      <c r="E2759" s="16" t="n">
        <f aca="false">VLOOKUP(A2759,'TAKIM LİSTESİ'!$B$2:$D$455,3,0)</f>
        <v>16</v>
      </c>
      <c r="F2759" s="40" t="n">
        <v>1</v>
      </c>
      <c r="G2759" s="22" t="n">
        <f aca="false">E2759-F2759</f>
        <v>15</v>
      </c>
      <c r="H2759" s="30" t="n">
        <v>44119</v>
      </c>
      <c r="I2759" s="33" t="n">
        <v>1</v>
      </c>
      <c r="J2759" s="30" t="n">
        <v>44123</v>
      </c>
      <c r="K2759" s="37" t="n">
        <f aca="false">G2759+I2759</f>
        <v>16</v>
      </c>
    </row>
    <row r="2760" customFormat="false" ht="13.8" hidden="false" customHeight="false" outlineLevel="0" collapsed="false">
      <c r="A2760" s="16" t="s">
        <v>203</v>
      </c>
      <c r="B2760" s="38" t="str">
        <f aca="false">VLOOKUP(A2760,'TAKIM LİSTESİ'!$B$2:$D$455,2,0)</f>
        <v>Ø 16 alm parmak freze</v>
      </c>
      <c r="C2760" s="16" t="s">
        <v>586</v>
      </c>
      <c r="D2760" s="38" t="s">
        <v>100</v>
      </c>
      <c r="E2760" s="16" t="n">
        <f aca="false">VLOOKUP(A2760,'TAKIM LİSTESİ'!$B$2:$D$455,3,0)</f>
        <v>5</v>
      </c>
      <c r="F2760" s="40" t="n">
        <v>1</v>
      </c>
      <c r="G2760" s="22" t="n">
        <f aca="false">E2760-F2760</f>
        <v>4</v>
      </c>
      <c r="H2760" s="30" t="n">
        <v>44120</v>
      </c>
      <c r="I2760" s="33" t="n">
        <v>1</v>
      </c>
      <c r="J2760" s="30" t="n">
        <v>44123</v>
      </c>
      <c r="K2760" s="37" t="n">
        <f aca="false">G2760+I2760</f>
        <v>5</v>
      </c>
    </row>
    <row r="2761" customFormat="false" ht="13.8" hidden="false" customHeight="false" outlineLevel="0" collapsed="false">
      <c r="A2761" s="16" t="s">
        <v>174</v>
      </c>
      <c r="B2761" s="38" t="str">
        <f aca="false">VLOOKUP(A2761,'TAKIM LİSTESİ'!$B$2:$D$455,2,0)</f>
        <v>Ø 12 alm parmak freze</v>
      </c>
      <c r="C2761" s="16" t="s">
        <v>586</v>
      </c>
      <c r="D2761" s="38" t="s">
        <v>100</v>
      </c>
      <c r="E2761" s="16" t="n">
        <f aca="false">VLOOKUP(A2761,'TAKIM LİSTESİ'!$B$2:$D$455,3,0)</f>
        <v>22</v>
      </c>
      <c r="F2761" s="40" t="n">
        <v>1</v>
      </c>
      <c r="G2761" s="22" t="n">
        <f aca="false">E2761-F2761</f>
        <v>21</v>
      </c>
      <c r="H2761" s="30" t="n">
        <v>44120</v>
      </c>
      <c r="I2761" s="33" t="n">
        <v>1</v>
      </c>
      <c r="J2761" s="30" t="n">
        <v>44124</v>
      </c>
      <c r="K2761" s="37" t="n">
        <f aca="false">G2761+I2761</f>
        <v>22</v>
      </c>
    </row>
    <row r="2762" customFormat="false" ht="13.8" hidden="false" customHeight="false" outlineLevel="0" collapsed="false">
      <c r="A2762" s="16" t="s">
        <v>16</v>
      </c>
      <c r="B2762" s="38" t="str">
        <f aca="false">VLOOKUP(A2762,'TAKIM LİSTESİ'!$B$2:$D$455,2,0)</f>
        <v>Ø 10 alm küre parmak freze</v>
      </c>
      <c r="C2762" s="16" t="s">
        <v>586</v>
      </c>
      <c r="D2762" s="38" t="s">
        <v>100</v>
      </c>
      <c r="E2762" s="16" t="n">
        <f aca="false">VLOOKUP(A2762,'TAKIM LİSTESİ'!$B$2:$D$455,3,0)</f>
        <v>10</v>
      </c>
      <c r="F2762" s="40" t="n">
        <v>1</v>
      </c>
      <c r="G2762" s="22" t="n">
        <f aca="false">E2762-F2762</f>
        <v>9</v>
      </c>
      <c r="H2762" s="30" t="n">
        <v>44120</v>
      </c>
      <c r="I2762" s="33" t="n">
        <v>1</v>
      </c>
      <c r="J2762" s="30" t="n">
        <v>44124</v>
      </c>
      <c r="K2762" s="37" t="n">
        <f aca="false">G2762+I2762</f>
        <v>10</v>
      </c>
    </row>
    <row r="2763" customFormat="false" ht="13.8" hidden="false" customHeight="false" outlineLevel="0" collapsed="false">
      <c r="A2763" s="16" t="s">
        <v>148</v>
      </c>
      <c r="B2763" s="38" t="str">
        <f aca="false">VLOOKUP(A2763,'TAKIM LİSTESİ'!$B$2:$D$455,2,0)</f>
        <v>Ø 5 alm standart parmak freze</v>
      </c>
      <c r="C2763" s="16" t="s">
        <v>586</v>
      </c>
      <c r="D2763" s="38" t="s">
        <v>100</v>
      </c>
      <c r="E2763" s="16" t="n">
        <f aca="false">VLOOKUP(A2763,'TAKIM LİSTESİ'!$B$2:$D$455,3,0)</f>
        <v>24</v>
      </c>
      <c r="F2763" s="40" t="n">
        <v>1</v>
      </c>
      <c r="G2763" s="22" t="n">
        <f aca="false">E2763-F2763</f>
        <v>23</v>
      </c>
      <c r="H2763" s="30" t="n">
        <v>44120</v>
      </c>
      <c r="I2763" s="33" t="n">
        <v>1</v>
      </c>
      <c r="J2763" s="30" t="n">
        <v>44124</v>
      </c>
      <c r="K2763" s="37" t="n">
        <f aca="false">G2763+I2763</f>
        <v>24</v>
      </c>
    </row>
    <row r="2764" customFormat="false" ht="13.8" hidden="false" customHeight="false" outlineLevel="0" collapsed="false">
      <c r="A2764" s="16" t="s">
        <v>171</v>
      </c>
      <c r="B2764" s="38" t="str">
        <f aca="false">VLOOKUP(A2764,'TAKIM LİSTESİ'!$B$2:$D$455,2,0)</f>
        <v>Ø 3.0 matkap</v>
      </c>
      <c r="C2764" s="16" t="s">
        <v>581</v>
      </c>
      <c r="D2764" s="38" t="s">
        <v>23</v>
      </c>
      <c r="E2764" s="16" t="n">
        <f aca="false">VLOOKUP(A2764,'TAKIM LİSTESİ'!$B$2:$D$455,3,0)</f>
        <v>14</v>
      </c>
      <c r="F2764" s="40" t="n">
        <v>1</v>
      </c>
      <c r="G2764" s="22" t="n">
        <f aca="false">E2764-F2764</f>
        <v>13</v>
      </c>
      <c r="H2764" s="30" t="n">
        <v>44123</v>
      </c>
      <c r="I2764" s="33" t="n">
        <v>1</v>
      </c>
      <c r="J2764" s="30" t="n">
        <v>44124</v>
      </c>
      <c r="K2764" s="37" t="n">
        <f aca="false">G2764+I2764</f>
        <v>14</v>
      </c>
    </row>
    <row r="2765" customFormat="false" ht="13.8" hidden="false" customHeight="false" outlineLevel="0" collapsed="false">
      <c r="A2765" s="16" t="s">
        <v>150</v>
      </c>
      <c r="B2765" s="38" t="str">
        <f aca="false">VLOOKUP(A2765,'TAKIM LİSTESİ'!$B$2:$D$455,2,0)</f>
        <v>Ø 8 çelik parmak freze</v>
      </c>
      <c r="C2765" s="16" t="s">
        <v>587</v>
      </c>
      <c r="D2765" s="38" t="s">
        <v>61</v>
      </c>
      <c r="E2765" s="16" t="n">
        <f aca="false">VLOOKUP(A2765,'TAKIM LİSTESİ'!$B$2:$D$455,3,0)</f>
        <v>39</v>
      </c>
      <c r="F2765" s="40" t="n">
        <v>1</v>
      </c>
      <c r="G2765" s="22" t="n">
        <f aca="false">E2765-F2765</f>
        <v>38</v>
      </c>
      <c r="H2765" s="30" t="n">
        <v>44123</v>
      </c>
      <c r="I2765" s="33" t="n">
        <v>1</v>
      </c>
      <c r="J2765" s="30" t="n">
        <v>44124</v>
      </c>
      <c r="K2765" s="37" t="n">
        <f aca="false">G2765+I2765</f>
        <v>39</v>
      </c>
    </row>
    <row r="2766" customFormat="false" ht="13.8" hidden="false" customHeight="false" outlineLevel="0" collapsed="false">
      <c r="A2766" s="16" t="s">
        <v>62</v>
      </c>
      <c r="B2766" s="38" t="str">
        <f aca="false">VLOOKUP(A2766,'TAKIM LİSTESİ'!$B$2:$D$455,2,0)</f>
        <v>Ø 6 çelik parmak freze</v>
      </c>
      <c r="C2766" s="16" t="s">
        <v>587</v>
      </c>
      <c r="D2766" s="38" t="s">
        <v>61</v>
      </c>
      <c r="E2766" s="16" t="n">
        <f aca="false">VLOOKUP(A2766,'TAKIM LİSTESİ'!$B$2:$D$455,3,0)</f>
        <v>23</v>
      </c>
      <c r="F2766" s="40" t="n">
        <v>1</v>
      </c>
      <c r="G2766" s="22" t="n">
        <f aca="false">E2766-F2766</f>
        <v>22</v>
      </c>
      <c r="H2766" s="30" t="n">
        <v>44123</v>
      </c>
      <c r="I2766" s="33" t="n">
        <v>1</v>
      </c>
      <c r="J2766" s="30" t="n">
        <v>44124</v>
      </c>
      <c r="K2766" s="37" t="n">
        <f aca="false">G2766+I2766</f>
        <v>23</v>
      </c>
    </row>
    <row r="2767" customFormat="false" ht="13.8" hidden="false" customHeight="false" outlineLevel="0" collapsed="false">
      <c r="A2767" s="16" t="s">
        <v>144</v>
      </c>
      <c r="B2767" s="38" t="str">
        <f aca="false">VLOOKUP(A2767,'TAKIM LİSTESİ'!$B$2:$D$455,2,0)</f>
        <v>Ø 6.2matkap</v>
      </c>
      <c r="C2767" s="16" t="s">
        <v>587</v>
      </c>
      <c r="D2767" s="38" t="s">
        <v>61</v>
      </c>
      <c r="E2767" s="16" t="n">
        <f aca="false">VLOOKUP(A2767,'TAKIM LİSTESİ'!$B$2:$D$455,3,0)</f>
        <v>15</v>
      </c>
      <c r="F2767" s="40" t="n">
        <v>1</v>
      </c>
      <c r="G2767" s="22" t="n">
        <f aca="false">E2767-F2767</f>
        <v>14</v>
      </c>
      <c r="H2767" s="30" t="n">
        <v>44123</v>
      </c>
      <c r="I2767" s="33" t="n">
        <v>1</v>
      </c>
      <c r="J2767" s="30" t="n">
        <v>44124</v>
      </c>
      <c r="K2767" s="37" t="n">
        <f aca="false">G2767+I2767</f>
        <v>15</v>
      </c>
    </row>
    <row r="2768" customFormat="false" ht="13.8" hidden="false" customHeight="false" outlineLevel="0" collapsed="false">
      <c r="A2768" s="16" t="s">
        <v>34</v>
      </c>
      <c r="B2768" s="38" t="str">
        <f aca="false">VLOOKUP(A2768,'TAKIM LİSTESİ'!$B$2:$D$455,2,0)</f>
        <v>Ø 6.35 Rayba</v>
      </c>
      <c r="C2768" s="16" t="s">
        <v>587</v>
      </c>
      <c r="D2768" s="38" t="s">
        <v>61</v>
      </c>
      <c r="E2768" s="16" t="n">
        <f aca="false">VLOOKUP(A2768,'TAKIM LİSTESİ'!$B$2:$D$455,3,0)</f>
        <v>5</v>
      </c>
      <c r="F2768" s="40" t="n">
        <v>1</v>
      </c>
      <c r="G2768" s="22" t="n">
        <f aca="false">E2768-F2768</f>
        <v>4</v>
      </c>
      <c r="H2768" s="30" t="n">
        <v>44123</v>
      </c>
      <c r="I2768" s="33" t="n">
        <v>1</v>
      </c>
      <c r="J2768" s="30" t="n">
        <v>44124</v>
      </c>
      <c r="K2768" s="37" t="n">
        <f aca="false">G2768+I2768</f>
        <v>5</v>
      </c>
    </row>
    <row r="2769" customFormat="false" ht="13.8" hidden="false" customHeight="false" outlineLevel="0" collapsed="false">
      <c r="A2769" s="16" t="s">
        <v>26</v>
      </c>
      <c r="B2769" s="38" t="str">
        <f aca="false">VLOOKUP(A2769,'TAKIM LİSTESİ'!$B$2:$D$455,2,0)</f>
        <v>Ø 6 çelik küresel parmak freze</v>
      </c>
      <c r="C2769" s="16" t="s">
        <v>581</v>
      </c>
      <c r="D2769" s="38" t="s">
        <v>23</v>
      </c>
      <c r="E2769" s="16" t="n">
        <f aca="false">VLOOKUP(A2769,'TAKIM LİSTESİ'!$B$2:$D$455,3,0)</f>
        <v>13</v>
      </c>
      <c r="F2769" s="40" t="n">
        <v>1</v>
      </c>
      <c r="G2769" s="22" t="n">
        <f aca="false">E2769-F2769</f>
        <v>12</v>
      </c>
      <c r="H2769" s="30" t="n">
        <v>44123</v>
      </c>
      <c r="I2769" s="33" t="n">
        <v>1</v>
      </c>
      <c r="J2769" s="30" t="n">
        <v>44124</v>
      </c>
      <c r="K2769" s="37" t="n">
        <f aca="false">G2769+I2769</f>
        <v>13</v>
      </c>
    </row>
    <row r="2770" customFormat="false" ht="13.8" hidden="false" customHeight="false" outlineLevel="0" collapsed="false">
      <c r="A2770" s="16" t="s">
        <v>62</v>
      </c>
      <c r="B2770" s="38" t="str">
        <f aca="false">VLOOKUP(A2770,'TAKIM LİSTESİ'!$B$2:$D$455,2,0)</f>
        <v>Ø 6 çelik parmak freze</v>
      </c>
      <c r="C2770" s="16" t="s">
        <v>588</v>
      </c>
      <c r="D2770" s="38" t="s">
        <v>61</v>
      </c>
      <c r="E2770" s="16" t="n">
        <f aca="false">VLOOKUP(A2770,'TAKIM LİSTESİ'!$B$2:$D$455,3,0)</f>
        <v>23</v>
      </c>
      <c r="F2770" s="40" t="n">
        <v>1</v>
      </c>
      <c r="G2770" s="22" t="n">
        <f aca="false">E2770-F2770</f>
        <v>22</v>
      </c>
      <c r="H2770" s="30" t="n">
        <v>44123</v>
      </c>
      <c r="I2770" s="33" t="n">
        <v>1</v>
      </c>
      <c r="J2770" s="30" t="n">
        <v>44124</v>
      </c>
      <c r="K2770" s="37" t="n">
        <f aca="false">G2770+I2770</f>
        <v>23</v>
      </c>
    </row>
    <row r="2771" customFormat="false" ht="13.8" hidden="false" customHeight="false" outlineLevel="0" collapsed="false">
      <c r="A2771" s="16" t="s">
        <v>150</v>
      </c>
      <c r="B2771" s="38" t="str">
        <f aca="false">VLOOKUP(A2771,'TAKIM LİSTESİ'!$B$2:$D$455,2,0)</f>
        <v>Ø 8 çelik parmak freze</v>
      </c>
      <c r="C2771" s="16" t="s">
        <v>588</v>
      </c>
      <c r="D2771" s="38" t="s">
        <v>61</v>
      </c>
      <c r="E2771" s="16" t="n">
        <f aca="false">VLOOKUP(A2771,'TAKIM LİSTESİ'!$B$2:$D$455,3,0)</f>
        <v>39</v>
      </c>
      <c r="F2771" s="40" t="n">
        <v>1</v>
      </c>
      <c r="G2771" s="22" t="n">
        <f aca="false">E2771-F2771</f>
        <v>38</v>
      </c>
      <c r="H2771" s="30" t="n">
        <v>44123</v>
      </c>
      <c r="I2771" s="33" t="n">
        <v>1</v>
      </c>
      <c r="J2771" s="30" t="n">
        <v>44124</v>
      </c>
      <c r="K2771" s="37" t="n">
        <f aca="false">G2771+I2771</f>
        <v>39</v>
      </c>
    </row>
    <row r="2772" customFormat="false" ht="13.8" hidden="false" customHeight="false" outlineLevel="0" collapsed="false">
      <c r="A2772" s="16" t="s">
        <v>144</v>
      </c>
      <c r="B2772" s="38" t="str">
        <f aca="false">VLOOKUP(A2772,'TAKIM LİSTESİ'!$B$2:$D$455,2,0)</f>
        <v>Ø 6.2matkap</v>
      </c>
      <c r="C2772" s="16" t="s">
        <v>588</v>
      </c>
      <c r="D2772" s="38" t="s">
        <v>61</v>
      </c>
      <c r="E2772" s="16" t="n">
        <f aca="false">VLOOKUP(A2772,'TAKIM LİSTESİ'!$B$2:$D$455,3,0)</f>
        <v>15</v>
      </c>
      <c r="F2772" s="40" t="n">
        <v>1</v>
      </c>
      <c r="G2772" s="22" t="n">
        <f aca="false">E2772-F2772</f>
        <v>14</v>
      </c>
      <c r="H2772" s="30" t="n">
        <v>44123</v>
      </c>
      <c r="I2772" s="33" t="n">
        <v>1</v>
      </c>
      <c r="J2772" s="30" t="n">
        <v>44124</v>
      </c>
      <c r="K2772" s="37" t="n">
        <f aca="false">G2772+I2772</f>
        <v>15</v>
      </c>
    </row>
    <row r="2773" customFormat="false" ht="13.8" hidden="false" customHeight="false" outlineLevel="0" collapsed="false">
      <c r="A2773" s="16" t="s">
        <v>34</v>
      </c>
      <c r="B2773" s="38" t="str">
        <f aca="false">VLOOKUP(A2773,'TAKIM LİSTESİ'!$B$2:$D$455,2,0)</f>
        <v>Ø 6.35 Rayba</v>
      </c>
      <c r="C2773" s="16" t="s">
        <v>588</v>
      </c>
      <c r="D2773" s="38" t="s">
        <v>61</v>
      </c>
      <c r="E2773" s="16" t="n">
        <f aca="false">VLOOKUP(A2773,'TAKIM LİSTESİ'!$B$2:$D$455,3,0)</f>
        <v>5</v>
      </c>
      <c r="F2773" s="40" t="n">
        <v>1</v>
      </c>
      <c r="G2773" s="22" t="n">
        <f aca="false">E2773-F2773</f>
        <v>4</v>
      </c>
      <c r="H2773" s="30" t="n">
        <v>44123</v>
      </c>
      <c r="I2773" s="33" t="n">
        <v>1</v>
      </c>
      <c r="J2773" s="30" t="n">
        <v>44124</v>
      </c>
      <c r="K2773" s="37" t="n">
        <f aca="false">G2773+I2773</f>
        <v>5</v>
      </c>
    </row>
    <row r="2774" customFormat="false" ht="13.8" hidden="false" customHeight="false" outlineLevel="0" collapsed="false">
      <c r="A2774" s="16" t="s">
        <v>183</v>
      </c>
      <c r="B2774" s="38" t="str">
        <f aca="false">VLOOKUP(A2774,'TAKIM LİSTESİ'!$B$2:$D$455,2,0)</f>
        <v>Ø 12.7 Rayba</v>
      </c>
      <c r="C2774" s="16" t="s">
        <v>562</v>
      </c>
      <c r="D2774" s="38" t="s">
        <v>57</v>
      </c>
      <c r="E2774" s="16" t="n">
        <f aca="false">VLOOKUP(A2774,'TAKIM LİSTESİ'!$B$2:$D$455,3,0)</f>
        <v>6</v>
      </c>
      <c r="F2774" s="40" t="n">
        <v>1</v>
      </c>
      <c r="G2774" s="22" t="n">
        <f aca="false">E2774-F2774</f>
        <v>5</v>
      </c>
      <c r="H2774" s="30" t="n">
        <v>44123</v>
      </c>
      <c r="I2774" s="33" t="n">
        <v>1</v>
      </c>
      <c r="J2774" s="30" t="n">
        <v>44124</v>
      </c>
      <c r="K2774" s="37" t="n">
        <f aca="false">G2774+I2774</f>
        <v>6</v>
      </c>
    </row>
    <row r="2775" customFormat="false" ht="13.8" hidden="false" customHeight="false" outlineLevel="0" collapsed="false">
      <c r="A2775" s="16" t="s">
        <v>108</v>
      </c>
      <c r="B2775" s="38" t="str">
        <f aca="false">VLOOKUP(A2775,'TAKIM LİSTESİ'!$B$2:$D$455,2,0)</f>
        <v>Ø 12.5 matkap</v>
      </c>
      <c r="C2775" s="16" t="s">
        <v>562</v>
      </c>
      <c r="D2775" s="38" t="s">
        <v>57</v>
      </c>
      <c r="E2775" s="16" t="n">
        <f aca="false">VLOOKUP(A2775,'TAKIM LİSTESİ'!$B$2:$D$455,3,0)</f>
        <v>13</v>
      </c>
      <c r="F2775" s="40" t="n">
        <v>1</v>
      </c>
      <c r="G2775" s="22" t="n">
        <f aca="false">E2775-F2775</f>
        <v>12</v>
      </c>
      <c r="H2775" s="30" t="n">
        <v>44123</v>
      </c>
      <c r="I2775" s="33" t="n">
        <v>1</v>
      </c>
      <c r="J2775" s="30" t="n">
        <v>44124</v>
      </c>
      <c r="K2775" s="37" t="n">
        <f aca="false">G2775+I2775</f>
        <v>13</v>
      </c>
    </row>
    <row r="2776" customFormat="false" ht="13.8" hidden="false" customHeight="false" outlineLevel="0" collapsed="false">
      <c r="A2776" s="16" t="s">
        <v>85</v>
      </c>
      <c r="B2776" s="38" t="str">
        <f aca="false">VLOOKUP(A2776,'TAKIM LİSTESİ'!$B$2:$D$455,2,0)</f>
        <v>Ø 12 çelik parmak freze</v>
      </c>
      <c r="C2776" s="16" t="s">
        <v>589</v>
      </c>
      <c r="D2776" s="38" t="s">
        <v>74</v>
      </c>
      <c r="E2776" s="16" t="n">
        <f aca="false">VLOOKUP(A2776,'TAKIM LİSTESİ'!$B$2:$D$455,3,0)</f>
        <v>19</v>
      </c>
      <c r="F2776" s="40" t="n">
        <v>1</v>
      </c>
      <c r="G2776" s="22" t="n">
        <f aca="false">E2776-F2776</f>
        <v>18</v>
      </c>
      <c r="H2776" s="30" t="n">
        <v>44124</v>
      </c>
      <c r="I2776" s="33" t="n">
        <v>1</v>
      </c>
      <c r="J2776" s="30" t="n">
        <v>44124</v>
      </c>
      <c r="K2776" s="37" t="n">
        <f aca="false">G2776+I2776</f>
        <v>19</v>
      </c>
    </row>
    <row r="2777" customFormat="false" ht="13.8" hidden="false" customHeight="false" outlineLevel="0" collapsed="false">
      <c r="A2777" s="16" t="s">
        <v>93</v>
      </c>
      <c r="B2777" s="38" t="str">
        <f aca="false">VLOOKUP(A2777,'TAKIM LİSTESİ'!$B$2:$D$455,2,0)</f>
        <v>Ø 12 alm uzun parmak freze</v>
      </c>
      <c r="C2777" s="16" t="s">
        <v>590</v>
      </c>
      <c r="D2777" s="38" t="s">
        <v>57</v>
      </c>
      <c r="E2777" s="16" t="n">
        <f aca="false">VLOOKUP(A2777,'TAKIM LİSTESİ'!$B$2:$D$455,3,0)</f>
        <v>4</v>
      </c>
      <c r="F2777" s="40" t="n">
        <v>1</v>
      </c>
      <c r="G2777" s="22" t="n">
        <f aca="false">E2777-F2777</f>
        <v>3</v>
      </c>
      <c r="H2777" s="30" t="n">
        <v>44124</v>
      </c>
      <c r="I2777" s="33" t="n">
        <v>1</v>
      </c>
      <c r="J2777" s="30" t="n">
        <v>44124</v>
      </c>
      <c r="K2777" s="37" t="n">
        <f aca="false">G2777+I2777</f>
        <v>4</v>
      </c>
    </row>
    <row r="2778" customFormat="false" ht="13.8" hidden="false" customHeight="false" outlineLevel="0" collapsed="false">
      <c r="A2778" s="16" t="s">
        <v>174</v>
      </c>
      <c r="B2778" s="38" t="str">
        <f aca="false">VLOOKUP(A2778,'TAKIM LİSTESİ'!$B$2:$D$455,2,0)</f>
        <v>Ø 12 alm parmak freze</v>
      </c>
      <c r="C2778" s="16" t="s">
        <v>590</v>
      </c>
      <c r="D2778" s="38" t="s">
        <v>57</v>
      </c>
      <c r="E2778" s="16" t="n">
        <f aca="false">VLOOKUP(A2778,'TAKIM LİSTESİ'!$B$2:$D$455,3,0)</f>
        <v>22</v>
      </c>
      <c r="F2778" s="40" t="n">
        <v>1</v>
      </c>
      <c r="G2778" s="22" t="n">
        <f aca="false">E2778-F2778</f>
        <v>21</v>
      </c>
      <c r="H2778" s="30" t="n">
        <v>44124</v>
      </c>
      <c r="I2778" s="33" t="n">
        <v>1</v>
      </c>
      <c r="J2778" s="30" t="n">
        <v>44125</v>
      </c>
      <c r="K2778" s="37" t="n">
        <f aca="false">G2778+I2778</f>
        <v>22</v>
      </c>
    </row>
    <row r="2779" customFormat="false" ht="13.8" hidden="false" customHeight="false" outlineLevel="0" collapsed="false">
      <c r="A2779" s="16" t="s">
        <v>293</v>
      </c>
      <c r="B2779" s="38" t="str">
        <f aca="false">VLOOKUP(A2779,'TAKIM LİSTESİ'!$B$2:$D$455,2,0)</f>
        <v>Küçük APKT çelik Ø 17</v>
      </c>
      <c r="C2779" s="16" t="s">
        <v>589</v>
      </c>
      <c r="D2779" s="38" t="s">
        <v>61</v>
      </c>
      <c r="E2779" s="16" t="n">
        <f aca="false">VLOOKUP(A2779,'TAKIM LİSTESİ'!$B$2:$D$455,3,0)</f>
        <v>2</v>
      </c>
      <c r="F2779" s="40" t="n">
        <v>1</v>
      </c>
      <c r="G2779" s="22" t="n">
        <f aca="false">E2779-F2779</f>
        <v>1</v>
      </c>
      <c r="H2779" s="30" t="n">
        <v>44124</v>
      </c>
      <c r="I2779" s="33" t="n">
        <v>1</v>
      </c>
      <c r="J2779" s="30" t="n">
        <v>44125</v>
      </c>
      <c r="K2779" s="37" t="n">
        <f aca="false">G2779+I2779</f>
        <v>2</v>
      </c>
    </row>
    <row r="2780" customFormat="false" ht="13.8" hidden="false" customHeight="false" outlineLevel="0" collapsed="false">
      <c r="A2780" s="16" t="s">
        <v>150</v>
      </c>
      <c r="B2780" s="38" t="str">
        <f aca="false">VLOOKUP(A2780,'TAKIM LİSTESİ'!$B$2:$D$455,2,0)</f>
        <v>Ø 8 çelik parmak freze</v>
      </c>
      <c r="C2780" s="16" t="s">
        <v>589</v>
      </c>
      <c r="D2780" s="38" t="s">
        <v>61</v>
      </c>
      <c r="E2780" s="16" t="n">
        <f aca="false">VLOOKUP(A2780,'TAKIM LİSTESİ'!$B$2:$D$455,3,0)</f>
        <v>39</v>
      </c>
      <c r="F2780" s="40" t="n">
        <v>1</v>
      </c>
      <c r="G2780" s="22" t="n">
        <f aca="false">E2780-F2780</f>
        <v>38</v>
      </c>
      <c r="H2780" s="30" t="n">
        <v>44124</v>
      </c>
      <c r="I2780" s="33" t="n">
        <v>1</v>
      </c>
      <c r="J2780" s="30" t="n">
        <v>44125</v>
      </c>
      <c r="K2780" s="37" t="n">
        <f aca="false">G2780+I2780</f>
        <v>39</v>
      </c>
    </row>
    <row r="2781" customFormat="false" ht="13.8" hidden="false" customHeight="false" outlineLevel="0" collapsed="false">
      <c r="A2781" s="16" t="s">
        <v>464</v>
      </c>
      <c r="B2781" s="38" t="str">
        <f aca="false">VLOOKUP(A2781,'TAKIM LİSTESİ'!$B$2:$D$455,2,0)</f>
        <v>haypit tarama ucu</v>
      </c>
      <c r="C2781" s="16" t="s">
        <v>591</v>
      </c>
      <c r="D2781" s="38" t="s">
        <v>50</v>
      </c>
      <c r="E2781" s="16" t="n">
        <f aca="false">VLOOKUP(A2781,'TAKIM LİSTESİ'!$B$2:$D$455,3,0)</f>
        <v>100</v>
      </c>
      <c r="F2781" s="40" t="n">
        <v>2</v>
      </c>
      <c r="G2781" s="22" t="n">
        <f aca="false">E2781-F2781</f>
        <v>98</v>
      </c>
      <c r="H2781" s="30" t="n">
        <v>44124</v>
      </c>
      <c r="I2781" s="33" t="n">
        <v>1</v>
      </c>
      <c r="J2781" s="30" t="n">
        <v>44125</v>
      </c>
      <c r="K2781" s="37" t="n">
        <f aca="false">G2781+I2781</f>
        <v>99</v>
      </c>
    </row>
    <row r="2782" customFormat="false" ht="13.8" hidden="false" customHeight="false" outlineLevel="0" collapsed="false">
      <c r="A2782" s="16" t="s">
        <v>37</v>
      </c>
      <c r="B2782" s="38" t="str">
        <f aca="false">VLOOKUP(A2782,'TAKIM LİSTESİ'!$B$2:$D$455,2,0)</f>
        <v>Ø 7.8 matkap</v>
      </c>
      <c r="C2782" s="16" t="s">
        <v>591</v>
      </c>
      <c r="D2782" s="38" t="s">
        <v>50</v>
      </c>
      <c r="E2782" s="16" t="n">
        <f aca="false">VLOOKUP(A2782,'TAKIM LİSTESİ'!$B$2:$D$455,3,0)</f>
        <v>8</v>
      </c>
      <c r="F2782" s="40" t="n">
        <v>1</v>
      </c>
      <c r="G2782" s="22" t="n">
        <f aca="false">E2782-F2782</f>
        <v>7</v>
      </c>
      <c r="H2782" s="30" t="n">
        <v>44124</v>
      </c>
      <c r="I2782" s="33" t="n">
        <v>1</v>
      </c>
      <c r="J2782" s="30" t="n">
        <v>44125</v>
      </c>
      <c r="K2782" s="37" t="n">
        <f aca="false">G2782+I2782</f>
        <v>8</v>
      </c>
    </row>
    <row r="2783" customFormat="false" ht="13.8" hidden="false" customHeight="false" outlineLevel="0" collapsed="false">
      <c r="A2783" s="16" t="s">
        <v>83</v>
      </c>
      <c r="B2783" s="38" t="str">
        <f aca="false">VLOOKUP(A2783,'TAKIM LİSTESİ'!$B$2:$D$455,2,0)</f>
        <v>Ø 8 Rayba</v>
      </c>
      <c r="C2783" s="16" t="s">
        <v>591</v>
      </c>
      <c r="D2783" s="38" t="s">
        <v>50</v>
      </c>
      <c r="E2783" s="16" t="n">
        <f aca="false">VLOOKUP(A2783,'TAKIM LİSTESİ'!$B$2:$D$455,3,0)</f>
        <v>4</v>
      </c>
      <c r="F2783" s="40" t="n">
        <v>1</v>
      </c>
      <c r="G2783" s="22" t="n">
        <f aca="false">E2783-F2783</f>
        <v>3</v>
      </c>
      <c r="H2783" s="30" t="n">
        <v>44124</v>
      </c>
      <c r="I2783" s="33" t="n">
        <v>1</v>
      </c>
      <c r="J2783" s="30" t="n">
        <v>44125</v>
      </c>
      <c r="K2783" s="37" t="n">
        <f aca="false">G2783+I2783</f>
        <v>4</v>
      </c>
    </row>
    <row r="2784" customFormat="false" ht="13.8" hidden="false" customHeight="false" outlineLevel="0" collapsed="false">
      <c r="A2784" s="16" t="s">
        <v>174</v>
      </c>
      <c r="B2784" s="38" t="str">
        <f aca="false">VLOOKUP(A2784,'TAKIM LİSTESİ'!$B$2:$D$455,2,0)</f>
        <v>Ø 12 alm parmak freze</v>
      </c>
      <c r="C2784" s="16" t="s">
        <v>592</v>
      </c>
      <c r="D2784" s="38" t="s">
        <v>48</v>
      </c>
      <c r="E2784" s="16" t="n">
        <f aca="false">VLOOKUP(A2784,'TAKIM LİSTESİ'!$B$2:$D$455,3,0)</f>
        <v>22</v>
      </c>
      <c r="F2784" s="40" t="n">
        <v>1</v>
      </c>
      <c r="G2784" s="22" t="n">
        <f aca="false">E2784-F2784</f>
        <v>21</v>
      </c>
      <c r="H2784" s="30" t="n">
        <v>44124</v>
      </c>
      <c r="I2784" s="33" t="n">
        <v>1</v>
      </c>
      <c r="J2784" s="30" t="n">
        <v>44125</v>
      </c>
      <c r="K2784" s="37" t="n">
        <f aca="false">G2784+I2784</f>
        <v>22</v>
      </c>
    </row>
    <row r="2785" customFormat="false" ht="13.8" hidden="false" customHeight="false" outlineLevel="0" collapsed="false">
      <c r="A2785" s="16" t="s">
        <v>167</v>
      </c>
      <c r="B2785" s="38" t="str">
        <f aca="false">VLOOKUP(A2785,'TAKIM LİSTESİ'!$B$2:$D$455,2,0)</f>
        <v>Ø 13.5 matkap ucu</v>
      </c>
      <c r="C2785" s="16" t="s">
        <v>592</v>
      </c>
      <c r="D2785" s="38" t="s">
        <v>48</v>
      </c>
      <c r="E2785" s="16" t="n">
        <f aca="false">VLOOKUP(A2785,'TAKIM LİSTESİ'!$B$2:$D$455,3,0)</f>
        <v>6</v>
      </c>
      <c r="F2785" s="40" t="n">
        <v>1</v>
      </c>
      <c r="G2785" s="22" t="n">
        <f aca="false">E2785-F2785</f>
        <v>5</v>
      </c>
      <c r="H2785" s="30" t="n">
        <v>44124</v>
      </c>
      <c r="I2785" s="33" t="n">
        <v>1</v>
      </c>
      <c r="J2785" s="30" t="n">
        <v>44125</v>
      </c>
      <c r="K2785" s="37" t="n">
        <f aca="false">G2785+I2785</f>
        <v>6</v>
      </c>
    </row>
    <row r="2786" customFormat="false" ht="13.8" hidden="false" customHeight="false" outlineLevel="0" collapsed="false">
      <c r="A2786" s="16" t="s">
        <v>108</v>
      </c>
      <c r="B2786" s="38" t="str">
        <f aca="false">VLOOKUP(A2786,'TAKIM LİSTESİ'!$B$2:$D$455,2,0)</f>
        <v>Ø 12.5 matkap</v>
      </c>
      <c r="C2786" s="16" t="s">
        <v>592</v>
      </c>
      <c r="D2786" s="38" t="s">
        <v>48</v>
      </c>
      <c r="E2786" s="16" t="n">
        <f aca="false">VLOOKUP(A2786,'TAKIM LİSTESİ'!$B$2:$D$455,3,0)</f>
        <v>13</v>
      </c>
      <c r="F2786" s="40" t="n">
        <v>1</v>
      </c>
      <c r="G2786" s="22" t="n">
        <f aca="false">E2786-F2786</f>
        <v>12</v>
      </c>
      <c r="H2786" s="30" t="n">
        <v>44124</v>
      </c>
      <c r="I2786" s="33" t="n">
        <v>1</v>
      </c>
      <c r="J2786" s="30" t="n">
        <v>44125</v>
      </c>
      <c r="K2786" s="37" t="n">
        <f aca="false">G2786+I2786</f>
        <v>13</v>
      </c>
    </row>
    <row r="2787" customFormat="false" ht="13.8" hidden="false" customHeight="false" outlineLevel="0" collapsed="false">
      <c r="A2787" s="16" t="s">
        <v>183</v>
      </c>
      <c r="B2787" s="38" t="str">
        <f aca="false">VLOOKUP(A2787,'TAKIM LİSTESİ'!$B$2:$D$455,2,0)</f>
        <v>Ø 12.7 Rayba</v>
      </c>
      <c r="C2787" s="16" t="s">
        <v>592</v>
      </c>
      <c r="D2787" s="38" t="s">
        <v>48</v>
      </c>
      <c r="E2787" s="16" t="n">
        <f aca="false">VLOOKUP(A2787,'TAKIM LİSTESİ'!$B$2:$D$455,3,0)</f>
        <v>6</v>
      </c>
      <c r="F2787" s="40" t="n">
        <v>1</v>
      </c>
      <c r="G2787" s="22" t="n">
        <f aca="false">E2787-F2787</f>
        <v>5</v>
      </c>
      <c r="H2787" s="30" t="n">
        <v>44124</v>
      </c>
      <c r="I2787" s="33" t="n">
        <v>1</v>
      </c>
      <c r="J2787" s="30" t="n">
        <v>44125</v>
      </c>
      <c r="K2787" s="37" t="n">
        <f aca="false">G2787+I2787</f>
        <v>6</v>
      </c>
    </row>
    <row r="2788" customFormat="false" ht="13.8" hidden="false" customHeight="false" outlineLevel="0" collapsed="false">
      <c r="A2788" s="16" t="s">
        <v>222</v>
      </c>
      <c r="B2788" s="38" t="str">
        <f aca="false">VLOOKUP(A2788,'TAKIM LİSTESİ'!$B$2:$D$455,2,0)</f>
        <v>Ø 16 çelik parmak freze</v>
      </c>
      <c r="C2788" s="16" t="s">
        <v>593</v>
      </c>
      <c r="D2788" s="38" t="s">
        <v>156</v>
      </c>
      <c r="E2788" s="16" t="n">
        <f aca="false">VLOOKUP(A2788,'TAKIM LİSTESİ'!$B$2:$D$455,3,0)</f>
        <v>8</v>
      </c>
      <c r="F2788" s="40" t="n">
        <v>1</v>
      </c>
      <c r="G2788" s="22" t="n">
        <f aca="false">E2788-F2788</f>
        <v>7</v>
      </c>
      <c r="H2788" s="30" t="n">
        <v>44124</v>
      </c>
      <c r="I2788" s="33" t="n">
        <v>1</v>
      </c>
      <c r="J2788" s="30" t="n">
        <v>44125</v>
      </c>
      <c r="K2788" s="37" t="n">
        <f aca="false">G2788+I2788</f>
        <v>8</v>
      </c>
    </row>
    <row r="2789" customFormat="false" ht="13.8" hidden="false" customHeight="false" outlineLevel="0" collapsed="false">
      <c r="A2789" s="16" t="s">
        <v>62</v>
      </c>
      <c r="B2789" s="38" t="str">
        <f aca="false">VLOOKUP(A2789,'TAKIM LİSTESİ'!$B$2:$D$455,2,0)</f>
        <v>Ø 6 çelik parmak freze</v>
      </c>
      <c r="C2789" s="16" t="s">
        <v>593</v>
      </c>
      <c r="D2789" s="38" t="s">
        <v>156</v>
      </c>
      <c r="E2789" s="16" t="n">
        <f aca="false">VLOOKUP(A2789,'TAKIM LİSTESİ'!$B$2:$D$455,3,0)</f>
        <v>23</v>
      </c>
      <c r="F2789" s="40" t="n">
        <v>1</v>
      </c>
      <c r="G2789" s="22" t="n">
        <f aca="false">E2789-F2789</f>
        <v>22</v>
      </c>
      <c r="H2789" s="30" t="n">
        <v>44124</v>
      </c>
      <c r="I2789" s="33" t="n">
        <v>1</v>
      </c>
      <c r="J2789" s="30" t="n">
        <v>44125</v>
      </c>
      <c r="K2789" s="37" t="n">
        <f aca="false">G2789+I2789</f>
        <v>23</v>
      </c>
    </row>
    <row r="2790" customFormat="false" ht="13.8" hidden="false" customHeight="false" outlineLevel="0" collapsed="false">
      <c r="A2790" s="16" t="s">
        <v>11</v>
      </c>
      <c r="B2790" s="38" t="str">
        <f aca="false">VLOOKUP(A2790,'TAKIM LİSTESİ'!$B$2:$D$455,2,0)</f>
        <v>Ø  4 çelik standart parmak freze</v>
      </c>
      <c r="C2790" s="16" t="s">
        <v>593</v>
      </c>
      <c r="D2790" s="38" t="s">
        <v>156</v>
      </c>
      <c r="E2790" s="16" t="n">
        <f aca="false">VLOOKUP(A2790,'TAKIM LİSTESİ'!$B$2:$D$455,3,0)</f>
        <v>17</v>
      </c>
      <c r="F2790" s="40" t="n">
        <v>1</v>
      </c>
      <c r="G2790" s="22" t="n">
        <f aca="false">E2790-F2790</f>
        <v>16</v>
      </c>
      <c r="H2790" s="30" t="n">
        <v>44124</v>
      </c>
      <c r="I2790" s="33" t="n">
        <v>1</v>
      </c>
      <c r="J2790" s="30" t="n">
        <v>44125</v>
      </c>
      <c r="K2790" s="37" t="n">
        <f aca="false">G2790+I2790</f>
        <v>17</v>
      </c>
    </row>
    <row r="2791" customFormat="false" ht="13.8" hidden="false" customHeight="false" outlineLevel="0" collapsed="false">
      <c r="A2791" s="16" t="s">
        <v>93</v>
      </c>
      <c r="B2791" s="38" t="str">
        <f aca="false">VLOOKUP(A2791,'TAKIM LİSTESİ'!$B$2:$D$455,2,0)</f>
        <v>Ø 12 alm uzun parmak freze</v>
      </c>
      <c r="C2791" s="16"/>
      <c r="D2791" s="38" t="s">
        <v>100</v>
      </c>
      <c r="E2791" s="16" t="n">
        <f aca="false">VLOOKUP(A2791,'TAKIM LİSTESİ'!$B$2:$D$455,3,0)</f>
        <v>4</v>
      </c>
      <c r="F2791" s="40" t="n">
        <v>1</v>
      </c>
      <c r="G2791" s="22" t="n">
        <f aca="false">E2791-F2791</f>
        <v>3</v>
      </c>
      <c r="H2791" s="30" t="n">
        <v>44124</v>
      </c>
      <c r="I2791" s="33" t="n">
        <v>1</v>
      </c>
      <c r="J2791" s="30" t="n">
        <v>44125</v>
      </c>
      <c r="K2791" s="37" t="n">
        <f aca="false">G2791+I2791</f>
        <v>4</v>
      </c>
    </row>
    <row r="2792" customFormat="false" ht="13.8" hidden="false" customHeight="false" outlineLevel="0" collapsed="false">
      <c r="A2792" s="16" t="s">
        <v>113</v>
      </c>
      <c r="B2792" s="38" t="str">
        <f aca="false">VLOOKUP(A2792,'TAKIM LİSTESİ'!$B$2:$D$455,2,0)</f>
        <v>Ø 8 alm parmak freze</v>
      </c>
      <c r="C2792" s="16" t="s">
        <v>591</v>
      </c>
      <c r="D2792" s="38" t="s">
        <v>50</v>
      </c>
      <c r="E2792" s="16" t="n">
        <f aca="false">VLOOKUP(A2792,'TAKIM LİSTESİ'!$B$2:$D$455,3,0)</f>
        <v>36</v>
      </c>
      <c r="F2792" s="40" t="n">
        <v>1</v>
      </c>
      <c r="G2792" s="22" t="n">
        <f aca="false">E2792-F2792</f>
        <v>35</v>
      </c>
      <c r="H2792" s="30" t="n">
        <v>44124</v>
      </c>
      <c r="I2792" s="33" t="n">
        <v>1</v>
      </c>
      <c r="J2792" s="30" t="n">
        <v>44125</v>
      </c>
      <c r="K2792" s="37" t="n">
        <f aca="false">G2792+I2792</f>
        <v>36</v>
      </c>
    </row>
    <row r="2793" customFormat="false" ht="13.8" hidden="false" customHeight="false" outlineLevel="0" collapsed="false">
      <c r="A2793" s="16" t="s">
        <v>133</v>
      </c>
      <c r="B2793" s="38" t="str">
        <f aca="false">VLOOKUP(A2793,'TAKIM LİSTESİ'!$B$2:$D$455,2,0)</f>
        <v>Ø 3.3 matkap</v>
      </c>
      <c r="C2793" s="16" t="s">
        <v>591</v>
      </c>
      <c r="D2793" s="38" t="s">
        <v>50</v>
      </c>
      <c r="E2793" s="16" t="n">
        <f aca="false">VLOOKUP(A2793,'TAKIM LİSTESİ'!$B$2:$D$455,3,0)</f>
        <v>13</v>
      </c>
      <c r="F2793" s="40" t="n">
        <v>1</v>
      </c>
      <c r="G2793" s="22" t="n">
        <f aca="false">E2793-F2793</f>
        <v>12</v>
      </c>
      <c r="H2793" s="30" t="n">
        <v>44124</v>
      </c>
      <c r="I2793" s="33" t="n">
        <v>1</v>
      </c>
      <c r="J2793" s="30" t="n">
        <v>44125</v>
      </c>
      <c r="K2793" s="37" t="n">
        <f aca="false">G2793+I2793</f>
        <v>13</v>
      </c>
    </row>
    <row r="2794" customFormat="false" ht="13.8" hidden="false" customHeight="false" outlineLevel="0" collapsed="false">
      <c r="A2794" s="16" t="s">
        <v>227</v>
      </c>
      <c r="B2794" s="38" t="str">
        <f aca="false">VLOOKUP(A2794,'TAKIM LİSTESİ'!$B$2:$D$455,2,0)</f>
        <v>Ø 13.0 matkap ucu</v>
      </c>
      <c r="C2794" s="16" t="s">
        <v>591</v>
      </c>
      <c r="D2794" s="38" t="s">
        <v>50</v>
      </c>
      <c r="E2794" s="16" t="n">
        <f aca="false">VLOOKUP(A2794,'TAKIM LİSTESİ'!$B$2:$D$455,3,0)</f>
        <v>9</v>
      </c>
      <c r="F2794" s="40" t="n">
        <v>1</v>
      </c>
      <c r="G2794" s="22" t="n">
        <f aca="false">E2794-F2794</f>
        <v>8</v>
      </c>
      <c r="H2794" s="30" t="n">
        <v>44124</v>
      </c>
      <c r="I2794" s="33" t="n">
        <v>1</v>
      </c>
      <c r="J2794" s="30" t="n">
        <v>44125</v>
      </c>
      <c r="K2794" s="37" t="n">
        <f aca="false">G2794+I2794</f>
        <v>9</v>
      </c>
    </row>
    <row r="2795" customFormat="false" ht="13.8" hidden="false" customHeight="false" outlineLevel="0" collapsed="false">
      <c r="A2795" s="16" t="s">
        <v>108</v>
      </c>
      <c r="B2795" s="38" t="str">
        <f aca="false">VLOOKUP(A2795,'TAKIM LİSTESİ'!$B$2:$D$455,2,0)</f>
        <v>Ø 12.5 matkap</v>
      </c>
      <c r="C2795" s="16" t="s">
        <v>590</v>
      </c>
      <c r="D2795" s="38" t="s">
        <v>57</v>
      </c>
      <c r="E2795" s="16" t="n">
        <f aca="false">VLOOKUP(A2795,'TAKIM LİSTESİ'!$B$2:$D$455,3,0)</f>
        <v>13</v>
      </c>
      <c r="F2795" s="40" t="n">
        <v>1</v>
      </c>
      <c r="G2795" s="22" t="n">
        <f aca="false">E2795-F2795</f>
        <v>12</v>
      </c>
      <c r="H2795" s="30" t="n">
        <v>44124</v>
      </c>
      <c r="I2795" s="33" t="n">
        <v>1</v>
      </c>
      <c r="J2795" s="30" t="n">
        <v>44125</v>
      </c>
      <c r="K2795" s="37" t="n">
        <f aca="false">G2795+I2795</f>
        <v>13</v>
      </c>
    </row>
    <row r="2796" customFormat="false" ht="13.8" hidden="false" customHeight="false" outlineLevel="0" collapsed="false">
      <c r="A2796" s="16" t="s">
        <v>464</v>
      </c>
      <c r="B2796" s="38" t="str">
        <f aca="false">VLOOKUP(A2796,'TAKIM LİSTESİ'!$B$2:$D$455,2,0)</f>
        <v>haypit tarama ucu</v>
      </c>
      <c r="C2796" s="16" t="s">
        <v>591</v>
      </c>
      <c r="D2796" s="38" t="s">
        <v>50</v>
      </c>
      <c r="E2796" s="16" t="n">
        <f aca="false">VLOOKUP(A2796,'TAKIM LİSTESİ'!$B$2:$D$455,3,0)</f>
        <v>100</v>
      </c>
      <c r="F2796" s="40" t="n">
        <v>6</v>
      </c>
      <c r="G2796" s="22" t="n">
        <f aca="false">E2796-F2796</f>
        <v>94</v>
      </c>
      <c r="H2796" s="30" t="n">
        <v>44124</v>
      </c>
      <c r="I2796" s="33" t="n">
        <v>1</v>
      </c>
      <c r="J2796" s="30" t="n">
        <v>44125</v>
      </c>
      <c r="K2796" s="37" t="n">
        <f aca="false">G2796+I2796</f>
        <v>95</v>
      </c>
    </row>
    <row r="2797" customFormat="false" ht="13.8" hidden="false" customHeight="false" outlineLevel="0" collapsed="false">
      <c r="A2797" s="16" t="s">
        <v>464</v>
      </c>
      <c r="B2797" s="38" t="str">
        <f aca="false">VLOOKUP(A2797,'TAKIM LİSTESİ'!$B$2:$D$455,2,0)</f>
        <v>haypit tarama ucu</v>
      </c>
      <c r="C2797" s="16" t="s">
        <v>589</v>
      </c>
      <c r="D2797" s="38" t="s">
        <v>74</v>
      </c>
      <c r="E2797" s="16" t="n">
        <f aca="false">VLOOKUP(A2797,'TAKIM LİSTESİ'!$B$2:$D$455,3,0)</f>
        <v>100</v>
      </c>
      <c r="F2797" s="40" t="n">
        <v>2</v>
      </c>
      <c r="G2797" s="22" t="n">
        <f aca="false">E2797-F2797</f>
        <v>98</v>
      </c>
      <c r="H2797" s="30" t="n">
        <v>44124</v>
      </c>
      <c r="I2797" s="33" t="n">
        <v>1</v>
      </c>
      <c r="J2797" s="30" t="n">
        <v>44125</v>
      </c>
      <c r="K2797" s="37" t="n">
        <f aca="false">G2797+I2797</f>
        <v>99</v>
      </c>
    </row>
    <row r="2798" customFormat="false" ht="13.8" hidden="false" customHeight="false" outlineLevel="0" collapsed="false">
      <c r="A2798" s="16" t="s">
        <v>95</v>
      </c>
      <c r="B2798" s="38" t="str">
        <f aca="false">VLOOKUP(A2798,'TAKIM LİSTESİ'!$B$2:$D$455,2,0)</f>
        <v>Ø 3 alm standart parmak freze</v>
      </c>
      <c r="C2798" s="16" t="s">
        <v>589</v>
      </c>
      <c r="D2798" s="38" t="s">
        <v>61</v>
      </c>
      <c r="E2798" s="16" t="n">
        <f aca="false">VLOOKUP(A2798,'TAKIM LİSTESİ'!$B$2:$D$455,3,0)</f>
        <v>5</v>
      </c>
      <c r="F2798" s="40" t="n">
        <v>1</v>
      </c>
      <c r="G2798" s="22" t="n">
        <f aca="false">E2798-F2798</f>
        <v>4</v>
      </c>
      <c r="H2798" s="30" t="n">
        <v>44124</v>
      </c>
      <c r="I2798" s="33" t="n">
        <v>1</v>
      </c>
      <c r="J2798" s="30" t="n">
        <v>44125</v>
      </c>
      <c r="K2798" s="37" t="n">
        <f aca="false">G2798+I2798</f>
        <v>5</v>
      </c>
    </row>
    <row r="2799" customFormat="false" ht="13.8" hidden="false" customHeight="false" outlineLevel="0" collapsed="false">
      <c r="A2799" s="16" t="s">
        <v>62</v>
      </c>
      <c r="B2799" s="38" t="str">
        <f aca="false">VLOOKUP(A2799,'TAKIM LİSTESİ'!$B$2:$D$455,2,0)</f>
        <v>Ø 6 çelik parmak freze</v>
      </c>
      <c r="C2799" s="16" t="s">
        <v>593</v>
      </c>
      <c r="D2799" s="38" t="s">
        <v>156</v>
      </c>
      <c r="E2799" s="16" t="n">
        <f aca="false">VLOOKUP(A2799,'TAKIM LİSTESİ'!$B$2:$D$455,3,0)</f>
        <v>23</v>
      </c>
      <c r="F2799" s="40" t="n">
        <v>1</v>
      </c>
      <c r="G2799" s="22" t="n">
        <f aca="false">E2799-F2799</f>
        <v>22</v>
      </c>
      <c r="H2799" s="30" t="n">
        <v>44125</v>
      </c>
      <c r="I2799" s="33" t="n">
        <v>1</v>
      </c>
      <c r="J2799" s="30" t="n">
        <v>44125</v>
      </c>
      <c r="K2799" s="37" t="n">
        <f aca="false">G2799+I2799</f>
        <v>23</v>
      </c>
    </row>
    <row r="2800" customFormat="false" ht="13.8" hidden="false" customHeight="false" outlineLevel="0" collapsed="false">
      <c r="A2800" s="16" t="s">
        <v>85</v>
      </c>
      <c r="B2800" s="38" t="str">
        <f aca="false">VLOOKUP(A2800,'TAKIM LİSTESİ'!$B$2:$D$455,2,0)</f>
        <v>Ø 12 çelik parmak freze</v>
      </c>
      <c r="C2800" s="16" t="s">
        <v>593</v>
      </c>
      <c r="D2800" s="38" t="s">
        <v>156</v>
      </c>
      <c r="E2800" s="16" t="n">
        <f aca="false">VLOOKUP(A2800,'TAKIM LİSTESİ'!$B$2:$D$455,3,0)</f>
        <v>19</v>
      </c>
      <c r="F2800" s="40" t="n">
        <v>1</v>
      </c>
      <c r="G2800" s="22" t="n">
        <f aca="false">E2800-F2800</f>
        <v>18</v>
      </c>
      <c r="H2800" s="30" t="n">
        <v>44125</v>
      </c>
      <c r="I2800" s="33" t="n">
        <v>1</v>
      </c>
      <c r="J2800" s="30" t="n">
        <v>44125</v>
      </c>
      <c r="K2800" s="37" t="n">
        <f aca="false">G2800+I2800</f>
        <v>19</v>
      </c>
    </row>
    <row r="2801" customFormat="false" ht="13.8" hidden="false" customHeight="false" outlineLevel="0" collapsed="false">
      <c r="A2801" s="16" t="s">
        <v>56</v>
      </c>
      <c r="B2801" s="38" t="str">
        <f aca="false">VLOOKUP(A2801,'TAKIM LİSTESİ'!$B$2:$D$455,2,0)</f>
        <v>Ø 6.8 matkap</v>
      </c>
      <c r="C2801" s="16" t="s">
        <v>593</v>
      </c>
      <c r="D2801" s="38" t="s">
        <v>156</v>
      </c>
      <c r="E2801" s="16" t="n">
        <f aca="false">VLOOKUP(A2801,'TAKIM LİSTESİ'!$B$2:$D$455,3,0)</f>
        <v>17</v>
      </c>
      <c r="F2801" s="40" t="n">
        <v>1</v>
      </c>
      <c r="G2801" s="22" t="n">
        <f aca="false">E2801-F2801</f>
        <v>16</v>
      </c>
      <c r="H2801" s="30" t="n">
        <v>44125</v>
      </c>
      <c r="I2801" s="33" t="n">
        <v>1</v>
      </c>
      <c r="J2801" s="30" t="n">
        <v>44125</v>
      </c>
      <c r="K2801" s="37" t="n">
        <f aca="false">G2801+I2801</f>
        <v>17</v>
      </c>
    </row>
    <row r="2802" customFormat="false" ht="13.8" hidden="false" customHeight="false" outlineLevel="0" collapsed="false">
      <c r="A2802" s="16" t="s">
        <v>68</v>
      </c>
      <c r="B2802" s="38" t="str">
        <f aca="false">VLOOKUP(A2802,'TAKIM LİSTESİ'!$B$2:$D$455,2,0)</f>
        <v>Ø 7.0 matkap</v>
      </c>
      <c r="C2802" s="16" t="s">
        <v>594</v>
      </c>
      <c r="D2802" s="38" t="s">
        <v>23</v>
      </c>
      <c r="E2802" s="16" t="n">
        <f aca="false">VLOOKUP(A2802,'TAKIM LİSTESİ'!$B$2:$D$455,3,0)</f>
        <v>16</v>
      </c>
      <c r="F2802" s="40" t="n">
        <v>1</v>
      </c>
      <c r="G2802" s="22" t="n">
        <f aca="false">E2802-F2802</f>
        <v>15</v>
      </c>
      <c r="H2802" s="30" t="n">
        <v>44125</v>
      </c>
      <c r="I2802" s="33" t="n">
        <v>1</v>
      </c>
      <c r="J2802" s="30" t="n">
        <v>44125</v>
      </c>
      <c r="K2802" s="37" t="n">
        <f aca="false">G2802+I2802</f>
        <v>16</v>
      </c>
    </row>
    <row r="2803" customFormat="false" ht="13.8" hidden="false" customHeight="false" outlineLevel="0" collapsed="false">
      <c r="A2803" s="16" t="s">
        <v>37</v>
      </c>
      <c r="B2803" s="38" t="str">
        <f aca="false">VLOOKUP(A2803,'TAKIM LİSTESİ'!$B$2:$D$455,2,0)</f>
        <v>Ø 7.8 matkap</v>
      </c>
      <c r="C2803" s="16" t="s">
        <v>594</v>
      </c>
      <c r="D2803" s="38" t="s">
        <v>23</v>
      </c>
      <c r="E2803" s="16" t="n">
        <f aca="false">VLOOKUP(A2803,'TAKIM LİSTESİ'!$B$2:$D$455,3,0)</f>
        <v>8</v>
      </c>
      <c r="F2803" s="40" t="n">
        <v>1</v>
      </c>
      <c r="G2803" s="22" t="n">
        <f aca="false">E2803-F2803</f>
        <v>7</v>
      </c>
      <c r="H2803" s="30" t="n">
        <v>44125</v>
      </c>
      <c r="I2803" s="33" t="n">
        <v>1</v>
      </c>
      <c r="J2803" s="30" t="n">
        <v>44125</v>
      </c>
      <c r="K2803" s="37" t="n">
        <f aca="false">G2803+I2803</f>
        <v>8</v>
      </c>
    </row>
    <row r="2804" customFormat="false" ht="13.8" hidden="false" customHeight="false" outlineLevel="0" collapsed="false">
      <c r="A2804" s="16" t="s">
        <v>83</v>
      </c>
      <c r="B2804" s="38" t="str">
        <f aca="false">VLOOKUP(A2804,'TAKIM LİSTESİ'!$B$2:$D$455,2,0)</f>
        <v>Ø 8 Rayba</v>
      </c>
      <c r="C2804" s="16" t="s">
        <v>594</v>
      </c>
      <c r="D2804" s="38" t="s">
        <v>23</v>
      </c>
      <c r="E2804" s="16" t="n">
        <f aca="false">VLOOKUP(A2804,'TAKIM LİSTESİ'!$B$2:$D$455,3,0)</f>
        <v>4</v>
      </c>
      <c r="F2804" s="40" t="n">
        <v>1</v>
      </c>
      <c r="G2804" s="22" t="n">
        <f aca="false">E2804-F2804</f>
        <v>3</v>
      </c>
      <c r="H2804" s="30" t="n">
        <v>44125</v>
      </c>
      <c r="I2804" s="33" t="n">
        <v>1</v>
      </c>
      <c r="J2804" s="30" t="n">
        <v>44125</v>
      </c>
      <c r="K2804" s="37" t="n">
        <f aca="false">G2804+I2804</f>
        <v>4</v>
      </c>
    </row>
    <row r="2805" customFormat="false" ht="13.8" hidden="false" customHeight="false" outlineLevel="0" collapsed="false">
      <c r="A2805" s="16" t="s">
        <v>204</v>
      </c>
      <c r="B2805" s="38" t="str">
        <f aca="false">VLOOKUP(A2805,'TAKIM LİSTESİ'!$B$2:$D$455,2,0)</f>
        <v>Haypit tarama çelik Ø 17</v>
      </c>
      <c r="C2805" s="16" t="s">
        <v>594</v>
      </c>
      <c r="D2805" s="38" t="s">
        <v>23</v>
      </c>
      <c r="E2805" s="16" t="n">
        <f aca="false">VLOOKUP(A2805,'TAKIM LİSTESİ'!$B$2:$D$455,3,0)</f>
        <v>3</v>
      </c>
      <c r="F2805" s="40" t="n">
        <v>1</v>
      </c>
      <c r="G2805" s="22" t="n">
        <f aca="false">E2805-F2805</f>
        <v>2</v>
      </c>
      <c r="H2805" s="30" t="n">
        <v>44125</v>
      </c>
      <c r="I2805" s="33" t="n">
        <v>1</v>
      </c>
      <c r="J2805" s="30" t="n">
        <v>44125</v>
      </c>
      <c r="K2805" s="37" t="n">
        <f aca="false">G2805+I2805</f>
        <v>3</v>
      </c>
    </row>
    <row r="2806" customFormat="false" ht="13.8" hidden="false" customHeight="false" outlineLevel="0" collapsed="false">
      <c r="A2806" s="16" t="s">
        <v>150</v>
      </c>
      <c r="B2806" s="38" t="str">
        <f aca="false">VLOOKUP(A2806,'TAKIM LİSTESİ'!$B$2:$D$455,2,0)</f>
        <v>Ø 8 çelik parmak freze</v>
      </c>
      <c r="C2806" s="16" t="s">
        <v>594</v>
      </c>
      <c r="D2806" s="38" t="s">
        <v>23</v>
      </c>
      <c r="E2806" s="16" t="n">
        <f aca="false">VLOOKUP(A2806,'TAKIM LİSTESİ'!$B$2:$D$455,3,0)</f>
        <v>39</v>
      </c>
      <c r="F2806" s="40" t="n">
        <v>1</v>
      </c>
      <c r="G2806" s="22" t="n">
        <f aca="false">E2806-F2806</f>
        <v>38</v>
      </c>
      <c r="H2806" s="30" t="n">
        <v>44125</v>
      </c>
      <c r="I2806" s="33" t="n">
        <v>1</v>
      </c>
      <c r="J2806" s="30" t="n">
        <v>44125</v>
      </c>
      <c r="K2806" s="37" t="n">
        <f aca="false">G2806+I2806</f>
        <v>39</v>
      </c>
    </row>
    <row r="2807" customFormat="false" ht="13.8" hidden="false" customHeight="false" outlineLevel="0" collapsed="false">
      <c r="A2807" s="16" t="s">
        <v>60</v>
      </c>
      <c r="B2807" s="38" t="str">
        <f aca="false">VLOOKUP(A2807,'TAKIM LİSTESİ'!$B$2:$D$455,2,0)</f>
        <v>Ø 5 çelik standart parmak freze</v>
      </c>
      <c r="C2807" s="16" t="s">
        <v>594</v>
      </c>
      <c r="D2807" s="38" t="s">
        <v>23</v>
      </c>
      <c r="E2807" s="16" t="n">
        <f aca="false">VLOOKUP(A2807,'TAKIM LİSTESİ'!$B$2:$D$455,3,0)</f>
        <v>42</v>
      </c>
      <c r="F2807" s="40" t="n">
        <v>1</v>
      </c>
      <c r="G2807" s="22" t="n">
        <f aca="false">E2807-F2807</f>
        <v>41</v>
      </c>
      <c r="H2807" s="30" t="n">
        <v>44125</v>
      </c>
      <c r="I2807" s="33" t="n">
        <v>1</v>
      </c>
      <c r="J2807" s="30" t="n">
        <v>44125</v>
      </c>
      <c r="K2807" s="37" t="n">
        <f aca="false">G2807+I2807</f>
        <v>42</v>
      </c>
    </row>
    <row r="2808" customFormat="false" ht="13.8" hidden="false" customHeight="false" outlineLevel="0" collapsed="false">
      <c r="A2808" s="16" t="s">
        <v>129</v>
      </c>
      <c r="B2808" s="38" t="str">
        <f aca="false">VLOOKUP(A2808,'TAKIM LİSTESİ'!$B$2:$D$455,2,0)</f>
        <v>Ø 1.5 çelik  parmak freze</v>
      </c>
      <c r="C2808" s="16" t="s">
        <v>594</v>
      </c>
      <c r="D2808" s="38" t="s">
        <v>23</v>
      </c>
      <c r="E2808" s="16" t="n">
        <f aca="false">VLOOKUP(A2808,'TAKIM LİSTESİ'!$B$2:$D$455,3,0)</f>
        <v>47</v>
      </c>
      <c r="F2808" s="40" t="n">
        <v>1</v>
      </c>
      <c r="G2808" s="22" t="n">
        <f aca="false">E2808-F2808</f>
        <v>46</v>
      </c>
      <c r="H2808" s="30" t="n">
        <v>44125</v>
      </c>
      <c r="I2808" s="33" t="n">
        <v>1</v>
      </c>
      <c r="J2808" s="30" t="n">
        <v>44125</v>
      </c>
      <c r="K2808" s="37" t="n">
        <f aca="false">G2808+I2808</f>
        <v>47</v>
      </c>
    </row>
    <row r="2809" customFormat="false" ht="13.8" hidden="false" customHeight="false" outlineLevel="0" collapsed="false">
      <c r="A2809" s="16" t="s">
        <v>55</v>
      </c>
      <c r="B2809" s="38" t="str">
        <f aca="false">VLOOKUP(A2809,'TAKIM LİSTESİ'!$B$2:$D$455,2,0)</f>
        <v>Ø 4.8 matkap</v>
      </c>
      <c r="C2809" s="16" t="s">
        <v>594</v>
      </c>
      <c r="D2809" s="38" t="s">
        <v>23</v>
      </c>
      <c r="E2809" s="16" t="n">
        <f aca="false">VLOOKUP(A2809,'TAKIM LİSTESİ'!$B$2:$D$455,3,0)</f>
        <v>30</v>
      </c>
      <c r="F2809" s="40" t="n">
        <v>1</v>
      </c>
      <c r="G2809" s="22" t="n">
        <f aca="false">E2809-F2809</f>
        <v>29</v>
      </c>
      <c r="H2809" s="30" t="n">
        <v>44125</v>
      </c>
      <c r="I2809" s="33" t="n">
        <v>1</v>
      </c>
      <c r="J2809" s="30" t="n">
        <v>44125</v>
      </c>
      <c r="K2809" s="37" t="n">
        <f aca="false">G2809+I2809</f>
        <v>30</v>
      </c>
    </row>
    <row r="2810" customFormat="false" ht="13.8" hidden="false" customHeight="false" outlineLevel="0" collapsed="false">
      <c r="A2810" s="16" t="s">
        <v>86</v>
      </c>
      <c r="B2810" s="38" t="str">
        <f aca="false">VLOOKUP(A2810,'TAKIM LİSTESİ'!$B$2:$D$455,2,0)</f>
        <v>Ø 5.1 matkap</v>
      </c>
      <c r="C2810" s="16" t="s">
        <v>594</v>
      </c>
      <c r="D2810" s="38" t="s">
        <v>23</v>
      </c>
      <c r="E2810" s="16" t="n">
        <f aca="false">VLOOKUP(A2810,'TAKIM LİSTESİ'!$B$2:$D$455,3,0)</f>
        <v>7</v>
      </c>
      <c r="F2810" s="40" t="n">
        <v>1</v>
      </c>
      <c r="G2810" s="22" t="n">
        <f aca="false">E2810-F2810</f>
        <v>6</v>
      </c>
      <c r="H2810" s="30" t="n">
        <v>44125</v>
      </c>
      <c r="I2810" s="33" t="n">
        <v>1</v>
      </c>
      <c r="J2810" s="30" t="n">
        <v>44125</v>
      </c>
      <c r="K2810" s="37" t="n">
        <f aca="false">G2810+I2810</f>
        <v>7</v>
      </c>
    </row>
    <row r="2811" customFormat="false" ht="13.8" hidden="false" customHeight="false" outlineLevel="0" collapsed="false">
      <c r="A2811" s="16" t="s">
        <v>36</v>
      </c>
      <c r="B2811" s="38" t="str">
        <f aca="false">VLOOKUP(A2811,'TAKIM LİSTESİ'!$B$2:$D$455,2,0)</f>
        <v>Ø 5.8 matkap</v>
      </c>
      <c r="C2811" s="16" t="s">
        <v>594</v>
      </c>
      <c r="D2811" s="38" t="s">
        <v>23</v>
      </c>
      <c r="E2811" s="16" t="n">
        <f aca="false">VLOOKUP(A2811,'TAKIM LİSTESİ'!$B$2:$D$455,3,0)</f>
        <v>14</v>
      </c>
      <c r="F2811" s="40" t="n">
        <v>1</v>
      </c>
      <c r="G2811" s="22" t="n">
        <f aca="false">E2811-F2811</f>
        <v>13</v>
      </c>
      <c r="H2811" s="30" t="n">
        <v>44125</v>
      </c>
      <c r="I2811" s="33" t="n">
        <v>1</v>
      </c>
      <c r="J2811" s="30" t="n">
        <v>44125</v>
      </c>
      <c r="K2811" s="37" t="n">
        <f aca="false">G2811+I2811</f>
        <v>14</v>
      </c>
    </row>
    <row r="2812" customFormat="false" ht="13.8" hidden="false" customHeight="false" outlineLevel="0" collapsed="false">
      <c r="A2812" s="16" t="s">
        <v>197</v>
      </c>
      <c r="B2812" s="38" t="str">
        <f aca="false">VLOOKUP(A2812,'TAKIM LİSTESİ'!$B$2:$D$455,2,0)</f>
        <v>Ø  5 Rayba</v>
      </c>
      <c r="C2812" s="16" t="s">
        <v>594</v>
      </c>
      <c r="D2812" s="38" t="s">
        <v>23</v>
      </c>
      <c r="E2812" s="16" t="n">
        <f aca="false">VLOOKUP(A2812,'TAKIM LİSTESİ'!$B$2:$D$455,3,0)</f>
        <v>10</v>
      </c>
      <c r="F2812" s="40" t="n">
        <v>1</v>
      </c>
      <c r="G2812" s="22" t="n">
        <f aca="false">E2812-F2812</f>
        <v>9</v>
      </c>
      <c r="H2812" s="30" t="n">
        <v>44125</v>
      </c>
      <c r="I2812" s="33" t="n">
        <v>1</v>
      </c>
      <c r="J2812" s="30" t="n">
        <v>44125</v>
      </c>
      <c r="K2812" s="37" t="n">
        <f aca="false">G2812+I2812</f>
        <v>10</v>
      </c>
    </row>
    <row r="2813" customFormat="false" ht="13.8" hidden="false" customHeight="false" outlineLevel="0" collapsed="false">
      <c r="A2813" s="16" t="s">
        <v>63</v>
      </c>
      <c r="B2813" s="38" t="str">
        <f aca="false">VLOOKUP(A2813,'TAKIM LİSTESİ'!$B$2:$D$455,2,0)</f>
        <v>Ø 6 Rayba</v>
      </c>
      <c r="C2813" s="16" t="s">
        <v>594</v>
      </c>
      <c r="D2813" s="38" t="s">
        <v>23</v>
      </c>
      <c r="E2813" s="16" t="n">
        <f aca="false">VLOOKUP(A2813,'TAKIM LİSTESİ'!$B$2:$D$455,3,0)</f>
        <v>8</v>
      </c>
      <c r="F2813" s="40" t="n">
        <v>1</v>
      </c>
      <c r="G2813" s="22" t="n">
        <f aca="false">E2813-F2813</f>
        <v>7</v>
      </c>
      <c r="H2813" s="30" t="n">
        <v>44125</v>
      </c>
      <c r="I2813" s="33" t="n">
        <v>1</v>
      </c>
      <c r="J2813" s="30" t="n">
        <v>44126</v>
      </c>
      <c r="K2813" s="37" t="n">
        <f aca="false">G2813+I2813</f>
        <v>8</v>
      </c>
    </row>
    <row r="2814" customFormat="false" ht="13.8" hidden="false" customHeight="false" outlineLevel="0" collapsed="false">
      <c r="A2814" s="16" t="s">
        <v>174</v>
      </c>
      <c r="B2814" s="38" t="str">
        <f aca="false">VLOOKUP(A2814,'TAKIM LİSTESİ'!$B$2:$D$455,2,0)</f>
        <v>Ø 12 alm parmak freze</v>
      </c>
      <c r="C2814" s="16" t="s">
        <v>592</v>
      </c>
      <c r="D2814" s="38" t="s">
        <v>48</v>
      </c>
      <c r="E2814" s="16" t="n">
        <f aca="false">VLOOKUP(A2814,'TAKIM LİSTESİ'!$B$2:$D$455,3,0)</f>
        <v>22</v>
      </c>
      <c r="F2814" s="40" t="n">
        <v>1</v>
      </c>
      <c r="G2814" s="22" t="n">
        <f aca="false">E2814-F2814</f>
        <v>21</v>
      </c>
      <c r="H2814" s="30" t="n">
        <v>44125</v>
      </c>
      <c r="I2814" s="33" t="n">
        <v>1</v>
      </c>
      <c r="J2814" s="30" t="n">
        <v>44126</v>
      </c>
      <c r="K2814" s="37" t="n">
        <f aca="false">G2814+I2814</f>
        <v>22</v>
      </c>
    </row>
    <row r="2815" customFormat="false" ht="11.25" hidden="false" customHeight="true" outlineLevel="0" collapsed="false">
      <c r="A2815" s="16" t="s">
        <v>85</v>
      </c>
      <c r="B2815" s="38" t="str">
        <f aca="false">VLOOKUP(A2815,'TAKIM LİSTESİ'!$B$2:$D$455,2,0)</f>
        <v>Ø 12 çelik parmak freze</v>
      </c>
      <c r="C2815" s="16" t="s">
        <v>595</v>
      </c>
      <c r="D2815" s="38" t="s">
        <v>23</v>
      </c>
      <c r="E2815" s="16" t="n">
        <f aca="false">VLOOKUP(A2815,'TAKIM LİSTESİ'!$B$2:$D$455,3,0)</f>
        <v>19</v>
      </c>
      <c r="F2815" s="40" t="n">
        <v>1</v>
      </c>
      <c r="G2815" s="22" t="n">
        <f aca="false">E2815-F2815</f>
        <v>18</v>
      </c>
      <c r="H2815" s="30" t="n">
        <v>44125</v>
      </c>
      <c r="I2815" s="33" t="n">
        <v>1</v>
      </c>
      <c r="J2815" s="30" t="n">
        <v>44126</v>
      </c>
      <c r="K2815" s="37" t="n">
        <f aca="false">G2815+I2815</f>
        <v>19</v>
      </c>
    </row>
    <row r="2816" customFormat="false" ht="13.8" hidden="false" customHeight="false" outlineLevel="0" collapsed="false">
      <c r="A2816" s="16" t="s">
        <v>142</v>
      </c>
      <c r="B2816" s="38" t="str">
        <f aca="false">VLOOKUP(A2816,'TAKIM LİSTESİ'!$B$2:$D$455,2,0)</f>
        <v>Ø 4 çelik küre parmak freze</v>
      </c>
      <c r="C2816" s="16" t="s">
        <v>595</v>
      </c>
      <c r="D2816" s="38" t="s">
        <v>23</v>
      </c>
      <c r="E2816" s="16" t="n">
        <f aca="false">VLOOKUP(A2816,'TAKIM LİSTESİ'!$B$2:$D$455,3,0)</f>
        <v>16</v>
      </c>
      <c r="F2816" s="40" t="n">
        <v>1</v>
      </c>
      <c r="G2816" s="22" t="n">
        <f aca="false">E2816-F2816</f>
        <v>15</v>
      </c>
      <c r="H2816" s="30" t="n">
        <v>44125</v>
      </c>
      <c r="I2816" s="33" t="n">
        <v>1</v>
      </c>
      <c r="J2816" s="30" t="n">
        <v>44126</v>
      </c>
      <c r="K2816" s="37" t="n">
        <f aca="false">G2816+I2816</f>
        <v>16</v>
      </c>
    </row>
    <row r="2817" customFormat="false" ht="13.8" hidden="false" customHeight="false" outlineLevel="0" collapsed="false">
      <c r="A2817" s="16" t="s">
        <v>255</v>
      </c>
      <c r="B2817" s="38" t="str">
        <f aca="false">VLOOKUP(A2817,'TAKIM LİSTESİ'!$B$2:$D$455,2,0)</f>
        <v>APKT tarama çelik ucu</v>
      </c>
      <c r="C2817" s="16" t="s">
        <v>589</v>
      </c>
      <c r="D2817" s="38" t="s">
        <v>61</v>
      </c>
      <c r="E2817" s="16" t="n">
        <f aca="false">VLOOKUP(A2817,'TAKIM LİSTESİ'!$B$2:$D$455,3,0)</f>
        <v>400</v>
      </c>
      <c r="F2817" s="40" t="n">
        <v>2</v>
      </c>
      <c r="G2817" s="22" t="n">
        <f aca="false">E2817-F2817</f>
        <v>398</v>
      </c>
      <c r="H2817" s="30" t="n">
        <v>44126</v>
      </c>
      <c r="I2817" s="33" t="n">
        <v>1</v>
      </c>
      <c r="J2817" s="30" t="n">
        <v>44126</v>
      </c>
      <c r="K2817" s="37" t="n">
        <f aca="false">G2817+I2817</f>
        <v>399</v>
      </c>
    </row>
    <row r="2818" customFormat="false" ht="13.8" hidden="false" customHeight="false" outlineLevel="0" collapsed="false">
      <c r="A2818" s="16" t="s">
        <v>255</v>
      </c>
      <c r="B2818" s="38" t="str">
        <f aca="false">VLOOKUP(A2818,'TAKIM LİSTESİ'!$B$2:$D$455,2,0)</f>
        <v>APKT tarama çelik ucu</v>
      </c>
      <c r="C2818" s="16"/>
      <c r="D2818" s="38" t="s">
        <v>65</v>
      </c>
      <c r="E2818" s="16" t="n">
        <f aca="false">VLOOKUP(A2818,'TAKIM LİSTESİ'!$B$2:$D$455,3,0)</f>
        <v>400</v>
      </c>
      <c r="F2818" s="40" t="n">
        <v>2</v>
      </c>
      <c r="G2818" s="22" t="n">
        <f aca="false">E2818-F2818</f>
        <v>398</v>
      </c>
      <c r="H2818" s="30" t="n">
        <v>44126</v>
      </c>
      <c r="I2818" s="33" t="n">
        <v>1</v>
      </c>
      <c r="J2818" s="30" t="n">
        <v>44126</v>
      </c>
      <c r="K2818" s="37" t="n">
        <f aca="false">G2818+I2818</f>
        <v>399</v>
      </c>
    </row>
    <row r="2819" customFormat="false" ht="13.8" hidden="false" customHeight="false" outlineLevel="0" collapsed="false">
      <c r="A2819" s="16" t="s">
        <v>300</v>
      </c>
      <c r="B2819" s="38" t="str">
        <f aca="false">VLOOKUP(A2819,'TAKIM LİSTESİ'!$B$2:$D$455,2,0)</f>
        <v>Ø 32 tarama alm</v>
      </c>
      <c r="C2819" s="16" t="s">
        <v>596</v>
      </c>
      <c r="D2819" s="38" t="s">
        <v>23</v>
      </c>
      <c r="E2819" s="16" t="n">
        <f aca="false">VLOOKUP(A2819,'TAKIM LİSTESİ'!$B$2:$D$455,3,0)</f>
        <v>3</v>
      </c>
      <c r="F2819" s="40" t="n">
        <v>1</v>
      </c>
      <c r="G2819" s="22" t="n">
        <f aca="false">E2819-F2819</f>
        <v>2</v>
      </c>
      <c r="H2819" s="30" t="n">
        <v>44126</v>
      </c>
      <c r="I2819" s="33" t="n">
        <v>1</v>
      </c>
      <c r="J2819" s="30" t="n">
        <v>44126</v>
      </c>
      <c r="K2819" s="37" t="n">
        <f aca="false">G2819+I2819</f>
        <v>3</v>
      </c>
    </row>
    <row r="2820" customFormat="false" ht="13.8" hidden="false" customHeight="false" outlineLevel="0" collapsed="false">
      <c r="A2820" s="16" t="s">
        <v>174</v>
      </c>
      <c r="B2820" s="38" t="str">
        <f aca="false">VLOOKUP(A2820,'TAKIM LİSTESİ'!$B$2:$D$455,2,0)</f>
        <v>Ø 12 alm parmak freze</v>
      </c>
      <c r="C2820" s="16" t="s">
        <v>596</v>
      </c>
      <c r="D2820" s="38" t="s">
        <v>23</v>
      </c>
      <c r="E2820" s="16" t="n">
        <f aca="false">VLOOKUP(A2820,'TAKIM LİSTESİ'!$B$2:$D$455,3,0)</f>
        <v>22</v>
      </c>
      <c r="F2820" s="40" t="n">
        <v>1</v>
      </c>
      <c r="G2820" s="22" t="n">
        <f aca="false">E2820-F2820</f>
        <v>21</v>
      </c>
      <c r="H2820" s="30" t="n">
        <v>44126</v>
      </c>
      <c r="I2820" s="33" t="n">
        <v>1</v>
      </c>
      <c r="J2820" s="30" t="n">
        <v>44126</v>
      </c>
      <c r="K2820" s="37" t="n">
        <f aca="false">G2820+I2820</f>
        <v>22</v>
      </c>
    </row>
    <row r="2821" customFormat="false" ht="13.8" hidden="false" customHeight="false" outlineLevel="0" collapsed="false">
      <c r="A2821" s="16" t="s">
        <v>66</v>
      </c>
      <c r="B2821" s="38" t="str">
        <f aca="false">VLOOKUP(A2821,'TAKIM LİSTESİ'!$B$2:$D$455,2,0)</f>
        <v>Ø 10 alm uzun parmak freze</v>
      </c>
      <c r="C2821" s="16" t="s">
        <v>596</v>
      </c>
      <c r="D2821" s="38" t="s">
        <v>23</v>
      </c>
      <c r="E2821" s="16" t="n">
        <f aca="false">VLOOKUP(A2821,'TAKIM LİSTESİ'!$B$2:$D$455,3,0)</f>
        <v>6</v>
      </c>
      <c r="F2821" s="40" t="n">
        <v>1</v>
      </c>
      <c r="G2821" s="22" t="n">
        <f aca="false">E2821-F2821</f>
        <v>5</v>
      </c>
      <c r="H2821" s="30" t="n">
        <v>44126</v>
      </c>
      <c r="I2821" s="33" t="n">
        <v>1</v>
      </c>
      <c r="J2821" s="30" t="n">
        <v>44126</v>
      </c>
      <c r="K2821" s="37" t="n">
        <f aca="false">G2821+I2821</f>
        <v>6</v>
      </c>
    </row>
    <row r="2822" customFormat="false" ht="13.8" hidden="false" customHeight="false" outlineLevel="0" collapsed="false">
      <c r="A2822" s="16" t="s">
        <v>67</v>
      </c>
      <c r="B2822" s="38" t="str">
        <f aca="false">VLOOKUP(A2822,'TAKIM LİSTESİ'!$B$2:$D$455,2,0)</f>
        <v>Ø 5.0 matkap</v>
      </c>
      <c r="C2822" s="16" t="s">
        <v>596</v>
      </c>
      <c r="D2822" s="38" t="s">
        <v>23</v>
      </c>
      <c r="E2822" s="16" t="n">
        <f aca="false">VLOOKUP(A2822,'TAKIM LİSTESİ'!$B$2:$D$455,3,0)</f>
        <v>20</v>
      </c>
      <c r="F2822" s="40" t="n">
        <v>1</v>
      </c>
      <c r="G2822" s="22" t="n">
        <f aca="false">E2822-F2822</f>
        <v>19</v>
      </c>
      <c r="H2822" s="30" t="n">
        <v>44126</v>
      </c>
      <c r="I2822" s="33" t="n">
        <v>1</v>
      </c>
      <c r="J2822" s="30" t="n">
        <v>44126</v>
      </c>
      <c r="K2822" s="37" t="n">
        <f aca="false">G2822+I2822</f>
        <v>20</v>
      </c>
    </row>
    <row r="2823" customFormat="false" ht="13.8" hidden="false" customHeight="false" outlineLevel="0" collapsed="false">
      <c r="A2823" s="16" t="s">
        <v>11</v>
      </c>
      <c r="B2823" s="38" t="str">
        <f aca="false">VLOOKUP(A2823,'TAKIM LİSTESİ'!$B$2:$D$455,2,0)</f>
        <v>Ø  4 çelik standart parmak freze</v>
      </c>
      <c r="C2823" s="16" t="s">
        <v>597</v>
      </c>
      <c r="D2823" s="38" t="s">
        <v>74</v>
      </c>
      <c r="E2823" s="16" t="n">
        <f aca="false">VLOOKUP(A2823,'TAKIM LİSTESİ'!$B$2:$D$455,3,0)</f>
        <v>17</v>
      </c>
      <c r="F2823" s="40" t="n">
        <v>1</v>
      </c>
      <c r="G2823" s="22" t="n">
        <f aca="false">E2823-F2823</f>
        <v>16</v>
      </c>
      <c r="H2823" s="30" t="n">
        <v>44126</v>
      </c>
      <c r="I2823" s="33" t="n">
        <v>1</v>
      </c>
      <c r="J2823" s="30" t="n">
        <v>44126</v>
      </c>
      <c r="K2823" s="37" t="n">
        <f aca="false">G2823+I2823</f>
        <v>17</v>
      </c>
    </row>
    <row r="2824" customFormat="false" ht="13.8" hidden="false" customHeight="false" outlineLevel="0" collapsed="false">
      <c r="A2824" s="16" t="s">
        <v>203</v>
      </c>
      <c r="B2824" s="38" t="str">
        <f aca="false">VLOOKUP(A2824,'TAKIM LİSTESİ'!$B$2:$D$455,2,0)</f>
        <v>Ø 16 alm parmak freze</v>
      </c>
      <c r="C2824" s="16" t="s">
        <v>596</v>
      </c>
      <c r="D2824" s="38" t="s">
        <v>23</v>
      </c>
      <c r="E2824" s="16" t="n">
        <f aca="false">VLOOKUP(A2824,'TAKIM LİSTESİ'!$B$2:$D$455,3,0)</f>
        <v>5</v>
      </c>
      <c r="F2824" s="40" t="n">
        <v>1</v>
      </c>
      <c r="G2824" s="22" t="n">
        <f aca="false">E2824-F2824</f>
        <v>4</v>
      </c>
      <c r="H2824" s="30" t="n">
        <v>44126</v>
      </c>
      <c r="I2824" s="33" t="n">
        <v>1</v>
      </c>
      <c r="J2824" s="30" t="n">
        <v>44126</v>
      </c>
      <c r="K2824" s="37" t="n">
        <f aca="false">G2824+I2824</f>
        <v>5</v>
      </c>
    </row>
    <row r="2825" customFormat="false" ht="13.8" hidden="false" customHeight="false" outlineLevel="0" collapsed="false">
      <c r="A2825" s="16" t="s">
        <v>67</v>
      </c>
      <c r="B2825" s="38" t="str">
        <f aca="false">VLOOKUP(A2825,'TAKIM LİSTESİ'!$B$2:$D$455,2,0)</f>
        <v>Ø 5.0 matkap</v>
      </c>
      <c r="C2825" s="16" t="s">
        <v>596</v>
      </c>
      <c r="D2825" s="38" t="s">
        <v>23</v>
      </c>
      <c r="E2825" s="16" t="n">
        <f aca="false">VLOOKUP(A2825,'TAKIM LİSTESİ'!$B$2:$D$455,3,0)</f>
        <v>20</v>
      </c>
      <c r="F2825" s="40" t="n">
        <v>1</v>
      </c>
      <c r="G2825" s="22" t="n">
        <f aca="false">E2825-F2825</f>
        <v>19</v>
      </c>
      <c r="H2825" s="30" t="n">
        <v>44126</v>
      </c>
      <c r="I2825" s="33" t="n">
        <v>1</v>
      </c>
      <c r="J2825" s="30" t="n">
        <v>44126</v>
      </c>
      <c r="K2825" s="37" t="n">
        <f aca="false">G2825+I2825</f>
        <v>20</v>
      </c>
    </row>
    <row r="2826" customFormat="false" ht="13.8" hidden="false" customHeight="false" outlineLevel="0" collapsed="false">
      <c r="A2826" s="16" t="s">
        <v>33</v>
      </c>
      <c r="B2826" s="38" t="str">
        <f aca="false">VLOOKUP(A2826,'TAKIM LİSTESİ'!$B$2:$D$455,2,0)</f>
        <v>Ø 6.5 matkap</v>
      </c>
      <c r="C2826" s="16" t="s">
        <v>596</v>
      </c>
      <c r="D2826" s="38" t="s">
        <v>23</v>
      </c>
      <c r="E2826" s="16" t="n">
        <f aca="false">VLOOKUP(A2826,'TAKIM LİSTESİ'!$B$2:$D$455,3,0)</f>
        <v>3</v>
      </c>
      <c r="F2826" s="40" t="n">
        <v>1</v>
      </c>
      <c r="G2826" s="22" t="n">
        <f aca="false">E2826-F2826</f>
        <v>2</v>
      </c>
      <c r="H2826" s="30" t="n">
        <v>44126</v>
      </c>
      <c r="I2826" s="33" t="n">
        <v>1</v>
      </c>
      <c r="J2826" s="30" t="n">
        <v>44126</v>
      </c>
      <c r="K2826" s="37" t="n">
        <f aca="false">G2826+I2826</f>
        <v>3</v>
      </c>
    </row>
    <row r="2827" customFormat="false" ht="13.8" hidden="false" customHeight="false" outlineLevel="0" collapsed="false">
      <c r="A2827" s="16" t="s">
        <v>123</v>
      </c>
      <c r="B2827" s="38" t="str">
        <f aca="false">VLOOKUP(A2827,'TAKIM LİSTESİ'!$B$2:$D$455,2,0)</f>
        <v>Ø 9.8 matkap</v>
      </c>
      <c r="C2827" s="16" t="s">
        <v>596</v>
      </c>
      <c r="D2827" s="38" t="s">
        <v>23</v>
      </c>
      <c r="E2827" s="16" t="n">
        <f aca="false">VLOOKUP(A2827,'TAKIM LİSTESİ'!$B$2:$D$455,3,0)</f>
        <v>8</v>
      </c>
      <c r="F2827" s="40" t="n">
        <v>1</v>
      </c>
      <c r="G2827" s="22" t="n">
        <f aca="false">E2827-F2827</f>
        <v>7</v>
      </c>
      <c r="H2827" s="30" t="n">
        <v>44126</v>
      </c>
      <c r="I2827" s="33" t="n">
        <v>1</v>
      </c>
      <c r="J2827" s="30" t="n">
        <v>44126</v>
      </c>
      <c r="K2827" s="37" t="n">
        <f aca="false">G2827+I2827</f>
        <v>8</v>
      </c>
    </row>
    <row r="2828" customFormat="false" ht="13.8" hidden="false" customHeight="false" outlineLevel="0" collapsed="false">
      <c r="A2828" s="16" t="s">
        <v>270</v>
      </c>
      <c r="B2828" s="38" t="str">
        <f aca="false">VLOOKUP(A2828,'TAKIM LİSTESİ'!$B$2:$D$455,2,0)</f>
        <v>Küçük APKT çelik Ø 20</v>
      </c>
      <c r="C2828" s="16" t="s">
        <v>597</v>
      </c>
      <c r="D2828" s="38" t="s">
        <v>74</v>
      </c>
      <c r="E2828" s="16" t="n">
        <f aca="false">VLOOKUP(A2828,'TAKIM LİSTESİ'!$B$2:$D$455,3,0)</f>
        <v>10</v>
      </c>
      <c r="F2828" s="40" t="n">
        <v>1</v>
      </c>
      <c r="G2828" s="22" t="n">
        <f aca="false">E2828-F2828</f>
        <v>9</v>
      </c>
      <c r="H2828" s="30" t="n">
        <v>44126</v>
      </c>
      <c r="I2828" s="33" t="n">
        <v>1</v>
      </c>
      <c r="J2828" s="30" t="n">
        <v>44126</v>
      </c>
      <c r="K2828" s="37" t="n">
        <f aca="false">G2828+I2828</f>
        <v>10</v>
      </c>
    </row>
    <row r="2829" customFormat="false" ht="13.8" hidden="false" customHeight="false" outlineLevel="0" collapsed="false">
      <c r="A2829" s="16" t="s">
        <v>204</v>
      </c>
      <c r="B2829" s="38" t="str">
        <f aca="false">VLOOKUP(A2829,'TAKIM LİSTESİ'!$B$2:$D$455,2,0)</f>
        <v>Haypit tarama çelik Ø 17</v>
      </c>
      <c r="C2829" s="16" t="s">
        <v>597</v>
      </c>
      <c r="D2829" s="38" t="s">
        <v>74</v>
      </c>
      <c r="E2829" s="16" t="n">
        <f aca="false">VLOOKUP(A2829,'TAKIM LİSTESİ'!$B$2:$D$455,3,0)</f>
        <v>3</v>
      </c>
      <c r="F2829" s="40" t="n">
        <v>1</v>
      </c>
      <c r="G2829" s="22" t="n">
        <f aca="false">E2829-F2829</f>
        <v>2</v>
      </c>
      <c r="H2829" s="30" t="n">
        <v>44126</v>
      </c>
      <c r="I2829" s="33" t="n">
        <v>1</v>
      </c>
      <c r="J2829" s="30" t="n">
        <v>44126</v>
      </c>
      <c r="K2829" s="37" t="n">
        <f aca="false">G2829+I2829</f>
        <v>3</v>
      </c>
    </row>
    <row r="2830" customFormat="false" ht="13.8" hidden="false" customHeight="false" outlineLevel="0" collapsed="false">
      <c r="A2830" s="16" t="s">
        <v>178</v>
      </c>
      <c r="B2830" s="38" t="str">
        <f aca="false">VLOOKUP(A2830,'TAKIM LİSTESİ'!$B$2:$D$455,2,0)</f>
        <v>Ø 15.7 matkap ucu</v>
      </c>
      <c r="C2830" s="16" t="s">
        <v>597</v>
      </c>
      <c r="D2830" s="38" t="s">
        <v>74</v>
      </c>
      <c r="E2830" s="16" t="n">
        <f aca="false">VLOOKUP(A2830,'TAKIM LİSTESİ'!$B$2:$D$455,3,0)</f>
        <v>1</v>
      </c>
      <c r="F2830" s="40" t="n">
        <v>1</v>
      </c>
      <c r="G2830" s="22" t="n">
        <f aca="false">E2830-F2830</f>
        <v>0</v>
      </c>
      <c r="H2830" s="30" t="n">
        <v>44126</v>
      </c>
      <c r="I2830" s="33" t="n">
        <v>1</v>
      </c>
      <c r="J2830" s="30" t="n">
        <v>44126</v>
      </c>
      <c r="K2830" s="37" t="n">
        <f aca="false">G2830+I2830</f>
        <v>1</v>
      </c>
    </row>
    <row r="2831" customFormat="false" ht="13.8" hidden="false" customHeight="false" outlineLevel="0" collapsed="false">
      <c r="A2831" s="16" t="s">
        <v>11</v>
      </c>
      <c r="B2831" s="38" t="str">
        <f aca="false">VLOOKUP(A2831,'TAKIM LİSTESİ'!$B$2:$D$455,2,0)</f>
        <v>Ø  4 çelik standart parmak freze</v>
      </c>
      <c r="C2831" s="16" t="s">
        <v>597</v>
      </c>
      <c r="D2831" s="38" t="s">
        <v>74</v>
      </c>
      <c r="E2831" s="16" t="n">
        <f aca="false">VLOOKUP(A2831,'TAKIM LİSTESİ'!$B$2:$D$455,3,0)</f>
        <v>17</v>
      </c>
      <c r="F2831" s="40" t="n">
        <v>1</v>
      </c>
      <c r="G2831" s="22" t="n">
        <f aca="false">E2831-F2831</f>
        <v>16</v>
      </c>
      <c r="H2831" s="30" t="n">
        <v>44126</v>
      </c>
      <c r="I2831" s="33" t="n">
        <v>1</v>
      </c>
      <c r="J2831" s="30" t="n">
        <v>44126</v>
      </c>
      <c r="K2831" s="37" t="n">
        <f aca="false">G2831+I2831</f>
        <v>17</v>
      </c>
    </row>
    <row r="2832" customFormat="false" ht="13.8" hidden="false" customHeight="false" outlineLevel="0" collapsed="false">
      <c r="A2832" s="16" t="s">
        <v>96</v>
      </c>
      <c r="B2832" s="38" t="str">
        <f aca="false">VLOOKUP(A2832,'TAKIM LİSTESİ'!$B$2:$D$455,2,0)</f>
        <v>Ø 16.0 matkap ucu</v>
      </c>
      <c r="C2832" s="16" t="s">
        <v>598</v>
      </c>
      <c r="D2832" s="38" t="s">
        <v>50</v>
      </c>
      <c r="E2832" s="16" t="n">
        <f aca="false">VLOOKUP(A2832,'TAKIM LİSTESİ'!$B$2:$D$455,3,0)</f>
        <v>4</v>
      </c>
      <c r="F2832" s="40" t="n">
        <v>1</v>
      </c>
      <c r="G2832" s="22" t="n">
        <f aca="false">E2832-F2832</f>
        <v>3</v>
      </c>
      <c r="H2832" s="30" t="n">
        <v>44126</v>
      </c>
      <c r="I2832" s="33" t="n">
        <v>1</v>
      </c>
      <c r="J2832" s="30" t="n">
        <v>44126</v>
      </c>
      <c r="K2832" s="37" t="n">
        <f aca="false">G2832+I2832</f>
        <v>4</v>
      </c>
    </row>
    <row r="2833" customFormat="false" ht="13.8" hidden="false" customHeight="false" outlineLevel="0" collapsed="false">
      <c r="A2833" s="16" t="s">
        <v>206</v>
      </c>
      <c r="B2833" s="38" t="str">
        <f aca="false">VLOOKUP(A2833,'TAKIM LİSTESİ'!$B$2:$D$455,2,0)</f>
        <v>Ø 52 tarama çelik</v>
      </c>
      <c r="C2833" s="16" t="s">
        <v>598</v>
      </c>
      <c r="D2833" s="38" t="s">
        <v>61</v>
      </c>
      <c r="E2833" s="16" t="n">
        <f aca="false">VLOOKUP(A2833,'TAKIM LİSTESİ'!$B$2:$D$455,3,0)</f>
        <v>4</v>
      </c>
      <c r="F2833" s="40" t="n">
        <v>1</v>
      </c>
      <c r="G2833" s="22" t="n">
        <f aca="false">E2833-F2833</f>
        <v>3</v>
      </c>
      <c r="H2833" s="30" t="n">
        <v>44127</v>
      </c>
      <c r="I2833" s="33" t="n">
        <v>1</v>
      </c>
      <c r="J2833" s="30" t="n">
        <v>44130</v>
      </c>
      <c r="K2833" s="37" t="n">
        <f aca="false">G2833+I2833</f>
        <v>4</v>
      </c>
    </row>
    <row r="2834" customFormat="false" ht="13.8" hidden="false" customHeight="false" outlineLevel="0" collapsed="false">
      <c r="A2834" s="16" t="s">
        <v>293</v>
      </c>
      <c r="B2834" s="38" t="str">
        <f aca="false">VLOOKUP(A2834,'TAKIM LİSTESİ'!$B$2:$D$455,2,0)</f>
        <v>Küçük APKT çelik Ø 17</v>
      </c>
      <c r="C2834" s="16" t="s">
        <v>598</v>
      </c>
      <c r="D2834" s="38" t="s">
        <v>61</v>
      </c>
      <c r="E2834" s="16" t="n">
        <f aca="false">VLOOKUP(A2834,'TAKIM LİSTESİ'!$B$2:$D$455,3,0)</f>
        <v>2</v>
      </c>
      <c r="F2834" s="40" t="n">
        <v>1</v>
      </c>
      <c r="G2834" s="22" t="n">
        <f aca="false">E2834-F2834</f>
        <v>1</v>
      </c>
      <c r="H2834" s="30" t="n">
        <v>44127</v>
      </c>
      <c r="I2834" s="33" t="n">
        <v>1</v>
      </c>
      <c r="J2834" s="30" t="n">
        <v>44130</v>
      </c>
      <c r="K2834" s="37" t="n">
        <f aca="false">G2834+I2834</f>
        <v>2</v>
      </c>
    </row>
    <row r="2835" customFormat="false" ht="13.8" hidden="false" customHeight="false" outlineLevel="0" collapsed="false">
      <c r="A2835" s="16" t="s">
        <v>150</v>
      </c>
      <c r="B2835" s="38" t="str">
        <f aca="false">VLOOKUP(A2835,'TAKIM LİSTESİ'!$B$2:$D$455,2,0)</f>
        <v>Ø 8 çelik parmak freze</v>
      </c>
      <c r="C2835" s="16" t="s">
        <v>599</v>
      </c>
      <c r="D2835" s="38" t="s">
        <v>61</v>
      </c>
      <c r="E2835" s="16" t="n">
        <f aca="false">VLOOKUP(A2835,'TAKIM LİSTESİ'!$B$2:$D$455,3,0)</f>
        <v>39</v>
      </c>
      <c r="F2835" s="40" t="n">
        <v>1</v>
      </c>
      <c r="G2835" s="22" t="n">
        <f aca="false">E2835-F2835</f>
        <v>38</v>
      </c>
      <c r="H2835" s="30" t="n">
        <v>44127</v>
      </c>
      <c r="I2835" s="33" t="n">
        <v>1</v>
      </c>
      <c r="J2835" s="30" t="n">
        <v>44130</v>
      </c>
      <c r="K2835" s="37" t="n">
        <f aca="false">G2835+I2835</f>
        <v>39</v>
      </c>
    </row>
    <row r="2836" customFormat="false" ht="13.8" hidden="false" customHeight="false" outlineLevel="0" collapsed="false">
      <c r="A2836" s="16" t="s">
        <v>81</v>
      </c>
      <c r="B2836" s="38" t="str">
        <f aca="false">VLOOKUP(A2836,'TAKIM LİSTESİ'!$B$2:$D$455,2,0)</f>
        <v>Ø 4 çelik uzun parmak freze</v>
      </c>
      <c r="C2836" s="16"/>
      <c r="D2836" s="38" t="s">
        <v>156</v>
      </c>
      <c r="E2836" s="16" t="n">
        <f aca="false">VLOOKUP(A2836,'TAKIM LİSTESİ'!$B$2:$D$455,3,0)</f>
        <v>12</v>
      </c>
      <c r="F2836" s="40" t="n">
        <v>1</v>
      </c>
      <c r="G2836" s="22" t="n">
        <f aca="false">E2836-F2836</f>
        <v>11</v>
      </c>
      <c r="H2836" s="30" t="n">
        <v>44127</v>
      </c>
      <c r="I2836" s="33" t="n">
        <v>1</v>
      </c>
      <c r="J2836" s="30" t="n">
        <v>44130</v>
      </c>
      <c r="K2836" s="37" t="n">
        <f aca="false">G2836+I2836</f>
        <v>12</v>
      </c>
    </row>
    <row r="2837" customFormat="false" ht="13.8" hidden="false" customHeight="false" outlineLevel="0" collapsed="false">
      <c r="A2837" s="16" t="s">
        <v>11</v>
      </c>
      <c r="B2837" s="38" t="str">
        <f aca="false">VLOOKUP(A2837,'TAKIM LİSTESİ'!$B$2:$D$455,2,0)</f>
        <v>Ø  4 çelik standart parmak freze</v>
      </c>
      <c r="C2837" s="16" t="s">
        <v>599</v>
      </c>
      <c r="D2837" s="38" t="s">
        <v>61</v>
      </c>
      <c r="E2837" s="16" t="n">
        <f aca="false">VLOOKUP(A2837,'TAKIM LİSTESİ'!$B$2:$D$455,3,0)</f>
        <v>17</v>
      </c>
      <c r="F2837" s="40" t="n">
        <v>1</v>
      </c>
      <c r="G2837" s="22" t="n">
        <f aca="false">E2837-F2837</f>
        <v>16</v>
      </c>
      <c r="H2837" s="30" t="n">
        <v>44127</v>
      </c>
      <c r="I2837" s="33" t="n">
        <v>1</v>
      </c>
      <c r="J2837" s="30" t="n">
        <v>44130</v>
      </c>
      <c r="K2837" s="37" t="n">
        <f aca="false">G2837+I2837</f>
        <v>17</v>
      </c>
    </row>
    <row r="2838" customFormat="false" ht="13.8" hidden="false" customHeight="false" outlineLevel="0" collapsed="false">
      <c r="A2838" s="16" t="s">
        <v>464</v>
      </c>
      <c r="B2838" s="38" t="str">
        <f aca="false">VLOOKUP(A2838,'TAKIM LİSTESİ'!$B$2:$D$455,2,0)</f>
        <v>haypit tarama ucu</v>
      </c>
      <c r="C2838" s="16" t="s">
        <v>591</v>
      </c>
      <c r="D2838" s="38" t="s">
        <v>50</v>
      </c>
      <c r="E2838" s="16" t="n">
        <f aca="false">VLOOKUP(A2838,'TAKIM LİSTESİ'!$B$2:$D$455,3,0)</f>
        <v>100</v>
      </c>
      <c r="F2838" s="40" t="n">
        <v>2</v>
      </c>
      <c r="G2838" s="22" t="n">
        <f aca="false">E2838-F2838</f>
        <v>98</v>
      </c>
      <c r="H2838" s="30" t="n">
        <v>44127</v>
      </c>
      <c r="I2838" s="33" t="n">
        <v>1</v>
      </c>
      <c r="J2838" s="30" t="n">
        <v>44130</v>
      </c>
      <c r="K2838" s="37" t="n">
        <f aca="false">G2838+I2838</f>
        <v>99</v>
      </c>
    </row>
    <row r="2839" customFormat="false" ht="13.8" hidden="false" customHeight="false" outlineLevel="0" collapsed="false">
      <c r="A2839" s="16" t="s">
        <v>252</v>
      </c>
      <c r="B2839" s="38" t="str">
        <f aca="false">VLOOKUP(A2839,'TAKIM LİSTESİ'!$B$2:$D$455,2,0)</f>
        <v>52 tarama ucu çelik</v>
      </c>
      <c r="C2839" s="16" t="s">
        <v>599</v>
      </c>
      <c r="D2839" s="38" t="s">
        <v>61</v>
      </c>
      <c r="E2839" s="16" t="n">
        <f aca="false">VLOOKUP(A2839,'TAKIM LİSTESİ'!$B$2:$D$455,3,0)</f>
        <v>130</v>
      </c>
      <c r="F2839" s="40" t="n">
        <v>3</v>
      </c>
      <c r="G2839" s="22" t="n">
        <f aca="false">E2839-F2839</f>
        <v>127</v>
      </c>
      <c r="H2839" s="30" t="n">
        <v>44127</v>
      </c>
      <c r="I2839" s="33" t="n">
        <v>1</v>
      </c>
      <c r="J2839" s="30" t="n">
        <v>44130</v>
      </c>
      <c r="K2839" s="37" t="n">
        <f aca="false">G2839+I2839</f>
        <v>128</v>
      </c>
    </row>
    <row r="2840" customFormat="false" ht="13.8" hidden="false" customHeight="false" outlineLevel="0" collapsed="false">
      <c r="A2840" s="16" t="s">
        <v>252</v>
      </c>
      <c r="B2840" s="38" t="str">
        <f aca="false">VLOOKUP(A2840,'TAKIM LİSTESİ'!$B$2:$D$455,2,0)</f>
        <v>52 tarama ucu çelik</v>
      </c>
      <c r="C2840" s="16" t="s">
        <v>591</v>
      </c>
      <c r="D2840" s="38" t="s">
        <v>50</v>
      </c>
      <c r="E2840" s="16" t="n">
        <f aca="false">VLOOKUP(A2840,'TAKIM LİSTESİ'!$B$2:$D$455,3,0)</f>
        <v>130</v>
      </c>
      <c r="F2840" s="40" t="n">
        <v>3</v>
      </c>
      <c r="G2840" s="22" t="n">
        <f aca="false">E2840-F2840</f>
        <v>127</v>
      </c>
      <c r="H2840" s="30" t="n">
        <v>44127</v>
      </c>
      <c r="I2840" s="33" t="n">
        <v>1</v>
      </c>
      <c r="J2840" s="30" t="n">
        <v>44130</v>
      </c>
      <c r="K2840" s="37" t="n">
        <f aca="false">G2840+I2840</f>
        <v>128</v>
      </c>
    </row>
    <row r="2841" customFormat="false" ht="13.8" hidden="false" customHeight="false" outlineLevel="0" collapsed="false">
      <c r="A2841" s="16" t="s">
        <v>85</v>
      </c>
      <c r="B2841" s="38" t="str">
        <f aca="false">VLOOKUP(A2841,'TAKIM LİSTESİ'!$B$2:$D$455,2,0)</f>
        <v>Ø 12 çelik parmak freze</v>
      </c>
      <c r="C2841" s="16" t="s">
        <v>600</v>
      </c>
      <c r="D2841" s="38" t="s">
        <v>156</v>
      </c>
      <c r="E2841" s="16" t="n">
        <f aca="false">VLOOKUP(A2841,'TAKIM LİSTESİ'!$B$2:$D$455,3,0)</f>
        <v>19</v>
      </c>
      <c r="F2841" s="40" t="n">
        <v>1</v>
      </c>
      <c r="G2841" s="22" t="n">
        <f aca="false">E2841-F2841</f>
        <v>18</v>
      </c>
      <c r="H2841" s="30" t="n">
        <v>44130</v>
      </c>
      <c r="I2841" s="33" t="n">
        <v>1</v>
      </c>
      <c r="J2841" s="30" t="n">
        <v>44130</v>
      </c>
      <c r="K2841" s="37" t="n">
        <f aca="false">G2841+I2841</f>
        <v>19</v>
      </c>
    </row>
    <row r="2842" customFormat="false" ht="13.8" hidden="false" customHeight="false" outlineLevel="0" collapsed="false">
      <c r="A2842" s="16" t="s">
        <v>62</v>
      </c>
      <c r="B2842" s="38" t="str">
        <f aca="false">VLOOKUP(A2842,'TAKIM LİSTESİ'!$B$2:$D$455,2,0)</f>
        <v>Ø 6 çelik parmak freze</v>
      </c>
      <c r="C2842" s="16" t="s">
        <v>600</v>
      </c>
      <c r="D2842" s="38" t="s">
        <v>156</v>
      </c>
      <c r="E2842" s="16" t="n">
        <f aca="false">VLOOKUP(A2842,'TAKIM LİSTESİ'!$B$2:$D$455,3,0)</f>
        <v>23</v>
      </c>
      <c r="F2842" s="40" t="n">
        <v>1</v>
      </c>
      <c r="G2842" s="22" t="n">
        <f aca="false">E2842-F2842</f>
        <v>22</v>
      </c>
      <c r="H2842" s="30" t="n">
        <v>44130</v>
      </c>
      <c r="I2842" s="33" t="n">
        <v>1</v>
      </c>
      <c r="J2842" s="30" t="n">
        <v>44130</v>
      </c>
      <c r="K2842" s="37" t="n">
        <f aca="false">G2842+I2842</f>
        <v>23</v>
      </c>
    </row>
    <row r="2843" customFormat="false" ht="13.8" hidden="false" customHeight="false" outlineLevel="0" collapsed="false">
      <c r="A2843" s="16" t="s">
        <v>22</v>
      </c>
      <c r="B2843" s="38" t="str">
        <f aca="false">VLOOKUP(A2843,'TAKIM LİSTESİ'!$B$2:$D$455,2,0)</f>
        <v>Ø 10 çelik parmak freze</v>
      </c>
      <c r="C2843" s="16" t="s">
        <v>600</v>
      </c>
      <c r="D2843" s="38" t="s">
        <v>156</v>
      </c>
      <c r="E2843" s="16" t="n">
        <f aca="false">VLOOKUP(A2843,'TAKIM LİSTESİ'!$B$2:$D$455,3,0)</f>
        <v>52</v>
      </c>
      <c r="F2843" s="40" t="n">
        <v>1</v>
      </c>
      <c r="G2843" s="22" t="n">
        <f aca="false">E2843-F2843</f>
        <v>51</v>
      </c>
      <c r="H2843" s="30" t="n">
        <v>44130</v>
      </c>
      <c r="I2843" s="33" t="n">
        <v>1</v>
      </c>
      <c r="J2843" s="30" t="n">
        <v>44130</v>
      </c>
      <c r="K2843" s="37" t="n">
        <f aca="false">G2843+I2843</f>
        <v>52</v>
      </c>
    </row>
    <row r="2844" customFormat="false" ht="13.8" hidden="false" customHeight="false" outlineLevel="0" collapsed="false">
      <c r="A2844" s="16" t="s">
        <v>206</v>
      </c>
      <c r="B2844" s="38" t="str">
        <f aca="false">VLOOKUP(A2844,'TAKIM LİSTESİ'!$B$2:$D$455,2,0)</f>
        <v>Ø 52 tarama çelik</v>
      </c>
      <c r="C2844" s="16" t="s">
        <v>600</v>
      </c>
      <c r="D2844" s="38" t="s">
        <v>156</v>
      </c>
      <c r="E2844" s="16" t="n">
        <f aca="false">VLOOKUP(A2844,'TAKIM LİSTESİ'!$B$2:$D$455,3,0)</f>
        <v>4</v>
      </c>
      <c r="F2844" s="40" t="n">
        <v>1</v>
      </c>
      <c r="G2844" s="22" t="n">
        <f aca="false">E2844-F2844</f>
        <v>3</v>
      </c>
      <c r="H2844" s="30" t="n">
        <v>44130</v>
      </c>
      <c r="I2844" s="33" t="n">
        <v>1</v>
      </c>
      <c r="J2844" s="30" t="n">
        <v>44130</v>
      </c>
      <c r="K2844" s="37" t="n">
        <f aca="false">G2844+I2844</f>
        <v>4</v>
      </c>
    </row>
    <row r="2845" customFormat="false" ht="13.8" hidden="false" customHeight="false" outlineLevel="0" collapsed="false">
      <c r="A2845" s="16" t="s">
        <v>270</v>
      </c>
      <c r="B2845" s="38" t="str">
        <f aca="false">VLOOKUP(A2845,'TAKIM LİSTESİ'!$B$2:$D$455,2,0)</f>
        <v>Küçük APKT çelik Ø 20</v>
      </c>
      <c r="C2845" s="16" t="s">
        <v>600</v>
      </c>
      <c r="D2845" s="38" t="s">
        <v>156</v>
      </c>
      <c r="E2845" s="16" t="n">
        <f aca="false">VLOOKUP(A2845,'TAKIM LİSTESİ'!$B$2:$D$455,3,0)</f>
        <v>10</v>
      </c>
      <c r="F2845" s="40" t="n">
        <v>1</v>
      </c>
      <c r="G2845" s="22" t="n">
        <f aca="false">E2845-F2845</f>
        <v>9</v>
      </c>
      <c r="H2845" s="30" t="n">
        <v>44130</v>
      </c>
      <c r="I2845" s="33" t="n">
        <v>1</v>
      </c>
      <c r="J2845" s="30" t="n">
        <v>44130</v>
      </c>
      <c r="K2845" s="37" t="n">
        <f aca="false">G2845+I2845</f>
        <v>10</v>
      </c>
    </row>
    <row r="2846" customFormat="false" ht="13.8" hidden="false" customHeight="false" outlineLevel="0" collapsed="false">
      <c r="A2846" s="16" t="s">
        <v>85</v>
      </c>
      <c r="B2846" s="38" t="str">
        <f aca="false">VLOOKUP(A2846,'TAKIM LİSTESİ'!$B$2:$D$455,2,0)</f>
        <v>Ø 12 çelik parmak freze</v>
      </c>
      <c r="C2846" s="16" t="s">
        <v>601</v>
      </c>
      <c r="D2846" s="38" t="s">
        <v>48</v>
      </c>
      <c r="E2846" s="16" t="n">
        <f aca="false">VLOOKUP(A2846,'TAKIM LİSTESİ'!$B$2:$D$455,3,0)</f>
        <v>19</v>
      </c>
      <c r="F2846" s="40" t="n">
        <v>1</v>
      </c>
      <c r="G2846" s="22" t="n">
        <f aca="false">E2846-F2846</f>
        <v>18</v>
      </c>
      <c r="H2846" s="30" t="n">
        <v>44130</v>
      </c>
      <c r="I2846" s="33" t="n">
        <v>1</v>
      </c>
      <c r="J2846" s="30" t="n">
        <v>44130</v>
      </c>
      <c r="K2846" s="37" t="n">
        <f aca="false">G2846+I2846</f>
        <v>19</v>
      </c>
    </row>
    <row r="2847" customFormat="false" ht="13.8" hidden="false" customHeight="false" outlineLevel="0" collapsed="false">
      <c r="A2847" s="16" t="s">
        <v>222</v>
      </c>
      <c r="B2847" s="38" t="str">
        <f aca="false">VLOOKUP(A2847,'TAKIM LİSTESİ'!$B$2:$D$455,2,0)</f>
        <v>Ø 16 çelik parmak freze</v>
      </c>
      <c r="C2847" s="16" t="s">
        <v>601</v>
      </c>
      <c r="D2847" s="38" t="s">
        <v>48</v>
      </c>
      <c r="E2847" s="16" t="n">
        <f aca="false">VLOOKUP(A2847,'TAKIM LİSTESİ'!$B$2:$D$455,3,0)</f>
        <v>8</v>
      </c>
      <c r="F2847" s="40" t="n">
        <v>1</v>
      </c>
      <c r="G2847" s="22" t="n">
        <f aca="false">E2847-F2847</f>
        <v>7</v>
      </c>
      <c r="H2847" s="30" t="n">
        <v>44130</v>
      </c>
      <c r="I2847" s="33" t="n">
        <v>1</v>
      </c>
      <c r="J2847" s="30" t="n">
        <v>44130</v>
      </c>
      <c r="K2847" s="37" t="n">
        <f aca="false">G2847+I2847</f>
        <v>8</v>
      </c>
    </row>
    <row r="2848" customFormat="false" ht="13.8" hidden="false" customHeight="false" outlineLevel="0" collapsed="false">
      <c r="A2848" s="16" t="s">
        <v>59</v>
      </c>
      <c r="B2848" s="38" t="str">
        <f aca="false">VLOOKUP(A2848,'TAKIM LİSTESİ'!$B$2:$D$455,2,0)</f>
        <v>Ø 3.2 matkap</v>
      </c>
      <c r="C2848" s="16"/>
      <c r="D2848" s="38" t="s">
        <v>156</v>
      </c>
      <c r="E2848" s="16" t="n">
        <f aca="false">VLOOKUP(A2848,'TAKIM LİSTESİ'!$B$2:$D$455,3,0)</f>
        <v>6</v>
      </c>
      <c r="F2848" s="40" t="n">
        <v>1</v>
      </c>
      <c r="G2848" s="22" t="n">
        <f aca="false">E2848-F2848</f>
        <v>5</v>
      </c>
      <c r="H2848" s="30" t="n">
        <v>44130</v>
      </c>
      <c r="I2848" s="33" t="n">
        <v>1</v>
      </c>
      <c r="J2848" s="30" t="n">
        <v>44130</v>
      </c>
      <c r="K2848" s="37" t="n">
        <f aca="false">G2848+I2848</f>
        <v>6</v>
      </c>
    </row>
    <row r="2849" customFormat="false" ht="13.8" hidden="false" customHeight="false" outlineLevel="0" collapsed="false">
      <c r="A2849" s="16" t="s">
        <v>71</v>
      </c>
      <c r="B2849" s="38" t="str">
        <f aca="false">VLOOKUP(A2849,'TAKIM LİSTESİ'!$B$2:$D$455,2,0)</f>
        <v>Ø 10 alm parmak freze</v>
      </c>
      <c r="C2849" s="16" t="s">
        <v>602</v>
      </c>
      <c r="D2849" s="38" t="s">
        <v>23</v>
      </c>
      <c r="E2849" s="16" t="n">
        <f aca="false">VLOOKUP(A2849,'TAKIM LİSTESİ'!$B$2:$D$455,3,0)</f>
        <v>29</v>
      </c>
      <c r="F2849" s="40" t="n">
        <v>1</v>
      </c>
      <c r="G2849" s="22" t="n">
        <f aca="false">E2849-F2849</f>
        <v>28</v>
      </c>
      <c r="H2849" s="30" t="n">
        <v>44131</v>
      </c>
      <c r="I2849" s="33" t="n">
        <v>1</v>
      </c>
      <c r="J2849" s="30" t="n">
        <v>44132</v>
      </c>
      <c r="K2849" s="37" t="n">
        <f aca="false">G2849+I2849</f>
        <v>29</v>
      </c>
    </row>
    <row r="2850" customFormat="false" ht="13.8" hidden="false" customHeight="false" outlineLevel="0" collapsed="false">
      <c r="A2850" s="16" t="s">
        <v>85</v>
      </c>
      <c r="B2850" s="38" t="str">
        <f aca="false">VLOOKUP(A2850,'TAKIM LİSTESİ'!$B$2:$D$455,2,0)</f>
        <v>Ø 12 çelik parmak freze</v>
      </c>
      <c r="C2850" s="16" t="s">
        <v>597</v>
      </c>
      <c r="D2850" s="38" t="s">
        <v>74</v>
      </c>
      <c r="E2850" s="16" t="n">
        <f aca="false">VLOOKUP(A2850,'TAKIM LİSTESİ'!$B$2:$D$455,3,0)</f>
        <v>19</v>
      </c>
      <c r="F2850" s="40" t="n">
        <v>1</v>
      </c>
      <c r="G2850" s="22" t="n">
        <f aca="false">E2850-F2850</f>
        <v>18</v>
      </c>
      <c r="H2850" s="30" t="n">
        <v>44131</v>
      </c>
      <c r="I2850" s="33" t="n">
        <v>1</v>
      </c>
      <c r="J2850" s="30" t="n">
        <v>44132</v>
      </c>
      <c r="K2850" s="37" t="n">
        <f aca="false">G2850+I2850</f>
        <v>19</v>
      </c>
    </row>
    <row r="2851" customFormat="false" ht="13.8" hidden="false" customHeight="false" outlineLevel="0" collapsed="false">
      <c r="A2851" s="16" t="s">
        <v>95</v>
      </c>
      <c r="B2851" s="38" t="str">
        <f aca="false">VLOOKUP(A2851,'TAKIM LİSTESİ'!$B$2:$D$455,2,0)</f>
        <v>Ø 3 alm standart parmak freze</v>
      </c>
      <c r="C2851" s="16" t="s">
        <v>602</v>
      </c>
      <c r="D2851" s="38" t="s">
        <v>23</v>
      </c>
      <c r="E2851" s="16" t="n">
        <f aca="false">VLOOKUP(A2851,'TAKIM LİSTESİ'!$B$2:$D$455,3,0)</f>
        <v>5</v>
      </c>
      <c r="F2851" s="40" t="n">
        <v>1</v>
      </c>
      <c r="G2851" s="22" t="n">
        <f aca="false">E2851-F2851</f>
        <v>4</v>
      </c>
      <c r="H2851" s="30" t="n">
        <v>44131</v>
      </c>
      <c r="I2851" s="33" t="n">
        <v>1</v>
      </c>
      <c r="J2851" s="30" t="n">
        <v>44132</v>
      </c>
      <c r="K2851" s="37" t="n">
        <f aca="false">G2851+I2851</f>
        <v>5</v>
      </c>
    </row>
    <row r="2852" customFormat="false" ht="13.8" hidden="false" customHeight="false" outlineLevel="0" collapsed="false">
      <c r="A2852" s="16" t="s">
        <v>255</v>
      </c>
      <c r="B2852" s="38" t="str">
        <f aca="false">VLOOKUP(A2852,'TAKIM LİSTESİ'!$B$2:$D$455,2,0)</f>
        <v>APKT tarama çelik ucu</v>
      </c>
      <c r="C2852" s="16" t="s">
        <v>599</v>
      </c>
      <c r="D2852" s="38" t="s">
        <v>61</v>
      </c>
      <c r="E2852" s="16" t="n">
        <f aca="false">VLOOKUP(A2852,'TAKIM LİSTESİ'!$B$2:$D$455,3,0)</f>
        <v>400</v>
      </c>
      <c r="F2852" s="40" t="n">
        <v>4</v>
      </c>
      <c r="G2852" s="22" t="n">
        <f aca="false">E2852-F2852</f>
        <v>396</v>
      </c>
      <c r="H2852" s="30" t="n">
        <v>44131</v>
      </c>
      <c r="I2852" s="33" t="n">
        <v>1</v>
      </c>
      <c r="J2852" s="30" t="n">
        <v>44132</v>
      </c>
      <c r="K2852" s="37" t="n">
        <f aca="false">G2852+I2852</f>
        <v>397</v>
      </c>
    </row>
    <row r="2853" customFormat="false" ht="13.8" hidden="false" customHeight="false" outlineLevel="0" collapsed="false">
      <c r="A2853" s="16" t="s">
        <v>255</v>
      </c>
      <c r="B2853" s="38" t="str">
        <f aca="false">VLOOKUP(A2853,'TAKIM LİSTESİ'!$B$2:$D$455,2,0)</f>
        <v>APKT tarama çelik ucu</v>
      </c>
      <c r="C2853" s="16" t="s">
        <v>603</v>
      </c>
      <c r="D2853" s="38" t="s">
        <v>65</v>
      </c>
      <c r="E2853" s="16" t="n">
        <f aca="false">VLOOKUP(A2853,'TAKIM LİSTESİ'!$B$2:$D$455,3,0)</f>
        <v>400</v>
      </c>
      <c r="F2853" s="40" t="n">
        <v>2</v>
      </c>
      <c r="G2853" s="22" t="n">
        <f aca="false">E2853-F2853</f>
        <v>398</v>
      </c>
      <c r="H2853" s="30" t="n">
        <v>44131</v>
      </c>
      <c r="I2853" s="33" t="n">
        <v>1</v>
      </c>
      <c r="J2853" s="30" t="n">
        <v>44132</v>
      </c>
      <c r="K2853" s="37" t="n">
        <f aca="false">G2853+I2853</f>
        <v>399</v>
      </c>
    </row>
    <row r="2854" customFormat="false" ht="13.8" hidden="false" customHeight="false" outlineLevel="0" collapsed="false">
      <c r="A2854" s="16" t="s">
        <v>41</v>
      </c>
      <c r="B2854" s="38" t="str">
        <f aca="false">VLOOKUP(A2854,'TAKIM LİSTESİ'!$B$2:$D$455,2,0)</f>
        <v>Ø 7.1 matkap</v>
      </c>
      <c r="C2854" s="16" t="s">
        <v>602</v>
      </c>
      <c r="D2854" s="38" t="s">
        <v>23</v>
      </c>
      <c r="E2854" s="16" t="n">
        <f aca="false">VLOOKUP(A2854,'TAKIM LİSTESİ'!$B$2:$D$455,3,0)</f>
        <v>11</v>
      </c>
      <c r="F2854" s="40" t="n">
        <v>1</v>
      </c>
      <c r="G2854" s="22" t="n">
        <f aca="false">E2854-F2854</f>
        <v>10</v>
      </c>
      <c r="H2854" s="30" t="n">
        <v>44131</v>
      </c>
      <c r="I2854" s="33" t="n">
        <v>1</v>
      </c>
      <c r="J2854" s="30" t="n">
        <v>44132</v>
      </c>
      <c r="K2854" s="37" t="n">
        <f aca="false">G2854+I2854</f>
        <v>11</v>
      </c>
    </row>
    <row r="2855" customFormat="false" ht="13.8" hidden="false" customHeight="false" outlineLevel="0" collapsed="false">
      <c r="A2855" s="16" t="s">
        <v>55</v>
      </c>
      <c r="B2855" s="38" t="str">
        <f aca="false">VLOOKUP(A2855,'TAKIM LİSTESİ'!$B$2:$D$455,2,0)</f>
        <v>Ø 4.8 matkap</v>
      </c>
      <c r="C2855" s="16" t="s">
        <v>602</v>
      </c>
      <c r="D2855" s="38" t="s">
        <v>23</v>
      </c>
      <c r="E2855" s="16" t="n">
        <f aca="false">VLOOKUP(A2855,'TAKIM LİSTESİ'!$B$2:$D$455,3,0)</f>
        <v>30</v>
      </c>
      <c r="F2855" s="40" t="n">
        <v>1</v>
      </c>
      <c r="G2855" s="22" t="n">
        <f aca="false">E2855-F2855</f>
        <v>29</v>
      </c>
      <c r="H2855" s="30" t="n">
        <v>44131</v>
      </c>
      <c r="I2855" s="33" t="n">
        <v>1</v>
      </c>
      <c r="J2855" s="30" t="n">
        <v>44132</v>
      </c>
      <c r="K2855" s="37" t="n">
        <f aca="false">G2855+I2855</f>
        <v>30</v>
      </c>
    </row>
    <row r="2856" customFormat="false" ht="13.8" hidden="false" customHeight="false" outlineLevel="0" collapsed="false">
      <c r="A2856" s="16" t="s">
        <v>197</v>
      </c>
      <c r="B2856" s="38" t="str">
        <f aca="false">VLOOKUP(A2856,'TAKIM LİSTESİ'!$B$2:$D$455,2,0)</f>
        <v>Ø  5 Rayba</v>
      </c>
      <c r="C2856" s="16" t="s">
        <v>602</v>
      </c>
      <c r="D2856" s="38" t="s">
        <v>23</v>
      </c>
      <c r="E2856" s="16" t="n">
        <f aca="false">VLOOKUP(A2856,'TAKIM LİSTESİ'!$B$2:$D$455,3,0)</f>
        <v>10</v>
      </c>
      <c r="F2856" s="40" t="n">
        <v>1</v>
      </c>
      <c r="G2856" s="22" t="n">
        <f aca="false">E2856-F2856</f>
        <v>9</v>
      </c>
      <c r="H2856" s="30" t="n">
        <v>44131</v>
      </c>
      <c r="I2856" s="33" t="n">
        <v>1</v>
      </c>
      <c r="J2856" s="30" t="n">
        <v>44132</v>
      </c>
      <c r="K2856" s="37" t="n">
        <f aca="false">G2856+I2856</f>
        <v>10</v>
      </c>
    </row>
    <row r="2857" customFormat="false" ht="13.8" hidden="false" customHeight="false" outlineLevel="0" collapsed="false">
      <c r="A2857" s="16" t="s">
        <v>270</v>
      </c>
      <c r="B2857" s="38" t="str">
        <f aca="false">VLOOKUP(A2857,'TAKIM LİSTESİ'!$B$2:$D$455,2,0)</f>
        <v>Küçük APKT çelik Ø 20</v>
      </c>
      <c r="C2857" s="16" t="s">
        <v>604</v>
      </c>
      <c r="D2857" s="38" t="s">
        <v>65</v>
      </c>
      <c r="E2857" s="16" t="n">
        <f aca="false">VLOOKUP(A2857,'TAKIM LİSTESİ'!$B$2:$D$455,3,0)</f>
        <v>10</v>
      </c>
      <c r="F2857" s="40" t="n">
        <v>1</v>
      </c>
      <c r="G2857" s="22" t="n">
        <f aca="false">E2857-F2857</f>
        <v>9</v>
      </c>
      <c r="H2857" s="30" t="n">
        <v>44131</v>
      </c>
      <c r="I2857" s="33" t="n">
        <v>1</v>
      </c>
      <c r="J2857" s="30" t="n">
        <v>44132</v>
      </c>
      <c r="K2857" s="37" t="n">
        <f aca="false">G2857+I2857</f>
        <v>10</v>
      </c>
    </row>
    <row r="2858" customFormat="false" ht="13.8" hidden="false" customHeight="false" outlineLevel="0" collapsed="false">
      <c r="A2858" s="16" t="s">
        <v>255</v>
      </c>
      <c r="B2858" s="38" t="str">
        <f aca="false">VLOOKUP(A2858,'TAKIM LİSTESİ'!$B$2:$D$455,2,0)</f>
        <v>APKT tarama çelik ucu</v>
      </c>
      <c r="C2858" s="16" t="s">
        <v>597</v>
      </c>
      <c r="D2858" s="38" t="s">
        <v>74</v>
      </c>
      <c r="E2858" s="16" t="n">
        <f aca="false">VLOOKUP(A2858,'TAKIM LİSTESİ'!$B$2:$D$455,3,0)</f>
        <v>400</v>
      </c>
      <c r="F2858" s="40" t="n">
        <v>2</v>
      </c>
      <c r="G2858" s="22" t="n">
        <f aca="false">E2858-F2858</f>
        <v>398</v>
      </c>
      <c r="H2858" s="30" t="n">
        <v>44131</v>
      </c>
      <c r="I2858" s="33" t="n">
        <v>1</v>
      </c>
      <c r="J2858" s="30" t="n">
        <v>44132</v>
      </c>
      <c r="K2858" s="37" t="n">
        <f aca="false">G2858+I2858</f>
        <v>399</v>
      </c>
    </row>
    <row r="2859" customFormat="false" ht="13.8" hidden="false" customHeight="false" outlineLevel="0" collapsed="false">
      <c r="A2859" s="16" t="s">
        <v>255</v>
      </c>
      <c r="B2859" s="38" t="str">
        <f aca="false">VLOOKUP(A2859,'TAKIM LİSTESİ'!$B$2:$D$455,2,0)</f>
        <v>APKT tarama çelik ucu</v>
      </c>
      <c r="C2859" s="16"/>
      <c r="D2859" s="38" t="s">
        <v>100</v>
      </c>
      <c r="E2859" s="16" t="n">
        <f aca="false">VLOOKUP(A2859,'TAKIM LİSTESİ'!$B$2:$D$455,3,0)</f>
        <v>400</v>
      </c>
      <c r="F2859" s="40" t="n">
        <v>2</v>
      </c>
      <c r="G2859" s="22" t="n">
        <f aca="false">E2859-F2859</f>
        <v>398</v>
      </c>
      <c r="H2859" s="30" t="n">
        <v>44131</v>
      </c>
      <c r="I2859" s="33" t="n">
        <v>1</v>
      </c>
      <c r="J2859" s="30" t="n">
        <v>44132</v>
      </c>
      <c r="K2859" s="37" t="n">
        <f aca="false">G2859+I2859</f>
        <v>399</v>
      </c>
    </row>
    <row r="2860" customFormat="false" ht="13.8" hidden="false" customHeight="false" outlineLevel="0" collapsed="false">
      <c r="A2860" s="16" t="s">
        <v>255</v>
      </c>
      <c r="B2860" s="38" t="str">
        <f aca="false">VLOOKUP(A2860,'TAKIM LİSTESİ'!$B$2:$D$455,2,0)</f>
        <v>APKT tarama çelik ucu</v>
      </c>
      <c r="C2860" s="16" t="s">
        <v>601</v>
      </c>
      <c r="D2860" s="38" t="s">
        <v>48</v>
      </c>
      <c r="E2860" s="16" t="n">
        <f aca="false">VLOOKUP(A2860,'TAKIM LİSTESİ'!$B$2:$D$455,3,0)</f>
        <v>400</v>
      </c>
      <c r="F2860" s="40" t="n">
        <v>2</v>
      </c>
      <c r="G2860" s="22" t="n">
        <f aca="false">E2860-F2860</f>
        <v>398</v>
      </c>
      <c r="H2860" s="30" t="n">
        <v>44131</v>
      </c>
      <c r="I2860" s="33" t="n">
        <v>1</v>
      </c>
      <c r="J2860" s="30" t="n">
        <v>44132</v>
      </c>
      <c r="K2860" s="37" t="n">
        <f aca="false">G2860+I2860</f>
        <v>399</v>
      </c>
    </row>
    <row r="2861" customFormat="false" ht="13.8" hidden="false" customHeight="false" outlineLevel="0" collapsed="false">
      <c r="A2861" s="16" t="s">
        <v>150</v>
      </c>
      <c r="B2861" s="38" t="str">
        <f aca="false">VLOOKUP(A2861,'TAKIM LİSTESİ'!$B$2:$D$455,2,0)</f>
        <v>Ø 8 çelik parmak freze</v>
      </c>
      <c r="C2861" s="16"/>
      <c r="D2861" s="38" t="s">
        <v>100</v>
      </c>
      <c r="E2861" s="16" t="n">
        <f aca="false">VLOOKUP(A2861,'TAKIM LİSTESİ'!$B$2:$D$455,3,0)</f>
        <v>39</v>
      </c>
      <c r="F2861" s="40" t="n">
        <v>1</v>
      </c>
      <c r="G2861" s="22" t="n">
        <f aca="false">E2861-F2861</f>
        <v>38</v>
      </c>
      <c r="H2861" s="30" t="n">
        <v>44131</v>
      </c>
      <c r="I2861" s="33" t="n">
        <v>1</v>
      </c>
      <c r="J2861" s="30" t="n">
        <v>44132</v>
      </c>
      <c r="K2861" s="37" t="n">
        <f aca="false">G2861+I2861</f>
        <v>39</v>
      </c>
    </row>
    <row r="2862" customFormat="false" ht="13.8" hidden="false" customHeight="false" outlineLevel="0" collapsed="false">
      <c r="A2862" s="16" t="s">
        <v>270</v>
      </c>
      <c r="B2862" s="38" t="str">
        <f aca="false">VLOOKUP(A2862,'TAKIM LİSTESİ'!$B$2:$D$455,2,0)</f>
        <v>Küçük APKT çelik Ø 20</v>
      </c>
      <c r="C2862" s="16" t="s">
        <v>605</v>
      </c>
      <c r="D2862" s="38" t="s">
        <v>65</v>
      </c>
      <c r="E2862" s="16" t="n">
        <f aca="false">VLOOKUP(A2862,'TAKIM LİSTESİ'!$B$2:$D$455,3,0)</f>
        <v>10</v>
      </c>
      <c r="F2862" s="40" t="n">
        <v>1</v>
      </c>
      <c r="G2862" s="22" t="n">
        <f aca="false">E2862-F2862</f>
        <v>9</v>
      </c>
      <c r="H2862" s="30" t="n">
        <v>44131</v>
      </c>
      <c r="I2862" s="33" t="n">
        <v>1</v>
      </c>
      <c r="J2862" s="30" t="n">
        <v>44132</v>
      </c>
      <c r="K2862" s="37" t="n">
        <f aca="false">G2862+I2862</f>
        <v>10</v>
      </c>
    </row>
    <row r="2863" customFormat="false" ht="13.8" hidden="false" customHeight="false" outlineLevel="0" collapsed="false">
      <c r="A2863" s="16" t="s">
        <v>206</v>
      </c>
      <c r="B2863" s="38" t="str">
        <f aca="false">VLOOKUP(A2863,'TAKIM LİSTESİ'!$B$2:$D$455,2,0)</f>
        <v>Ø 52 tarama çelik</v>
      </c>
      <c r="C2863" s="16" t="s">
        <v>605</v>
      </c>
      <c r="D2863" s="38" t="s">
        <v>65</v>
      </c>
      <c r="E2863" s="16" t="n">
        <f aca="false">VLOOKUP(A2863,'TAKIM LİSTESİ'!$B$2:$D$455,3,0)</f>
        <v>4</v>
      </c>
      <c r="F2863" s="40" t="n">
        <v>1</v>
      </c>
      <c r="G2863" s="22" t="n">
        <f aca="false">E2863-F2863</f>
        <v>3</v>
      </c>
      <c r="H2863" s="30" t="n">
        <v>44131</v>
      </c>
      <c r="I2863" s="33" t="n">
        <v>1</v>
      </c>
      <c r="J2863" s="30" t="n">
        <v>44132</v>
      </c>
      <c r="K2863" s="37" t="n">
        <f aca="false">G2863+I2863</f>
        <v>4</v>
      </c>
    </row>
    <row r="2864" customFormat="false" ht="13.8" hidden="false" customHeight="false" outlineLevel="0" collapsed="false">
      <c r="A2864" s="16" t="s">
        <v>21</v>
      </c>
      <c r="B2864" s="38" t="str">
        <f aca="false">VLOOKUP(A2864,'TAKIM LİSTESİ'!$B$2:$D$455,2,0)</f>
        <v>Ø 32 tarama çelik</v>
      </c>
      <c r="C2864" s="16" t="s">
        <v>605</v>
      </c>
      <c r="D2864" s="38" t="s">
        <v>65</v>
      </c>
      <c r="E2864" s="16" t="n">
        <f aca="false">VLOOKUP(A2864,'TAKIM LİSTESİ'!$B$2:$D$455,3,0)</f>
        <v>5</v>
      </c>
      <c r="F2864" s="40" t="n">
        <v>1</v>
      </c>
      <c r="G2864" s="22" t="n">
        <f aca="false">E2864-F2864</f>
        <v>4</v>
      </c>
      <c r="H2864" s="30" t="n">
        <v>44131</v>
      </c>
      <c r="I2864" s="33" t="n">
        <v>1</v>
      </c>
      <c r="J2864" s="30" t="n">
        <v>44132</v>
      </c>
      <c r="K2864" s="37" t="n">
        <f aca="false">G2864+I2864</f>
        <v>5</v>
      </c>
    </row>
    <row r="2865" customFormat="false" ht="13.8" hidden="false" customHeight="false" outlineLevel="0" collapsed="false">
      <c r="A2865" s="16" t="s">
        <v>85</v>
      </c>
      <c r="B2865" s="38" t="str">
        <f aca="false">VLOOKUP(A2865,'TAKIM LİSTESİ'!$B$2:$D$455,2,0)</f>
        <v>Ø 12 çelik parmak freze</v>
      </c>
      <c r="C2865" s="16" t="s">
        <v>605</v>
      </c>
      <c r="D2865" s="38" t="s">
        <v>65</v>
      </c>
      <c r="E2865" s="16" t="n">
        <f aca="false">VLOOKUP(A2865,'TAKIM LİSTESİ'!$B$2:$D$455,3,0)</f>
        <v>19</v>
      </c>
      <c r="F2865" s="40" t="n">
        <v>1</v>
      </c>
      <c r="G2865" s="22" t="n">
        <f aca="false">E2865-F2865</f>
        <v>18</v>
      </c>
      <c r="H2865" s="30" t="n">
        <v>44131</v>
      </c>
      <c r="I2865" s="33" t="n">
        <v>1</v>
      </c>
      <c r="J2865" s="30" t="n">
        <v>44132</v>
      </c>
      <c r="K2865" s="37" t="n">
        <f aca="false">G2865+I2865</f>
        <v>19</v>
      </c>
    </row>
    <row r="2866" customFormat="false" ht="13.8" hidden="false" customHeight="false" outlineLevel="0" collapsed="false">
      <c r="A2866" s="16" t="s">
        <v>108</v>
      </c>
      <c r="B2866" s="38" t="str">
        <f aca="false">VLOOKUP(A2866,'TAKIM LİSTESİ'!$B$2:$D$455,2,0)</f>
        <v>Ø 12.5 matkap</v>
      </c>
      <c r="C2866" s="16" t="s">
        <v>606</v>
      </c>
      <c r="D2866" s="38" t="s">
        <v>57</v>
      </c>
      <c r="E2866" s="16" t="n">
        <f aca="false">VLOOKUP(A2866,'TAKIM LİSTESİ'!$B$2:$D$455,3,0)</f>
        <v>13</v>
      </c>
      <c r="F2866" s="40" t="n">
        <v>1</v>
      </c>
      <c r="G2866" s="22" t="n">
        <f aca="false">E2866-F2866</f>
        <v>12</v>
      </c>
      <c r="H2866" s="30" t="n">
        <v>44131</v>
      </c>
      <c r="I2866" s="33" t="n">
        <v>1</v>
      </c>
      <c r="J2866" s="30" t="n">
        <v>44132</v>
      </c>
      <c r="K2866" s="37" t="n">
        <f aca="false">G2866+I2866</f>
        <v>13</v>
      </c>
    </row>
    <row r="2867" customFormat="false" ht="13.8" hidden="false" customHeight="false" outlineLevel="0" collapsed="false">
      <c r="A2867" s="16" t="s">
        <v>183</v>
      </c>
      <c r="B2867" s="38" t="str">
        <f aca="false">VLOOKUP(A2867,'TAKIM LİSTESİ'!$B$2:$D$455,2,0)</f>
        <v>Ø 12.7 Rayba</v>
      </c>
      <c r="C2867" s="16" t="s">
        <v>606</v>
      </c>
      <c r="D2867" s="38" t="s">
        <v>57</v>
      </c>
      <c r="E2867" s="16" t="n">
        <f aca="false">VLOOKUP(A2867,'TAKIM LİSTESİ'!$B$2:$D$455,3,0)</f>
        <v>6</v>
      </c>
      <c r="F2867" s="40" t="n">
        <v>1</v>
      </c>
      <c r="G2867" s="22" t="n">
        <f aca="false">E2867-F2867</f>
        <v>5</v>
      </c>
      <c r="H2867" s="30" t="n">
        <v>44131</v>
      </c>
      <c r="I2867" s="33" t="n">
        <v>1</v>
      </c>
      <c r="J2867" s="30" t="n">
        <v>44132</v>
      </c>
      <c r="K2867" s="37" t="n">
        <f aca="false">G2867+I2867</f>
        <v>6</v>
      </c>
    </row>
    <row r="2868" customFormat="false" ht="13.8" hidden="false" customHeight="false" outlineLevel="0" collapsed="false">
      <c r="A2868" s="16" t="s">
        <v>206</v>
      </c>
      <c r="B2868" s="38" t="str">
        <f aca="false">VLOOKUP(A2868,'TAKIM LİSTESİ'!$B$2:$D$455,2,0)</f>
        <v>Ø 52 tarama çelik</v>
      </c>
      <c r="C2868" s="16" t="s">
        <v>606</v>
      </c>
      <c r="D2868" s="38" t="s">
        <v>57</v>
      </c>
      <c r="E2868" s="16" t="n">
        <f aca="false">VLOOKUP(A2868,'TAKIM LİSTESİ'!$B$2:$D$455,3,0)</f>
        <v>4</v>
      </c>
      <c r="F2868" s="40" t="n">
        <v>1</v>
      </c>
      <c r="G2868" s="22" t="n">
        <f aca="false">E2868-F2868</f>
        <v>3</v>
      </c>
      <c r="H2868" s="30" t="n">
        <v>44131</v>
      </c>
      <c r="I2868" s="33" t="n">
        <v>1</v>
      </c>
      <c r="J2868" s="30" t="n">
        <v>44132</v>
      </c>
      <c r="K2868" s="37" t="n">
        <f aca="false">G2868+I2868</f>
        <v>4</v>
      </c>
    </row>
    <row r="2869" customFormat="false" ht="13.8" hidden="false" customHeight="false" outlineLevel="0" collapsed="false">
      <c r="A2869" s="16" t="s">
        <v>21</v>
      </c>
      <c r="B2869" s="38" t="str">
        <f aca="false">VLOOKUP(A2869,'TAKIM LİSTESİ'!$B$2:$D$455,2,0)</f>
        <v>Ø 32 tarama çelik</v>
      </c>
      <c r="C2869" s="16" t="s">
        <v>606</v>
      </c>
      <c r="D2869" s="38" t="s">
        <v>57</v>
      </c>
      <c r="E2869" s="16" t="n">
        <f aca="false">VLOOKUP(A2869,'TAKIM LİSTESİ'!$B$2:$D$455,3,0)</f>
        <v>5</v>
      </c>
      <c r="F2869" s="40" t="n">
        <v>1</v>
      </c>
      <c r="G2869" s="22" t="n">
        <f aca="false">E2869-F2869</f>
        <v>4</v>
      </c>
      <c r="H2869" s="30" t="n">
        <v>44131</v>
      </c>
      <c r="I2869" s="33" t="n">
        <v>1</v>
      </c>
      <c r="J2869" s="30" t="n">
        <v>44132</v>
      </c>
      <c r="K2869" s="37" t="n">
        <f aca="false">G2869+I2869</f>
        <v>5</v>
      </c>
    </row>
    <row r="2870" customFormat="false" ht="13.8" hidden="false" customHeight="false" outlineLevel="0" collapsed="false">
      <c r="A2870" s="16" t="s">
        <v>270</v>
      </c>
      <c r="B2870" s="38" t="str">
        <f aca="false">VLOOKUP(A2870,'TAKIM LİSTESİ'!$B$2:$D$455,2,0)</f>
        <v>Küçük APKT çelik Ø 20</v>
      </c>
      <c r="C2870" s="16" t="s">
        <v>606</v>
      </c>
      <c r="D2870" s="38" t="s">
        <v>57</v>
      </c>
      <c r="E2870" s="16" t="n">
        <f aca="false">VLOOKUP(A2870,'TAKIM LİSTESİ'!$B$2:$D$455,3,0)</f>
        <v>10</v>
      </c>
      <c r="F2870" s="40" t="n">
        <v>1</v>
      </c>
      <c r="G2870" s="22" t="n">
        <f aca="false">E2870-F2870</f>
        <v>9</v>
      </c>
      <c r="H2870" s="30" t="n">
        <v>44131</v>
      </c>
      <c r="I2870" s="33" t="n">
        <v>1</v>
      </c>
      <c r="J2870" s="30" t="n">
        <v>44132</v>
      </c>
      <c r="K2870" s="37" t="n">
        <f aca="false">G2870+I2870</f>
        <v>10</v>
      </c>
    </row>
    <row r="2871" customFormat="false" ht="13.8" hidden="false" customHeight="false" outlineLevel="0" collapsed="false">
      <c r="A2871" s="16" t="s">
        <v>24</v>
      </c>
      <c r="B2871" s="38" t="str">
        <f aca="false">VLOOKUP(A2871,'TAKIM LİSTESİ'!$B$2:$D$455,2,0)</f>
        <v>Ø 8 çelik küre parmak freze</v>
      </c>
      <c r="C2871" s="16" t="s">
        <v>605</v>
      </c>
      <c r="D2871" s="38" t="s">
        <v>65</v>
      </c>
      <c r="E2871" s="16" t="n">
        <f aca="false">VLOOKUP(A2871,'TAKIM LİSTESİ'!$B$2:$D$455,3,0)</f>
        <v>20</v>
      </c>
      <c r="F2871" s="40" t="n">
        <v>1</v>
      </c>
      <c r="G2871" s="22" t="n">
        <f aca="false">E2871-F2871</f>
        <v>19</v>
      </c>
      <c r="H2871" s="30" t="n">
        <v>44131</v>
      </c>
      <c r="I2871" s="33" t="n">
        <v>1</v>
      </c>
      <c r="J2871" s="30" t="n">
        <v>44132</v>
      </c>
      <c r="K2871" s="37" t="n">
        <f aca="false">G2871+I2871</f>
        <v>20</v>
      </c>
    </row>
    <row r="2872" customFormat="false" ht="13.8" hidden="false" customHeight="false" outlineLevel="0" collapsed="false">
      <c r="A2872" s="16" t="s">
        <v>85</v>
      </c>
      <c r="B2872" s="38" t="str">
        <f aca="false">VLOOKUP(A2872,'TAKIM LİSTESİ'!$B$2:$D$455,2,0)</f>
        <v>Ø 12 çelik parmak freze</v>
      </c>
      <c r="C2872" s="16" t="s">
        <v>607</v>
      </c>
      <c r="D2872" s="38" t="s">
        <v>61</v>
      </c>
      <c r="E2872" s="16" t="n">
        <f aca="false">VLOOKUP(A2872,'TAKIM LİSTESİ'!$B$2:$D$455,3,0)</f>
        <v>19</v>
      </c>
      <c r="F2872" s="40" t="n">
        <v>1</v>
      </c>
      <c r="G2872" s="22" t="n">
        <f aca="false">E2872-F2872</f>
        <v>18</v>
      </c>
      <c r="H2872" s="30" t="n">
        <v>44131</v>
      </c>
      <c r="I2872" s="33" t="n">
        <v>1</v>
      </c>
      <c r="J2872" s="30" t="n">
        <v>44132</v>
      </c>
      <c r="K2872" s="37" t="n">
        <f aca="false">G2872+I2872</f>
        <v>19</v>
      </c>
    </row>
    <row r="2873" customFormat="false" ht="13.8" hidden="false" customHeight="false" outlineLevel="0" collapsed="false">
      <c r="A2873" s="16" t="s">
        <v>206</v>
      </c>
      <c r="B2873" s="38" t="str">
        <f aca="false">VLOOKUP(A2873,'TAKIM LİSTESİ'!$B$2:$D$455,2,0)</f>
        <v>Ø 52 tarama çelik</v>
      </c>
      <c r="C2873" s="16" t="s">
        <v>607</v>
      </c>
      <c r="D2873" s="38" t="s">
        <v>61</v>
      </c>
      <c r="E2873" s="16" t="n">
        <f aca="false">VLOOKUP(A2873,'TAKIM LİSTESİ'!$B$2:$D$455,3,0)</f>
        <v>4</v>
      </c>
      <c r="F2873" s="40" t="n">
        <v>1</v>
      </c>
      <c r="G2873" s="22" t="n">
        <f aca="false">E2873-F2873</f>
        <v>3</v>
      </c>
      <c r="H2873" s="30" t="n">
        <v>44131</v>
      </c>
      <c r="I2873" s="33" t="n">
        <v>1</v>
      </c>
      <c r="J2873" s="30" t="n">
        <v>44132</v>
      </c>
      <c r="K2873" s="37" t="n">
        <f aca="false">G2873+I2873</f>
        <v>4</v>
      </c>
    </row>
    <row r="2874" customFormat="false" ht="13.8" hidden="false" customHeight="false" outlineLevel="0" collapsed="false">
      <c r="A2874" s="16" t="s">
        <v>270</v>
      </c>
      <c r="B2874" s="38" t="str">
        <f aca="false">VLOOKUP(A2874,'TAKIM LİSTESİ'!$B$2:$D$455,2,0)</f>
        <v>Küçük APKT çelik Ø 20</v>
      </c>
      <c r="C2874" s="16" t="s">
        <v>607</v>
      </c>
      <c r="D2874" s="38" t="s">
        <v>61</v>
      </c>
      <c r="E2874" s="16" t="n">
        <f aca="false">VLOOKUP(A2874,'TAKIM LİSTESİ'!$B$2:$D$455,3,0)</f>
        <v>10</v>
      </c>
      <c r="F2874" s="40" t="n">
        <v>1</v>
      </c>
      <c r="G2874" s="22" t="n">
        <f aca="false">E2874-F2874</f>
        <v>9</v>
      </c>
      <c r="H2874" s="30" t="n">
        <v>44131</v>
      </c>
      <c r="I2874" s="33" t="n">
        <v>1</v>
      </c>
      <c r="J2874" s="30" t="n">
        <v>44132</v>
      </c>
      <c r="K2874" s="37" t="n">
        <f aca="false">G2874+I2874</f>
        <v>10</v>
      </c>
    </row>
    <row r="2875" customFormat="false" ht="13.8" hidden="false" customHeight="false" outlineLevel="0" collapsed="false">
      <c r="A2875" s="16" t="s">
        <v>41</v>
      </c>
      <c r="B2875" s="38" t="str">
        <f aca="false">VLOOKUP(A2875,'TAKIM LİSTESİ'!$B$2:$D$455,2,0)</f>
        <v>Ø 7.1 matkap</v>
      </c>
      <c r="C2875" s="16" t="s">
        <v>607</v>
      </c>
      <c r="D2875" s="38" t="s">
        <v>61</v>
      </c>
      <c r="E2875" s="16" t="n">
        <f aca="false">VLOOKUP(A2875,'TAKIM LİSTESİ'!$B$2:$D$455,3,0)</f>
        <v>11</v>
      </c>
      <c r="F2875" s="40" t="n">
        <v>1</v>
      </c>
      <c r="G2875" s="22" t="n">
        <f aca="false">E2875-F2875</f>
        <v>10</v>
      </c>
      <c r="H2875" s="30" t="n">
        <v>44131</v>
      </c>
      <c r="I2875" s="33" t="n">
        <v>1</v>
      </c>
      <c r="J2875" s="30" t="n">
        <v>44132</v>
      </c>
      <c r="K2875" s="37" t="n">
        <f aca="false">G2875+I2875</f>
        <v>11</v>
      </c>
    </row>
    <row r="2876" customFormat="false" ht="13.8" hidden="false" customHeight="false" outlineLevel="0" collapsed="false">
      <c r="A2876" s="16" t="s">
        <v>62</v>
      </c>
      <c r="B2876" s="38" t="str">
        <f aca="false">VLOOKUP(A2876,'TAKIM LİSTESİ'!$B$2:$D$455,2,0)</f>
        <v>Ø 6 çelik parmak freze</v>
      </c>
      <c r="C2876" s="16" t="s">
        <v>608</v>
      </c>
      <c r="D2876" s="38" t="s">
        <v>156</v>
      </c>
      <c r="E2876" s="16" t="n">
        <f aca="false">VLOOKUP(A2876,'TAKIM LİSTESİ'!$B$2:$D$455,3,0)</f>
        <v>23</v>
      </c>
      <c r="F2876" s="40" t="n">
        <v>1</v>
      </c>
      <c r="G2876" s="22" t="n">
        <f aca="false">E2876-F2876</f>
        <v>22</v>
      </c>
      <c r="H2876" s="30" t="n">
        <v>44132</v>
      </c>
      <c r="I2876" s="33" t="n">
        <v>1</v>
      </c>
      <c r="J2876" s="30" t="n">
        <v>44132</v>
      </c>
      <c r="K2876" s="37" t="n">
        <f aca="false">G2876+I2876</f>
        <v>23</v>
      </c>
    </row>
    <row r="2877" customFormat="false" ht="13.8" hidden="false" customHeight="false" outlineLevel="0" collapsed="false">
      <c r="A2877" s="16" t="s">
        <v>150</v>
      </c>
      <c r="B2877" s="38" t="str">
        <f aca="false">VLOOKUP(A2877,'TAKIM LİSTESİ'!$B$2:$D$455,2,0)</f>
        <v>Ø 8 çelik parmak freze</v>
      </c>
      <c r="C2877" s="16" t="s">
        <v>608</v>
      </c>
      <c r="D2877" s="38" t="s">
        <v>156</v>
      </c>
      <c r="E2877" s="16" t="n">
        <f aca="false">VLOOKUP(A2877,'TAKIM LİSTESİ'!$B$2:$D$455,3,0)</f>
        <v>39</v>
      </c>
      <c r="F2877" s="40" t="n">
        <v>1</v>
      </c>
      <c r="G2877" s="22" t="n">
        <f aca="false">E2877-F2877</f>
        <v>38</v>
      </c>
      <c r="H2877" s="30" t="n">
        <v>44132</v>
      </c>
      <c r="I2877" s="33" t="n">
        <v>1</v>
      </c>
      <c r="J2877" s="30" t="n">
        <v>44132</v>
      </c>
      <c r="K2877" s="37" t="n">
        <f aca="false">G2877+I2877</f>
        <v>39</v>
      </c>
    </row>
    <row r="2878" customFormat="false" ht="13.8" hidden="false" customHeight="false" outlineLevel="0" collapsed="false">
      <c r="A2878" s="16" t="s">
        <v>59</v>
      </c>
      <c r="B2878" s="38" t="str">
        <f aca="false">VLOOKUP(A2878,'TAKIM LİSTESİ'!$B$2:$D$455,2,0)</f>
        <v>Ø 3.2 matkap</v>
      </c>
      <c r="C2878" s="16" t="s">
        <v>608</v>
      </c>
      <c r="D2878" s="38" t="s">
        <v>156</v>
      </c>
      <c r="E2878" s="16" t="n">
        <f aca="false">VLOOKUP(A2878,'TAKIM LİSTESİ'!$B$2:$D$455,3,0)</f>
        <v>6</v>
      </c>
      <c r="F2878" s="40" t="n">
        <v>1</v>
      </c>
      <c r="G2878" s="22" t="n">
        <f aca="false">E2878-F2878</f>
        <v>5</v>
      </c>
      <c r="H2878" s="30" t="n">
        <v>44132</v>
      </c>
      <c r="I2878" s="33" t="n">
        <v>1</v>
      </c>
      <c r="J2878" s="30" t="n">
        <v>44134</v>
      </c>
      <c r="K2878" s="37" t="n">
        <f aca="false">G2878+I2878</f>
        <v>6</v>
      </c>
    </row>
    <row r="2879" customFormat="false" ht="13.8" hidden="false" customHeight="false" outlineLevel="0" collapsed="false">
      <c r="A2879" s="16" t="s">
        <v>21</v>
      </c>
      <c r="B2879" s="38" t="str">
        <f aca="false">VLOOKUP(A2879,'TAKIM LİSTESİ'!$B$2:$D$455,2,0)</f>
        <v>Ø 32 tarama çelik</v>
      </c>
      <c r="C2879" s="16" t="s">
        <v>608</v>
      </c>
      <c r="D2879" s="38" t="s">
        <v>156</v>
      </c>
      <c r="E2879" s="16" t="n">
        <f aca="false">VLOOKUP(A2879,'TAKIM LİSTESİ'!$B$2:$D$455,3,0)</f>
        <v>5</v>
      </c>
      <c r="F2879" s="40" t="n">
        <v>1</v>
      </c>
      <c r="G2879" s="22" t="n">
        <f aca="false">E2879-F2879</f>
        <v>4</v>
      </c>
      <c r="H2879" s="30" t="n">
        <v>44132</v>
      </c>
      <c r="I2879" s="33" t="n">
        <v>1</v>
      </c>
      <c r="J2879" s="30" t="n">
        <v>44134</v>
      </c>
      <c r="K2879" s="37" t="n">
        <f aca="false">G2879+I2879</f>
        <v>5</v>
      </c>
    </row>
    <row r="2880" customFormat="false" ht="13.8" hidden="false" customHeight="false" outlineLevel="0" collapsed="false">
      <c r="A2880" s="16" t="s">
        <v>85</v>
      </c>
      <c r="B2880" s="38" t="str">
        <f aca="false">VLOOKUP(A2880,'TAKIM LİSTESİ'!$B$2:$D$455,2,0)</f>
        <v>Ø 12 çelik parmak freze</v>
      </c>
      <c r="C2880" s="16" t="s">
        <v>608</v>
      </c>
      <c r="D2880" s="38" t="s">
        <v>156</v>
      </c>
      <c r="E2880" s="16" t="n">
        <f aca="false">VLOOKUP(A2880,'TAKIM LİSTESİ'!$B$2:$D$455,3,0)</f>
        <v>19</v>
      </c>
      <c r="F2880" s="40" t="n">
        <v>1</v>
      </c>
      <c r="G2880" s="22" t="n">
        <f aca="false">E2880-F2880</f>
        <v>18</v>
      </c>
      <c r="H2880" s="30" t="n">
        <v>44132</v>
      </c>
      <c r="I2880" s="33" t="n">
        <v>1</v>
      </c>
      <c r="J2880" s="30" t="n">
        <v>44134</v>
      </c>
      <c r="K2880" s="37" t="n">
        <f aca="false">G2880+I2880</f>
        <v>19</v>
      </c>
    </row>
    <row r="2881" customFormat="false" ht="13.8" hidden="false" customHeight="false" outlineLevel="0" collapsed="false">
      <c r="A2881" s="16" t="s">
        <v>95</v>
      </c>
      <c r="B2881" s="38" t="str">
        <f aca="false">VLOOKUP(A2881,'TAKIM LİSTESİ'!$B$2:$D$455,2,0)</f>
        <v>Ø 3 alm standart parmak freze</v>
      </c>
      <c r="C2881" s="16" t="s">
        <v>609</v>
      </c>
      <c r="D2881" s="38" t="s">
        <v>50</v>
      </c>
      <c r="E2881" s="16" t="n">
        <f aca="false">VLOOKUP(A2881,'TAKIM LİSTESİ'!$B$2:$D$455,3,0)</f>
        <v>5</v>
      </c>
      <c r="F2881" s="40" t="n">
        <v>1</v>
      </c>
      <c r="G2881" s="22" t="n">
        <f aca="false">E2881-F2881</f>
        <v>4</v>
      </c>
      <c r="H2881" s="30" t="n">
        <v>44132</v>
      </c>
      <c r="I2881" s="33" t="n">
        <v>1</v>
      </c>
      <c r="J2881" s="30" t="n">
        <v>44134</v>
      </c>
      <c r="K2881" s="37" t="n">
        <f aca="false">G2881+I2881</f>
        <v>5</v>
      </c>
    </row>
    <row r="2882" customFormat="false" ht="13.8" hidden="false" customHeight="false" outlineLevel="0" collapsed="false">
      <c r="A2882" s="16" t="s">
        <v>71</v>
      </c>
      <c r="B2882" s="38" t="str">
        <f aca="false">VLOOKUP(A2882,'TAKIM LİSTESİ'!$B$2:$D$455,2,0)</f>
        <v>Ø 10 alm parmak freze</v>
      </c>
      <c r="C2882" s="16" t="s">
        <v>609</v>
      </c>
      <c r="D2882" s="38" t="s">
        <v>50</v>
      </c>
      <c r="E2882" s="16" t="n">
        <f aca="false">VLOOKUP(A2882,'TAKIM LİSTESİ'!$B$2:$D$455,3,0)</f>
        <v>29</v>
      </c>
      <c r="F2882" s="40" t="n">
        <v>1</v>
      </c>
      <c r="G2882" s="22" t="n">
        <f aca="false">E2882-F2882</f>
        <v>28</v>
      </c>
      <c r="H2882" s="30" t="n">
        <v>44132</v>
      </c>
      <c r="I2882" s="33" t="n">
        <v>1</v>
      </c>
      <c r="J2882" s="30" t="n">
        <v>44134</v>
      </c>
      <c r="K2882" s="37" t="n">
        <f aca="false">G2882+I2882</f>
        <v>29</v>
      </c>
    </row>
    <row r="2883" customFormat="false" ht="13.8" hidden="false" customHeight="false" outlineLevel="0" collapsed="false">
      <c r="A2883" s="16" t="s">
        <v>300</v>
      </c>
      <c r="B2883" s="38" t="str">
        <f aca="false">VLOOKUP(A2883,'TAKIM LİSTESİ'!$B$2:$D$455,2,0)</f>
        <v>Ø 32 tarama alm</v>
      </c>
      <c r="C2883" s="16" t="s">
        <v>609</v>
      </c>
      <c r="D2883" s="38" t="s">
        <v>50</v>
      </c>
      <c r="E2883" s="16" t="n">
        <f aca="false">VLOOKUP(A2883,'TAKIM LİSTESİ'!$B$2:$D$455,3,0)</f>
        <v>3</v>
      </c>
      <c r="F2883" s="40" t="n">
        <v>1</v>
      </c>
      <c r="G2883" s="22" t="n">
        <f aca="false">E2883-F2883</f>
        <v>2</v>
      </c>
      <c r="H2883" s="30" t="n">
        <v>44132</v>
      </c>
      <c r="I2883" s="33" t="n">
        <v>1</v>
      </c>
      <c r="J2883" s="30" t="n">
        <v>44134</v>
      </c>
      <c r="K2883" s="37" t="n">
        <f aca="false">G2883+I2883</f>
        <v>3</v>
      </c>
    </row>
    <row r="2884" customFormat="false" ht="13.8" hidden="false" customHeight="false" outlineLevel="0" collapsed="false">
      <c r="A2884" s="16" t="s">
        <v>59</v>
      </c>
      <c r="B2884" s="38" t="str">
        <f aca="false">VLOOKUP(A2884,'TAKIM LİSTESİ'!$B$2:$D$455,2,0)</f>
        <v>Ø 3.2 matkap</v>
      </c>
      <c r="C2884" s="16" t="s">
        <v>609</v>
      </c>
      <c r="D2884" s="38" t="s">
        <v>50</v>
      </c>
      <c r="E2884" s="16" t="n">
        <f aca="false">VLOOKUP(A2884,'TAKIM LİSTESİ'!$B$2:$D$455,3,0)</f>
        <v>6</v>
      </c>
      <c r="F2884" s="40" t="n">
        <v>1</v>
      </c>
      <c r="G2884" s="22" t="n">
        <f aca="false">E2884-F2884</f>
        <v>5</v>
      </c>
      <c r="H2884" s="30" t="n">
        <v>44132</v>
      </c>
      <c r="I2884" s="33" t="n">
        <v>1</v>
      </c>
      <c r="J2884" s="30" t="n">
        <v>44134</v>
      </c>
      <c r="K2884" s="37" t="n">
        <f aca="false">G2884+I2884</f>
        <v>6</v>
      </c>
    </row>
    <row r="2885" customFormat="false" ht="13.8" hidden="false" customHeight="false" outlineLevel="0" collapsed="false">
      <c r="A2885" s="16" t="s">
        <v>22</v>
      </c>
      <c r="B2885" s="38" t="str">
        <f aca="false">VLOOKUP(A2885,'TAKIM LİSTESİ'!$B$2:$D$455,2,0)</f>
        <v>Ø 10 çelik parmak freze</v>
      </c>
      <c r="C2885" s="16" t="s">
        <v>610</v>
      </c>
      <c r="D2885" s="38" t="s">
        <v>57</v>
      </c>
      <c r="E2885" s="16" t="n">
        <f aca="false">VLOOKUP(A2885,'TAKIM LİSTESİ'!$B$2:$D$455,3,0)</f>
        <v>52</v>
      </c>
      <c r="F2885" s="40" t="n">
        <v>1</v>
      </c>
      <c r="G2885" s="22" t="n">
        <f aca="false">E2885-F2885</f>
        <v>51</v>
      </c>
      <c r="H2885" s="30" t="n">
        <v>44132</v>
      </c>
      <c r="I2885" s="33" t="n">
        <v>1</v>
      </c>
      <c r="J2885" s="30" t="n">
        <v>44134</v>
      </c>
      <c r="K2885" s="37" t="n">
        <f aca="false">G2885+I2885</f>
        <v>52</v>
      </c>
    </row>
    <row r="2886" customFormat="false" ht="13.8" hidden="false" customHeight="false" outlineLevel="0" collapsed="false">
      <c r="A2886" s="16" t="s">
        <v>22</v>
      </c>
      <c r="B2886" s="38" t="str">
        <f aca="false">VLOOKUP(A2886,'TAKIM LİSTESİ'!$B$2:$D$455,2,0)</f>
        <v>Ø 10 çelik parmak freze</v>
      </c>
      <c r="C2886" s="16" t="s">
        <v>611</v>
      </c>
      <c r="D2886" s="38" t="s">
        <v>57</v>
      </c>
      <c r="E2886" s="16" t="n">
        <f aca="false">VLOOKUP(A2886,'TAKIM LİSTESİ'!$B$2:$D$455,3,0)</f>
        <v>52</v>
      </c>
      <c r="F2886" s="40" t="n">
        <v>1</v>
      </c>
      <c r="G2886" s="22" t="n">
        <f aca="false">E2886-F2886</f>
        <v>51</v>
      </c>
      <c r="H2886" s="30" t="n">
        <v>44132</v>
      </c>
      <c r="I2886" s="33" t="n">
        <v>1</v>
      </c>
      <c r="J2886" s="30" t="n">
        <v>44134</v>
      </c>
      <c r="K2886" s="37" t="n">
        <f aca="false">G2886+I2886</f>
        <v>52</v>
      </c>
    </row>
    <row r="2887" customFormat="false" ht="13.8" hidden="false" customHeight="false" outlineLevel="0" collapsed="false">
      <c r="A2887" s="16" t="s">
        <v>62</v>
      </c>
      <c r="B2887" s="38" t="str">
        <f aca="false">VLOOKUP(A2887,'TAKIM LİSTESİ'!$B$2:$D$455,2,0)</f>
        <v>Ø 6 çelik parmak freze</v>
      </c>
      <c r="C2887" s="16" t="s">
        <v>612</v>
      </c>
      <c r="D2887" s="38" t="s">
        <v>61</v>
      </c>
      <c r="E2887" s="16" t="n">
        <f aca="false">VLOOKUP(A2887,'TAKIM LİSTESİ'!$B$2:$D$455,3,0)</f>
        <v>23</v>
      </c>
      <c r="F2887" s="40" t="n">
        <v>1</v>
      </c>
      <c r="G2887" s="22" t="n">
        <f aca="false">E2887-F2887</f>
        <v>22</v>
      </c>
      <c r="H2887" s="30" t="n">
        <v>44132</v>
      </c>
      <c r="I2887" s="33" t="n">
        <v>1</v>
      </c>
      <c r="J2887" s="30" t="n">
        <v>44134</v>
      </c>
      <c r="K2887" s="37" t="n">
        <f aca="false">G2887+I2887</f>
        <v>23</v>
      </c>
    </row>
    <row r="2888" customFormat="false" ht="13.8" hidden="false" customHeight="false" outlineLevel="0" collapsed="false">
      <c r="A2888" s="16" t="s">
        <v>41</v>
      </c>
      <c r="B2888" s="38" t="str">
        <f aca="false">VLOOKUP(A2888,'TAKIM LİSTESİ'!$B$2:$D$455,2,0)</f>
        <v>Ø 7.1 matkap</v>
      </c>
      <c r="C2888" s="16" t="s">
        <v>613</v>
      </c>
      <c r="D2888" s="38" t="s">
        <v>57</v>
      </c>
      <c r="E2888" s="16" t="n">
        <f aca="false">VLOOKUP(A2888,'TAKIM LİSTESİ'!$B$2:$D$455,3,0)</f>
        <v>11</v>
      </c>
      <c r="F2888" s="40" t="n">
        <v>1</v>
      </c>
      <c r="G2888" s="22" t="n">
        <f aca="false">E2888-F2888</f>
        <v>10</v>
      </c>
      <c r="H2888" s="30" t="n">
        <v>44132</v>
      </c>
      <c r="I2888" s="33" t="n">
        <v>1</v>
      </c>
      <c r="J2888" s="30" t="n">
        <v>44134</v>
      </c>
      <c r="K2888" s="37" t="n">
        <f aca="false">G2888+I2888</f>
        <v>11</v>
      </c>
    </row>
    <row r="2889" customFormat="false" ht="13.8" hidden="false" customHeight="false" outlineLevel="0" collapsed="false">
      <c r="A2889" s="16" t="s">
        <v>71</v>
      </c>
      <c r="B2889" s="38" t="str">
        <f aca="false">VLOOKUP(A2889,'TAKIM LİSTESİ'!$B$2:$D$455,2,0)</f>
        <v>Ø 10 alm parmak freze</v>
      </c>
      <c r="C2889" s="16" t="s">
        <v>613</v>
      </c>
      <c r="D2889" s="38" t="s">
        <v>57</v>
      </c>
      <c r="E2889" s="16" t="n">
        <f aca="false">VLOOKUP(A2889,'TAKIM LİSTESİ'!$B$2:$D$455,3,0)</f>
        <v>29</v>
      </c>
      <c r="F2889" s="40" t="n">
        <v>1</v>
      </c>
      <c r="G2889" s="22" t="n">
        <f aca="false">E2889-F2889</f>
        <v>28</v>
      </c>
      <c r="H2889" s="30" t="n">
        <v>44132</v>
      </c>
      <c r="I2889" s="33" t="n">
        <v>1</v>
      </c>
      <c r="J2889" s="30" t="n">
        <v>44134</v>
      </c>
      <c r="K2889" s="37" t="n">
        <f aca="false">G2889+I2889</f>
        <v>29</v>
      </c>
    </row>
    <row r="2890" customFormat="false" ht="13.8" hidden="false" customHeight="false" outlineLevel="0" collapsed="false">
      <c r="A2890" s="16" t="s">
        <v>41</v>
      </c>
      <c r="B2890" s="38" t="str">
        <f aca="false">VLOOKUP(A2890,'TAKIM LİSTESİ'!$B$2:$D$455,2,0)</f>
        <v>Ø 7.1 matkap</v>
      </c>
      <c r="C2890" s="16" t="s">
        <v>614</v>
      </c>
      <c r="D2890" s="38" t="s">
        <v>57</v>
      </c>
      <c r="E2890" s="16" t="n">
        <f aca="false">VLOOKUP(A2890,'TAKIM LİSTESİ'!$B$2:$D$455,3,0)</f>
        <v>11</v>
      </c>
      <c r="F2890" s="40" t="n">
        <v>1</v>
      </c>
      <c r="G2890" s="22" t="n">
        <f aca="false">E2890-F2890</f>
        <v>10</v>
      </c>
      <c r="H2890" s="30" t="n">
        <v>44132</v>
      </c>
      <c r="I2890" s="33" t="n">
        <v>1</v>
      </c>
      <c r="J2890" s="30" t="n">
        <v>44134</v>
      </c>
      <c r="K2890" s="37" t="n">
        <f aca="false">G2890+I2890</f>
        <v>11</v>
      </c>
    </row>
    <row r="2891" customFormat="false" ht="13.8" hidden="false" customHeight="false" outlineLevel="0" collapsed="false">
      <c r="A2891" s="16" t="s">
        <v>71</v>
      </c>
      <c r="B2891" s="38" t="str">
        <f aca="false">VLOOKUP(A2891,'TAKIM LİSTESİ'!$B$2:$D$455,2,0)</f>
        <v>Ø 10 alm parmak freze</v>
      </c>
      <c r="C2891" s="16" t="s">
        <v>614</v>
      </c>
      <c r="D2891" s="38" t="s">
        <v>57</v>
      </c>
      <c r="E2891" s="16" t="n">
        <f aca="false">VLOOKUP(A2891,'TAKIM LİSTESİ'!$B$2:$D$455,3,0)</f>
        <v>29</v>
      </c>
      <c r="F2891" s="40" t="n">
        <v>1</v>
      </c>
      <c r="G2891" s="22" t="n">
        <f aca="false">E2891-F2891</f>
        <v>28</v>
      </c>
      <c r="H2891" s="30" t="n">
        <v>44132</v>
      </c>
      <c r="I2891" s="33" t="n">
        <v>1</v>
      </c>
      <c r="J2891" s="30" t="n">
        <v>44134</v>
      </c>
      <c r="K2891" s="37" t="n">
        <f aca="false">G2891+I2891</f>
        <v>29</v>
      </c>
    </row>
    <row r="2892" customFormat="false" ht="13.8" hidden="false" customHeight="false" outlineLevel="0" collapsed="false">
      <c r="A2892" s="16" t="s">
        <v>59</v>
      </c>
      <c r="B2892" s="38" t="str">
        <f aca="false">VLOOKUP(A2892,'TAKIM LİSTESİ'!$B$2:$D$455,2,0)</f>
        <v>Ø 3.2 matkap</v>
      </c>
      <c r="C2892" s="16" t="s">
        <v>615</v>
      </c>
      <c r="D2892" s="38" t="s">
        <v>61</v>
      </c>
      <c r="E2892" s="16" t="n">
        <f aca="false">VLOOKUP(A2892,'TAKIM LİSTESİ'!$B$2:$D$455,3,0)</f>
        <v>6</v>
      </c>
      <c r="F2892" s="40" t="n">
        <v>1</v>
      </c>
      <c r="G2892" s="22" t="n">
        <f aca="false">E2892-F2892</f>
        <v>5</v>
      </c>
      <c r="H2892" s="30" t="n">
        <v>44134</v>
      </c>
      <c r="I2892" s="33" t="n">
        <v>1</v>
      </c>
      <c r="J2892" s="30" t="n">
        <v>44134</v>
      </c>
      <c r="K2892" s="37" t="n">
        <f aca="false">G2892+I2892</f>
        <v>6</v>
      </c>
    </row>
    <row r="2893" customFormat="false" ht="13.8" hidden="false" customHeight="false" outlineLevel="0" collapsed="false">
      <c r="A2893" s="16" t="s">
        <v>207</v>
      </c>
      <c r="B2893" s="38" t="str">
        <f aca="false">VLOOKUP(A2893,'TAKIM LİSTESİ'!$B$2:$D$455,2,0)</f>
        <v>Ø 4.1 matkap</v>
      </c>
      <c r="C2893" s="16" t="s">
        <v>615</v>
      </c>
      <c r="D2893" s="38" t="s">
        <v>61</v>
      </c>
      <c r="E2893" s="16" t="n">
        <f aca="false">VLOOKUP(A2893,'TAKIM LİSTESİ'!$B$2:$D$455,3,0)</f>
        <v>6</v>
      </c>
      <c r="F2893" s="40" t="n">
        <v>1</v>
      </c>
      <c r="G2893" s="22" t="n">
        <f aca="false">E2893-F2893</f>
        <v>5</v>
      </c>
      <c r="H2893" s="30" t="n">
        <v>44134</v>
      </c>
      <c r="I2893" s="33" t="n">
        <v>1</v>
      </c>
      <c r="J2893" s="30" t="n">
        <v>44134</v>
      </c>
      <c r="K2893" s="37" t="n">
        <f aca="false">G2893+I2893</f>
        <v>6</v>
      </c>
    </row>
    <row r="2894" customFormat="false" ht="13.8" hidden="false" customHeight="false" outlineLevel="0" collapsed="false">
      <c r="A2894" s="16" t="s">
        <v>85</v>
      </c>
      <c r="B2894" s="38" t="str">
        <f aca="false">VLOOKUP(A2894,'TAKIM LİSTESİ'!$B$2:$D$455,2,0)</f>
        <v>Ø 12 çelik parmak freze</v>
      </c>
      <c r="C2894" s="16" t="s">
        <v>615</v>
      </c>
      <c r="D2894" s="38" t="s">
        <v>61</v>
      </c>
      <c r="E2894" s="16" t="n">
        <f aca="false">VLOOKUP(A2894,'TAKIM LİSTESİ'!$B$2:$D$455,3,0)</f>
        <v>19</v>
      </c>
      <c r="F2894" s="40" t="n">
        <v>1</v>
      </c>
      <c r="G2894" s="22" t="n">
        <f aca="false">E2894-F2894</f>
        <v>18</v>
      </c>
      <c r="H2894" s="30" t="n">
        <v>44134</v>
      </c>
      <c r="I2894" s="33" t="n">
        <v>1</v>
      </c>
      <c r="J2894" s="30" t="n">
        <v>44134</v>
      </c>
      <c r="K2894" s="37" t="n">
        <f aca="false">G2894+I2894</f>
        <v>19</v>
      </c>
    </row>
    <row r="2895" customFormat="false" ht="13.8" hidden="false" customHeight="false" outlineLevel="0" collapsed="false">
      <c r="A2895" s="16" t="s">
        <v>85</v>
      </c>
      <c r="B2895" s="38" t="str">
        <f aca="false">VLOOKUP(A2895,'TAKIM LİSTESİ'!$B$2:$D$455,2,0)</f>
        <v>Ø 12 çelik parmak freze</v>
      </c>
      <c r="C2895" s="16" t="s">
        <v>616</v>
      </c>
      <c r="D2895" s="38" t="s">
        <v>61</v>
      </c>
      <c r="E2895" s="16" t="n">
        <f aca="false">VLOOKUP(A2895,'TAKIM LİSTESİ'!$B$2:$D$455,3,0)</f>
        <v>19</v>
      </c>
      <c r="F2895" s="40" t="n">
        <v>1</v>
      </c>
      <c r="G2895" s="22" t="n">
        <f aca="false">E2895-F2895</f>
        <v>18</v>
      </c>
      <c r="H2895" s="30" t="n">
        <v>44134</v>
      </c>
      <c r="I2895" s="33" t="n">
        <v>1</v>
      </c>
      <c r="J2895" s="30" t="n">
        <v>44134</v>
      </c>
      <c r="K2895" s="37" t="n">
        <f aca="false">G2895+I2895</f>
        <v>19</v>
      </c>
    </row>
    <row r="2896" customFormat="false" ht="13.8" hidden="false" customHeight="false" outlineLevel="0" collapsed="false">
      <c r="A2896" s="16" t="s">
        <v>207</v>
      </c>
      <c r="B2896" s="38" t="str">
        <f aca="false">VLOOKUP(A2896,'TAKIM LİSTESİ'!$B$2:$D$455,2,0)</f>
        <v>Ø 4.1 matkap</v>
      </c>
      <c r="C2896" s="16" t="s">
        <v>616</v>
      </c>
      <c r="D2896" s="38" t="s">
        <v>61</v>
      </c>
      <c r="E2896" s="16" t="n">
        <f aca="false">VLOOKUP(A2896,'TAKIM LİSTESİ'!$B$2:$D$455,3,0)</f>
        <v>6</v>
      </c>
      <c r="F2896" s="40" t="n">
        <v>1</v>
      </c>
      <c r="G2896" s="22" t="n">
        <f aca="false">E2896-F2896</f>
        <v>5</v>
      </c>
      <c r="H2896" s="30" t="n">
        <v>44134</v>
      </c>
      <c r="I2896" s="33" t="n">
        <v>1</v>
      </c>
      <c r="J2896" s="30" t="n">
        <v>44134</v>
      </c>
      <c r="K2896" s="37" t="n">
        <f aca="false">G2896+I2896</f>
        <v>6</v>
      </c>
    </row>
    <row r="2897" customFormat="false" ht="13.8" hidden="false" customHeight="false" outlineLevel="0" collapsed="false">
      <c r="A2897" s="16" t="s">
        <v>59</v>
      </c>
      <c r="B2897" s="38" t="str">
        <f aca="false">VLOOKUP(A2897,'TAKIM LİSTESİ'!$B$2:$D$455,2,0)</f>
        <v>Ø 3.2 matkap</v>
      </c>
      <c r="C2897" s="16" t="s">
        <v>616</v>
      </c>
      <c r="D2897" s="38" t="s">
        <v>61</v>
      </c>
      <c r="E2897" s="16" t="n">
        <f aca="false">VLOOKUP(A2897,'TAKIM LİSTESİ'!$B$2:$D$455,3,0)</f>
        <v>6</v>
      </c>
      <c r="F2897" s="40" t="n">
        <v>1</v>
      </c>
      <c r="G2897" s="22" t="n">
        <f aca="false">E2897-F2897</f>
        <v>5</v>
      </c>
      <c r="H2897" s="30" t="n">
        <v>44134</v>
      </c>
      <c r="I2897" s="33" t="n">
        <v>1</v>
      </c>
      <c r="J2897" s="30" t="n">
        <v>44134</v>
      </c>
      <c r="K2897" s="37" t="n">
        <f aca="false">G2897+I2897</f>
        <v>6</v>
      </c>
    </row>
    <row r="2898" customFormat="false" ht="13.8" hidden="false" customHeight="false" outlineLevel="0" collapsed="false">
      <c r="A2898" s="16" t="s">
        <v>300</v>
      </c>
      <c r="B2898" s="38" t="str">
        <f aca="false">VLOOKUP(A2898,'TAKIM LİSTESİ'!$B$2:$D$455,2,0)</f>
        <v>Ø 32 tarama alm</v>
      </c>
      <c r="C2898" s="16" t="s">
        <v>617</v>
      </c>
      <c r="D2898" s="38" t="s">
        <v>57</v>
      </c>
      <c r="E2898" s="16" t="n">
        <f aca="false">VLOOKUP(A2898,'TAKIM LİSTESİ'!$B$2:$D$455,3,0)</f>
        <v>3</v>
      </c>
      <c r="F2898" s="40" t="n">
        <v>1</v>
      </c>
      <c r="G2898" s="22" t="n">
        <f aca="false">E2898-F2898</f>
        <v>2</v>
      </c>
      <c r="H2898" s="30" t="n">
        <v>44134</v>
      </c>
      <c r="I2898" s="33" t="n">
        <v>1</v>
      </c>
      <c r="J2898" s="30" t="n">
        <v>44135</v>
      </c>
      <c r="K2898" s="37" t="n">
        <f aca="false">G2898+I2898</f>
        <v>3</v>
      </c>
    </row>
    <row r="2899" customFormat="false" ht="13.8" hidden="false" customHeight="false" outlineLevel="0" collapsed="false">
      <c r="A2899" s="16" t="s">
        <v>27</v>
      </c>
      <c r="B2899" s="38" t="str">
        <f aca="false">VLOOKUP(A2899,'TAKIM LİSTESİ'!$B$2:$D$455,2,0)</f>
        <v>Ø 6 alm parmak freze</v>
      </c>
      <c r="C2899" s="16" t="s">
        <v>617</v>
      </c>
      <c r="D2899" s="38" t="s">
        <v>57</v>
      </c>
      <c r="E2899" s="16" t="n">
        <f aca="false">VLOOKUP(A2899,'TAKIM LİSTESİ'!$B$2:$D$455,3,0)</f>
        <v>12</v>
      </c>
      <c r="F2899" s="40" t="n">
        <v>1</v>
      </c>
      <c r="G2899" s="22" t="n">
        <f aca="false">E2899-F2899</f>
        <v>11</v>
      </c>
      <c r="H2899" s="30" t="n">
        <v>44134</v>
      </c>
      <c r="I2899" s="33" t="n">
        <v>1</v>
      </c>
      <c r="J2899" s="30" t="n">
        <v>44135</v>
      </c>
      <c r="K2899" s="37" t="n">
        <f aca="false">G2899+I2899</f>
        <v>12</v>
      </c>
    </row>
    <row r="2900" customFormat="false" ht="13.8" hidden="false" customHeight="false" outlineLevel="0" collapsed="false">
      <c r="A2900" s="16" t="s">
        <v>41</v>
      </c>
      <c r="B2900" s="38" t="str">
        <f aca="false">VLOOKUP(A2900,'TAKIM LİSTESİ'!$B$2:$D$455,2,0)</f>
        <v>Ø 7.1 matkap</v>
      </c>
      <c r="C2900" s="16" t="s">
        <v>617</v>
      </c>
      <c r="D2900" s="38" t="s">
        <v>57</v>
      </c>
      <c r="E2900" s="16" t="n">
        <f aca="false">VLOOKUP(A2900,'TAKIM LİSTESİ'!$B$2:$D$455,3,0)</f>
        <v>11</v>
      </c>
      <c r="F2900" s="40" t="n">
        <v>1</v>
      </c>
      <c r="G2900" s="22" t="n">
        <f aca="false">E2900-F2900</f>
        <v>10</v>
      </c>
      <c r="H2900" s="30" t="n">
        <v>44134</v>
      </c>
      <c r="I2900" s="33" t="n">
        <v>1</v>
      </c>
      <c r="J2900" s="30" t="n">
        <v>44135</v>
      </c>
      <c r="K2900" s="37" t="n">
        <f aca="false">G2900+I2900</f>
        <v>11</v>
      </c>
    </row>
    <row r="2901" customFormat="false" ht="13.8" hidden="false" customHeight="false" outlineLevel="0" collapsed="false">
      <c r="A2901" s="16" t="s">
        <v>117</v>
      </c>
      <c r="B2901" s="38" t="str">
        <f aca="false">VLOOKUP(A2901,'TAKIM LİSTESİ'!$B$2:$D$455,2,0)</f>
        <v>Ø 4.5 matkap</v>
      </c>
      <c r="C2901" s="16" t="s">
        <v>617</v>
      </c>
      <c r="D2901" s="38" t="s">
        <v>57</v>
      </c>
      <c r="E2901" s="16" t="n">
        <f aca="false">VLOOKUP(A2901,'TAKIM LİSTESİ'!$B$2:$D$455,3,0)</f>
        <v>23</v>
      </c>
      <c r="F2901" s="40" t="n">
        <v>1</v>
      </c>
      <c r="G2901" s="22" t="n">
        <f aca="false">E2901-F2901</f>
        <v>22</v>
      </c>
      <c r="H2901" s="30" t="n">
        <v>44134</v>
      </c>
      <c r="I2901" s="33" t="n">
        <v>1</v>
      </c>
      <c r="J2901" s="30" t="n">
        <v>44135</v>
      </c>
      <c r="K2901" s="37" t="n">
        <f aca="false">G2901+I2901</f>
        <v>23</v>
      </c>
    </row>
    <row r="2902" customFormat="false" ht="13.8" hidden="false" customHeight="false" outlineLevel="0" collapsed="false">
      <c r="A2902" s="16" t="s">
        <v>300</v>
      </c>
      <c r="B2902" s="38" t="str">
        <f aca="false">VLOOKUP(A2902,'TAKIM LİSTESİ'!$B$2:$D$455,2,0)</f>
        <v>Ø 32 tarama alm</v>
      </c>
      <c r="C2902" s="16" t="s">
        <v>618</v>
      </c>
      <c r="D2902" s="38" t="s">
        <v>57</v>
      </c>
      <c r="E2902" s="16" t="n">
        <f aca="false">VLOOKUP(A2902,'TAKIM LİSTESİ'!$B$2:$D$455,3,0)</f>
        <v>3</v>
      </c>
      <c r="F2902" s="40" t="n">
        <v>1</v>
      </c>
      <c r="G2902" s="22" t="n">
        <f aca="false">E2902-F2902</f>
        <v>2</v>
      </c>
      <c r="H2902" s="30" t="n">
        <v>44134</v>
      </c>
      <c r="I2902" s="33" t="n">
        <v>1</v>
      </c>
      <c r="J2902" s="30" t="n">
        <v>44135</v>
      </c>
      <c r="K2902" s="37" t="n">
        <f aca="false">G2902+I2902</f>
        <v>3</v>
      </c>
    </row>
    <row r="2903" customFormat="false" ht="13.8" hidden="false" customHeight="false" outlineLevel="0" collapsed="false">
      <c r="A2903" s="16" t="s">
        <v>27</v>
      </c>
      <c r="B2903" s="38" t="str">
        <f aca="false">VLOOKUP(A2903,'TAKIM LİSTESİ'!$B$2:$D$455,2,0)</f>
        <v>Ø 6 alm parmak freze</v>
      </c>
      <c r="C2903" s="16" t="s">
        <v>618</v>
      </c>
      <c r="D2903" s="38" t="s">
        <v>57</v>
      </c>
      <c r="E2903" s="16" t="n">
        <f aca="false">VLOOKUP(A2903,'TAKIM LİSTESİ'!$B$2:$D$455,3,0)</f>
        <v>12</v>
      </c>
      <c r="F2903" s="40" t="n">
        <v>1</v>
      </c>
      <c r="G2903" s="22" t="n">
        <f aca="false">E2903-F2903</f>
        <v>11</v>
      </c>
      <c r="H2903" s="30" t="n">
        <v>44134</v>
      </c>
      <c r="I2903" s="33" t="n">
        <v>1</v>
      </c>
      <c r="J2903" s="30" t="n">
        <v>44135</v>
      </c>
      <c r="K2903" s="37" t="n">
        <f aca="false">G2903+I2903</f>
        <v>12</v>
      </c>
    </row>
    <row r="2904" customFormat="false" ht="13.8" hidden="false" customHeight="false" outlineLevel="0" collapsed="false">
      <c r="A2904" s="16" t="s">
        <v>41</v>
      </c>
      <c r="B2904" s="38" t="str">
        <f aca="false">VLOOKUP(A2904,'TAKIM LİSTESİ'!$B$2:$D$455,2,0)</f>
        <v>Ø 7.1 matkap</v>
      </c>
      <c r="C2904" s="16" t="s">
        <v>618</v>
      </c>
      <c r="D2904" s="38" t="s">
        <v>57</v>
      </c>
      <c r="E2904" s="16" t="n">
        <f aca="false">VLOOKUP(A2904,'TAKIM LİSTESİ'!$B$2:$D$455,3,0)</f>
        <v>11</v>
      </c>
      <c r="F2904" s="40" t="n">
        <v>1</v>
      </c>
      <c r="G2904" s="22" t="n">
        <f aca="false">E2904-F2904</f>
        <v>10</v>
      </c>
      <c r="H2904" s="30" t="n">
        <v>44134</v>
      </c>
      <c r="I2904" s="33" t="n">
        <v>1</v>
      </c>
      <c r="J2904" s="30" t="n">
        <v>44135</v>
      </c>
      <c r="K2904" s="37" t="n">
        <f aca="false">G2904+I2904</f>
        <v>11</v>
      </c>
    </row>
    <row r="2905" customFormat="false" ht="13.8" hidden="false" customHeight="false" outlineLevel="0" collapsed="false">
      <c r="A2905" s="16" t="s">
        <v>117</v>
      </c>
      <c r="B2905" s="38" t="str">
        <f aca="false">VLOOKUP(A2905,'TAKIM LİSTESİ'!$B$2:$D$455,2,0)</f>
        <v>Ø 4.5 matkap</v>
      </c>
      <c r="C2905" s="16" t="s">
        <v>618</v>
      </c>
      <c r="D2905" s="38" t="s">
        <v>57</v>
      </c>
      <c r="E2905" s="16" t="n">
        <f aca="false">VLOOKUP(A2905,'TAKIM LİSTESİ'!$B$2:$D$455,3,0)</f>
        <v>23</v>
      </c>
      <c r="F2905" s="40" t="n">
        <v>1</v>
      </c>
      <c r="G2905" s="22" t="n">
        <f aca="false">E2905-F2905</f>
        <v>22</v>
      </c>
      <c r="H2905" s="30" t="n">
        <v>44134</v>
      </c>
      <c r="I2905" s="33" t="n">
        <v>1</v>
      </c>
      <c r="J2905" s="30" t="n">
        <v>44135</v>
      </c>
      <c r="K2905" s="37" t="n">
        <f aca="false">G2905+I2905</f>
        <v>23</v>
      </c>
    </row>
    <row r="2906" customFormat="false" ht="13.8" hidden="false" customHeight="false" outlineLevel="0" collapsed="false">
      <c r="A2906" s="16" t="s">
        <v>486</v>
      </c>
      <c r="B2906" s="38" t="str">
        <f aca="false">VLOOKUP(A2906,'TAKIM LİSTESİ'!$B$2:$D$455,2,0)</f>
        <v>Ø 50 tarama alm</v>
      </c>
      <c r="C2906" s="16" t="s">
        <v>619</v>
      </c>
      <c r="D2906" s="38" t="s">
        <v>50</v>
      </c>
      <c r="E2906" s="16" t="n">
        <f aca="false">VLOOKUP(A2906,'TAKIM LİSTESİ'!$B$2:$D$455,3,0)</f>
        <v>5</v>
      </c>
      <c r="F2906" s="40" t="n">
        <v>1</v>
      </c>
      <c r="G2906" s="22" t="n">
        <f aca="false">E2906-F2906</f>
        <v>4</v>
      </c>
      <c r="H2906" s="30" t="n">
        <v>44134</v>
      </c>
      <c r="I2906" s="33" t="n">
        <v>1</v>
      </c>
      <c r="J2906" s="30" t="n">
        <v>44135</v>
      </c>
      <c r="K2906" s="37" t="n">
        <f aca="false">G2906+I2906</f>
        <v>5</v>
      </c>
    </row>
    <row r="2907" customFormat="false" ht="13.8" hidden="false" customHeight="false" outlineLevel="0" collapsed="false">
      <c r="A2907" s="16" t="s">
        <v>174</v>
      </c>
      <c r="B2907" s="38" t="str">
        <f aca="false">VLOOKUP(A2907,'TAKIM LİSTESİ'!$B$2:$D$455,2,0)</f>
        <v>Ø 12 alm parmak freze</v>
      </c>
      <c r="C2907" s="16" t="s">
        <v>619</v>
      </c>
      <c r="D2907" s="38" t="s">
        <v>50</v>
      </c>
      <c r="E2907" s="16" t="n">
        <f aca="false">VLOOKUP(A2907,'TAKIM LİSTESİ'!$B$2:$D$455,3,0)</f>
        <v>22</v>
      </c>
      <c r="F2907" s="40" t="n">
        <v>1</v>
      </c>
      <c r="G2907" s="22" t="n">
        <f aca="false">E2907-F2907</f>
        <v>21</v>
      </c>
      <c r="H2907" s="30" t="n">
        <v>44134</v>
      </c>
      <c r="I2907" s="33" t="n">
        <v>1</v>
      </c>
      <c r="J2907" s="30" t="n">
        <v>44135</v>
      </c>
      <c r="K2907" s="37" t="n">
        <f aca="false">G2907+I2907</f>
        <v>22</v>
      </c>
    </row>
    <row r="2908" customFormat="false" ht="13.8" hidden="false" customHeight="false" outlineLevel="0" collapsed="false">
      <c r="A2908" s="16" t="s">
        <v>96</v>
      </c>
      <c r="B2908" s="38" t="str">
        <f aca="false">VLOOKUP(A2908,'TAKIM LİSTESİ'!$B$2:$D$455,2,0)</f>
        <v>Ø 16.0 matkap ucu</v>
      </c>
      <c r="C2908" s="16" t="s">
        <v>619</v>
      </c>
      <c r="D2908" s="38" t="s">
        <v>50</v>
      </c>
      <c r="E2908" s="16" t="n">
        <f aca="false">VLOOKUP(A2908,'TAKIM LİSTESİ'!$B$2:$D$455,3,0)</f>
        <v>4</v>
      </c>
      <c r="F2908" s="40" t="n">
        <v>1</v>
      </c>
      <c r="G2908" s="22" t="n">
        <f aca="false">E2908-F2908</f>
        <v>3</v>
      </c>
      <c r="H2908" s="30" t="n">
        <v>44134</v>
      </c>
      <c r="I2908" s="33" t="n">
        <v>1</v>
      </c>
      <c r="J2908" s="30" t="n">
        <v>44135</v>
      </c>
      <c r="K2908" s="37" t="n">
        <f aca="false">G2908+I2908</f>
        <v>4</v>
      </c>
    </row>
    <row r="2909" customFormat="false" ht="13.8" hidden="false" customHeight="false" outlineLevel="0" collapsed="false">
      <c r="A2909" s="16" t="s">
        <v>63</v>
      </c>
      <c r="B2909" s="38" t="str">
        <f aca="false">VLOOKUP(A2909,'TAKIM LİSTESİ'!$B$2:$D$455,2,0)</f>
        <v>Ø 6 Rayba</v>
      </c>
      <c r="C2909" s="16" t="s">
        <v>620</v>
      </c>
      <c r="D2909" s="38" t="s">
        <v>156</v>
      </c>
      <c r="E2909" s="16" t="n">
        <f aca="false">VLOOKUP(A2909,'TAKIM LİSTESİ'!$B$2:$D$455,3,0)</f>
        <v>8</v>
      </c>
      <c r="F2909" s="40" t="n">
        <v>1</v>
      </c>
      <c r="G2909" s="22" t="n">
        <f aca="false">E2909-F2909</f>
        <v>7</v>
      </c>
      <c r="H2909" s="30" t="n">
        <v>44134</v>
      </c>
      <c r="I2909" s="33" t="n">
        <v>1</v>
      </c>
      <c r="J2909" s="30" t="n">
        <v>44135</v>
      </c>
      <c r="K2909" s="37" t="n">
        <f aca="false">G2909+I2909</f>
        <v>8</v>
      </c>
    </row>
    <row r="2910" customFormat="false" ht="13.8" hidden="false" customHeight="false" outlineLevel="0" collapsed="false">
      <c r="A2910" s="16" t="s">
        <v>85</v>
      </c>
      <c r="B2910" s="38" t="str">
        <f aca="false">VLOOKUP(A2910,'TAKIM LİSTESİ'!$B$2:$D$455,2,0)</f>
        <v>Ø 12 çelik parmak freze</v>
      </c>
      <c r="C2910" s="16" t="s">
        <v>620</v>
      </c>
      <c r="D2910" s="38" t="s">
        <v>156</v>
      </c>
      <c r="E2910" s="16" t="n">
        <f aca="false">VLOOKUP(A2910,'TAKIM LİSTESİ'!$B$2:$D$455,3,0)</f>
        <v>19</v>
      </c>
      <c r="F2910" s="40" t="n">
        <v>1</v>
      </c>
      <c r="G2910" s="22" t="n">
        <f aca="false">E2910-F2910</f>
        <v>18</v>
      </c>
      <c r="H2910" s="30" t="n">
        <v>44134</v>
      </c>
      <c r="I2910" s="33" t="n">
        <v>1</v>
      </c>
      <c r="J2910" s="30" t="n">
        <v>44135</v>
      </c>
      <c r="K2910" s="37" t="n">
        <f aca="false">G2910+I2910</f>
        <v>19</v>
      </c>
    </row>
    <row r="2911" customFormat="false" ht="13.8" hidden="false" customHeight="false" outlineLevel="0" collapsed="false">
      <c r="A2911" s="16" t="s">
        <v>62</v>
      </c>
      <c r="B2911" s="38" t="str">
        <f aca="false">VLOOKUP(A2911,'TAKIM LİSTESİ'!$B$2:$D$455,2,0)</f>
        <v>Ø 6 çelik parmak freze</v>
      </c>
      <c r="C2911" s="16" t="s">
        <v>620</v>
      </c>
      <c r="D2911" s="38" t="s">
        <v>156</v>
      </c>
      <c r="E2911" s="16" t="n">
        <f aca="false">VLOOKUP(A2911,'TAKIM LİSTESİ'!$B$2:$D$455,3,0)</f>
        <v>23</v>
      </c>
      <c r="F2911" s="40" t="n">
        <v>1</v>
      </c>
      <c r="G2911" s="22" t="n">
        <f aca="false">E2911-F2911</f>
        <v>22</v>
      </c>
      <c r="H2911" s="30" t="n">
        <v>44134</v>
      </c>
      <c r="I2911" s="33" t="n">
        <v>1</v>
      </c>
      <c r="J2911" s="30" t="n">
        <v>44135</v>
      </c>
      <c r="K2911" s="37" t="n">
        <f aca="false">G2911+I2911</f>
        <v>23</v>
      </c>
    </row>
    <row r="2912" customFormat="false" ht="13.8" hidden="false" customHeight="false" outlineLevel="0" collapsed="false">
      <c r="A2912" s="16" t="s">
        <v>36</v>
      </c>
      <c r="B2912" s="38" t="str">
        <f aca="false">VLOOKUP(A2912,'TAKIM LİSTESİ'!$B$2:$D$455,2,0)</f>
        <v>Ø 5.8 matkap</v>
      </c>
      <c r="C2912" s="16" t="s">
        <v>620</v>
      </c>
      <c r="D2912" s="38" t="s">
        <v>156</v>
      </c>
      <c r="E2912" s="16" t="n">
        <f aca="false">VLOOKUP(A2912,'TAKIM LİSTESİ'!$B$2:$D$455,3,0)</f>
        <v>14</v>
      </c>
      <c r="F2912" s="40" t="n">
        <v>1</v>
      </c>
      <c r="G2912" s="22" t="n">
        <f aca="false">E2912-F2912</f>
        <v>13</v>
      </c>
      <c r="H2912" s="30" t="n">
        <v>44134</v>
      </c>
      <c r="I2912" s="33" t="n">
        <v>1</v>
      </c>
      <c r="J2912" s="30" t="n">
        <v>44135</v>
      </c>
      <c r="K2912" s="37" t="n">
        <f aca="false">G2912+I2912</f>
        <v>14</v>
      </c>
    </row>
    <row r="2913" customFormat="false" ht="13.8" hidden="false" customHeight="false" outlineLevel="0" collapsed="false">
      <c r="A2913" s="16" t="s">
        <v>300</v>
      </c>
      <c r="B2913" s="38" t="str">
        <f aca="false">VLOOKUP(A2913,'TAKIM LİSTESİ'!$B$2:$D$455,2,0)</f>
        <v>Ø 32 tarama alm</v>
      </c>
      <c r="C2913" s="16" t="s">
        <v>621</v>
      </c>
      <c r="D2913" s="38" t="s">
        <v>50</v>
      </c>
      <c r="E2913" s="16" t="n">
        <f aca="false">VLOOKUP(A2913,'TAKIM LİSTESİ'!$B$2:$D$455,3,0)</f>
        <v>3</v>
      </c>
      <c r="F2913" s="40" t="n">
        <v>1</v>
      </c>
      <c r="G2913" s="22" t="n">
        <f aca="false">E2913-F2913</f>
        <v>2</v>
      </c>
      <c r="H2913" s="30" t="n">
        <v>44134</v>
      </c>
      <c r="I2913" s="33" t="n">
        <v>1</v>
      </c>
      <c r="J2913" s="30" t="n">
        <v>44135</v>
      </c>
      <c r="K2913" s="37" t="n">
        <f aca="false">G2913+I2913</f>
        <v>3</v>
      </c>
    </row>
    <row r="2914" customFormat="false" ht="13.8" hidden="false" customHeight="false" outlineLevel="0" collapsed="false">
      <c r="A2914" s="16" t="s">
        <v>20</v>
      </c>
      <c r="B2914" s="38" t="str">
        <f aca="false">VLOOKUP(A2914,'TAKIM LİSTESİ'!$B$2:$D$455,2,0)</f>
        <v>Ø 4 Rayba</v>
      </c>
      <c r="C2914" s="16" t="s">
        <v>621</v>
      </c>
      <c r="D2914" s="38" t="s">
        <v>50</v>
      </c>
      <c r="E2914" s="16" t="n">
        <f aca="false">VLOOKUP(A2914,'TAKIM LİSTESİ'!$B$2:$D$455,3,0)</f>
        <v>13</v>
      </c>
      <c r="F2914" s="40" t="n">
        <v>1</v>
      </c>
      <c r="G2914" s="22" t="n">
        <f aca="false">E2914-F2914</f>
        <v>12</v>
      </c>
      <c r="H2914" s="30" t="n">
        <v>44134</v>
      </c>
      <c r="I2914" s="33" t="n">
        <v>1</v>
      </c>
      <c r="J2914" s="30" t="n">
        <v>44135</v>
      </c>
      <c r="K2914" s="37" t="n">
        <f aca="false">G2914+I2914</f>
        <v>13</v>
      </c>
    </row>
    <row r="2915" customFormat="false" ht="13.8" hidden="false" customHeight="false" outlineLevel="0" collapsed="false">
      <c r="A2915" s="16" t="s">
        <v>63</v>
      </c>
      <c r="B2915" s="38" t="str">
        <f aca="false">VLOOKUP(A2915,'TAKIM LİSTESİ'!$B$2:$D$455,2,0)</f>
        <v>Ø 6 Rayba</v>
      </c>
      <c r="C2915" s="16" t="s">
        <v>621</v>
      </c>
      <c r="D2915" s="38" t="s">
        <v>50</v>
      </c>
      <c r="E2915" s="16" t="n">
        <f aca="false">VLOOKUP(A2915,'TAKIM LİSTESİ'!$B$2:$D$455,3,0)</f>
        <v>8</v>
      </c>
      <c r="F2915" s="40" t="n">
        <v>1</v>
      </c>
      <c r="G2915" s="22" t="n">
        <f aca="false">E2915-F2915</f>
        <v>7</v>
      </c>
      <c r="H2915" s="30" t="n">
        <v>44134</v>
      </c>
      <c r="I2915" s="33" t="n">
        <v>1</v>
      </c>
      <c r="J2915" s="30" t="n">
        <v>44135</v>
      </c>
      <c r="K2915" s="37" t="n">
        <f aca="false">G2915+I2915</f>
        <v>8</v>
      </c>
    </row>
    <row r="2916" customFormat="false" ht="13.8" hidden="false" customHeight="false" outlineLevel="0" collapsed="false">
      <c r="A2916" s="16" t="s">
        <v>71</v>
      </c>
      <c r="B2916" s="38" t="str">
        <f aca="false">VLOOKUP(A2916,'TAKIM LİSTESİ'!$B$2:$D$455,2,0)</f>
        <v>Ø 10 alm parmak freze</v>
      </c>
      <c r="C2916" s="16" t="s">
        <v>621</v>
      </c>
      <c r="D2916" s="38" t="s">
        <v>50</v>
      </c>
      <c r="E2916" s="16" t="n">
        <f aca="false">VLOOKUP(A2916,'TAKIM LİSTESİ'!$B$2:$D$455,3,0)</f>
        <v>29</v>
      </c>
      <c r="F2916" s="40" t="n">
        <v>1</v>
      </c>
      <c r="G2916" s="22" t="n">
        <f aca="false">E2916-F2916</f>
        <v>28</v>
      </c>
      <c r="H2916" s="30" t="n">
        <v>44134</v>
      </c>
      <c r="I2916" s="33" t="n">
        <v>1</v>
      </c>
      <c r="J2916" s="30" t="n">
        <v>44135</v>
      </c>
      <c r="K2916" s="37" t="n">
        <f aca="false">G2916+I2916</f>
        <v>29</v>
      </c>
    </row>
    <row r="2917" customFormat="false" ht="13.8" hidden="false" customHeight="false" outlineLevel="0" collapsed="false">
      <c r="A2917" s="16" t="s">
        <v>27</v>
      </c>
      <c r="B2917" s="38" t="str">
        <f aca="false">VLOOKUP(A2917,'TAKIM LİSTESİ'!$B$2:$D$455,2,0)</f>
        <v>Ø 6 alm parmak freze</v>
      </c>
      <c r="C2917" s="16" t="s">
        <v>621</v>
      </c>
      <c r="D2917" s="38" t="s">
        <v>50</v>
      </c>
      <c r="E2917" s="16" t="n">
        <f aca="false">VLOOKUP(A2917,'TAKIM LİSTESİ'!$B$2:$D$455,3,0)</f>
        <v>12</v>
      </c>
      <c r="F2917" s="40" t="n">
        <v>1</v>
      </c>
      <c r="G2917" s="22" t="n">
        <f aca="false">E2917-F2917</f>
        <v>11</v>
      </c>
      <c r="H2917" s="30" t="n">
        <v>44134</v>
      </c>
      <c r="I2917" s="33" t="n">
        <v>1</v>
      </c>
      <c r="J2917" s="30" t="n">
        <v>44135</v>
      </c>
      <c r="K2917" s="37" t="n">
        <f aca="false">G2917+I2917</f>
        <v>12</v>
      </c>
    </row>
    <row r="2918" customFormat="false" ht="13.8" hidden="false" customHeight="false" outlineLevel="0" collapsed="false">
      <c r="A2918" s="16" t="s">
        <v>68</v>
      </c>
      <c r="B2918" s="38" t="str">
        <f aca="false">VLOOKUP(A2918,'TAKIM LİSTESİ'!$B$2:$D$455,2,0)</f>
        <v>Ø 7.0 matkap</v>
      </c>
      <c r="C2918" s="16" t="s">
        <v>621</v>
      </c>
      <c r="D2918" s="38" t="s">
        <v>50</v>
      </c>
      <c r="E2918" s="16" t="n">
        <f aca="false">VLOOKUP(A2918,'TAKIM LİSTESİ'!$B$2:$D$455,3,0)</f>
        <v>16</v>
      </c>
      <c r="F2918" s="40" t="n">
        <v>1</v>
      </c>
      <c r="G2918" s="22" t="n">
        <f aca="false">E2918-F2918</f>
        <v>15</v>
      </c>
      <c r="H2918" s="30" t="n">
        <v>44134</v>
      </c>
      <c r="I2918" s="33" t="n">
        <v>1</v>
      </c>
      <c r="J2918" s="30" t="n">
        <v>44135</v>
      </c>
      <c r="K2918" s="37" t="n">
        <f aca="false">G2918+I2918</f>
        <v>16</v>
      </c>
    </row>
    <row r="2919" customFormat="false" ht="13.8" hidden="false" customHeight="false" outlineLevel="0" collapsed="false">
      <c r="A2919" s="16" t="s">
        <v>36</v>
      </c>
      <c r="B2919" s="38" t="str">
        <f aca="false">VLOOKUP(A2919,'TAKIM LİSTESİ'!$B$2:$D$455,2,0)</f>
        <v>Ø 5.8 matkap</v>
      </c>
      <c r="C2919" s="16" t="s">
        <v>621</v>
      </c>
      <c r="D2919" s="38" t="s">
        <v>50</v>
      </c>
      <c r="E2919" s="16" t="n">
        <f aca="false">VLOOKUP(A2919,'TAKIM LİSTESİ'!$B$2:$D$455,3,0)</f>
        <v>14</v>
      </c>
      <c r="F2919" s="40" t="n">
        <v>1</v>
      </c>
      <c r="G2919" s="22" t="n">
        <f aca="false">E2919-F2919</f>
        <v>13</v>
      </c>
      <c r="H2919" s="30" t="n">
        <v>44134</v>
      </c>
      <c r="I2919" s="33" t="n">
        <v>1</v>
      </c>
      <c r="J2919" s="30" t="n">
        <v>44135</v>
      </c>
      <c r="K2919" s="37" t="n">
        <f aca="false">G2919+I2919</f>
        <v>14</v>
      </c>
    </row>
    <row r="2920" customFormat="false" ht="13.8" hidden="false" customHeight="false" outlineLevel="0" collapsed="false">
      <c r="A2920" s="16" t="s">
        <v>38</v>
      </c>
      <c r="B2920" s="38" t="str">
        <f aca="false">VLOOKUP(A2920,'TAKIM LİSTESİ'!$B$2:$D$455,2,0)</f>
        <v>Ø 3.8matkap</v>
      </c>
      <c r="C2920" s="16" t="s">
        <v>621</v>
      </c>
      <c r="D2920" s="38" t="s">
        <v>50</v>
      </c>
      <c r="E2920" s="16" t="n">
        <f aca="false">VLOOKUP(A2920,'TAKIM LİSTESİ'!$B$2:$D$455,3,0)</f>
        <v>10</v>
      </c>
      <c r="F2920" s="40" t="n">
        <v>1</v>
      </c>
      <c r="G2920" s="22" t="n">
        <f aca="false">E2920-F2920</f>
        <v>9</v>
      </c>
      <c r="H2920" s="30" t="n">
        <v>44134</v>
      </c>
      <c r="I2920" s="33" t="n">
        <v>1</v>
      </c>
      <c r="J2920" s="30" t="n">
        <v>44135</v>
      </c>
      <c r="K2920" s="37" t="n">
        <f aca="false">G2920+I2920</f>
        <v>10</v>
      </c>
    </row>
    <row r="2921" customFormat="false" ht="13.8" hidden="false" customHeight="false" outlineLevel="0" collapsed="false">
      <c r="A2921" s="16" t="s">
        <v>40</v>
      </c>
      <c r="B2921" s="38" t="str">
        <f aca="false">VLOOKUP(A2921,'TAKIM LİSTESİ'!$B$2:$D$455,2,0)</f>
        <v>Ø 6alm küre parmak freze</v>
      </c>
      <c r="C2921" s="16" t="s">
        <v>621</v>
      </c>
      <c r="D2921" s="38" t="s">
        <v>50</v>
      </c>
      <c r="E2921" s="16" t="n">
        <f aca="false">VLOOKUP(A2921,'TAKIM LİSTESİ'!$B$2:$D$455,3,0)</f>
        <v>6</v>
      </c>
      <c r="F2921" s="40" t="n">
        <v>1</v>
      </c>
      <c r="G2921" s="22" t="n">
        <f aca="false">E2921-F2921</f>
        <v>5</v>
      </c>
      <c r="H2921" s="30" t="n">
        <v>44134</v>
      </c>
      <c r="I2921" s="33" t="n">
        <v>1</v>
      </c>
      <c r="J2921" s="30" t="n">
        <v>44135</v>
      </c>
      <c r="K2921" s="37" t="n">
        <f aca="false">G2921+I2921</f>
        <v>6</v>
      </c>
    </row>
    <row r="2922" customFormat="false" ht="13.8" hidden="false" customHeight="false" outlineLevel="0" collapsed="false">
      <c r="A2922" s="16" t="s">
        <v>21</v>
      </c>
      <c r="B2922" s="16" t="s">
        <v>622</v>
      </c>
      <c r="C2922" s="16" t="s">
        <v>623</v>
      </c>
      <c r="D2922" s="38" t="s">
        <v>57</v>
      </c>
      <c r="E2922" s="16" t="n">
        <f aca="false">VLOOKUP(A2922,'TAKIM LİSTESİ'!$B$2:$D$455,3,0)</f>
        <v>5</v>
      </c>
      <c r="F2922" s="40" t="n">
        <v>1</v>
      </c>
      <c r="G2922" s="22" t="n">
        <f aca="false">E2922-F2922</f>
        <v>4</v>
      </c>
      <c r="H2922" s="30" t="n">
        <v>44135</v>
      </c>
      <c r="I2922" s="33" t="n">
        <v>1</v>
      </c>
      <c r="J2922" s="30" t="n">
        <v>44135</v>
      </c>
      <c r="K2922" s="37" t="n">
        <f aca="false">G2922+I2922</f>
        <v>5</v>
      </c>
    </row>
    <row r="2923" customFormat="false" ht="13.8" hidden="false" customHeight="false" outlineLevel="0" collapsed="false">
      <c r="A2923" s="16" t="s">
        <v>428</v>
      </c>
      <c r="B2923" s="38" t="str">
        <f aca="false">VLOOKUP(A2923,'TAKIM LİSTESİ'!$B$2:$D$455,2,0)</f>
        <v>Kennametal Ø 63 çelik tarama</v>
      </c>
      <c r="C2923" s="16" t="s">
        <v>623</v>
      </c>
      <c r="D2923" s="38" t="s">
        <v>57</v>
      </c>
      <c r="E2923" s="16" t="n">
        <f aca="false">VLOOKUP(A2923,'TAKIM LİSTESİ'!$B$2:$D$455,3,0)</f>
        <v>1</v>
      </c>
      <c r="F2923" s="40" t="n">
        <v>1</v>
      </c>
      <c r="G2923" s="22" t="n">
        <f aca="false">E2923-F2923</f>
        <v>0</v>
      </c>
      <c r="H2923" s="30" t="n">
        <v>44135</v>
      </c>
      <c r="I2923" s="33" t="n">
        <v>1</v>
      </c>
      <c r="J2923" s="30" t="n">
        <v>44135</v>
      </c>
      <c r="K2923" s="37" t="n">
        <f aca="false">G2923+I2923</f>
        <v>1</v>
      </c>
    </row>
    <row r="2924" customFormat="false" ht="13.8" hidden="false" customHeight="false" outlineLevel="0" collapsed="false">
      <c r="A2924" s="16" t="s">
        <v>55</v>
      </c>
      <c r="B2924" s="38" t="str">
        <f aca="false">VLOOKUP(A2924,'TAKIM LİSTESİ'!$B$2:$D$455,2,0)</f>
        <v>Ø 4.8 matkap</v>
      </c>
      <c r="C2924" s="16" t="s">
        <v>623</v>
      </c>
      <c r="D2924" s="38" t="s">
        <v>57</v>
      </c>
      <c r="E2924" s="16" t="n">
        <f aca="false">VLOOKUP(A2924,'TAKIM LİSTESİ'!$B$2:$D$455,3,0)</f>
        <v>30</v>
      </c>
      <c r="F2924" s="40" t="n">
        <v>1</v>
      </c>
      <c r="G2924" s="22" t="n">
        <f aca="false">E2924-F2924</f>
        <v>29</v>
      </c>
      <c r="H2924" s="30" t="n">
        <v>44135</v>
      </c>
      <c r="I2924" s="33" t="n">
        <v>1</v>
      </c>
      <c r="J2924" s="30" t="n">
        <v>44135</v>
      </c>
      <c r="K2924" s="37" t="n">
        <f aca="false">G2924+I2924</f>
        <v>30</v>
      </c>
    </row>
    <row r="2925" customFormat="false" ht="13.8" hidden="false" customHeight="false" outlineLevel="0" collapsed="false">
      <c r="A2925" s="16" t="s">
        <v>85</v>
      </c>
      <c r="B2925" s="38" t="str">
        <f aca="false">VLOOKUP(A2925,'TAKIM LİSTESİ'!$B$2:$D$455,2,0)</f>
        <v>Ø 12 çelik parmak freze</v>
      </c>
      <c r="C2925" s="16" t="s">
        <v>620</v>
      </c>
      <c r="D2925" s="38" t="s">
        <v>156</v>
      </c>
      <c r="E2925" s="16" t="n">
        <f aca="false">VLOOKUP(A2925,'TAKIM LİSTESİ'!$B$2:$D$455,3,0)</f>
        <v>19</v>
      </c>
      <c r="F2925" s="40" t="n">
        <v>1</v>
      </c>
      <c r="G2925" s="22" t="n">
        <f aca="false">E2925-F2925</f>
        <v>18</v>
      </c>
      <c r="H2925" s="30" t="n">
        <v>44135</v>
      </c>
      <c r="I2925" s="33" t="n">
        <v>1</v>
      </c>
      <c r="J2925" s="30" t="n">
        <v>44135</v>
      </c>
      <c r="K2925" s="37" t="n">
        <f aca="false">G2925+I2925</f>
        <v>19</v>
      </c>
    </row>
    <row r="2926" customFormat="false" ht="13.8" hidden="false" customHeight="false" outlineLevel="0" collapsed="false">
      <c r="A2926" s="16" t="s">
        <v>300</v>
      </c>
      <c r="B2926" s="38" t="str">
        <f aca="false">VLOOKUP(A2926,'TAKIM LİSTESİ'!$B$2:$D$455,2,0)</f>
        <v>Ø 32 tarama alm</v>
      </c>
      <c r="C2926" s="16" t="s">
        <v>624</v>
      </c>
      <c r="D2926" s="38" t="s">
        <v>23</v>
      </c>
      <c r="E2926" s="16" t="n">
        <f aca="false">VLOOKUP(A2926,'TAKIM LİSTESİ'!$B$2:$D$455,3,0)</f>
        <v>3</v>
      </c>
      <c r="F2926" s="40" t="n">
        <v>1</v>
      </c>
      <c r="G2926" s="22" t="n">
        <f aca="false">E2926-F2926</f>
        <v>2</v>
      </c>
      <c r="H2926" s="30" t="n">
        <v>44135</v>
      </c>
      <c r="I2926" s="33" t="n">
        <v>1</v>
      </c>
      <c r="J2926" s="30" t="n">
        <v>44137</v>
      </c>
      <c r="K2926" s="37" t="n">
        <f aca="false">G2926+I2926</f>
        <v>3</v>
      </c>
    </row>
    <row r="2927" customFormat="false" ht="13.8" hidden="false" customHeight="false" outlineLevel="0" collapsed="false">
      <c r="A2927" s="16" t="s">
        <v>71</v>
      </c>
      <c r="B2927" s="38" t="str">
        <f aca="false">VLOOKUP(A2927,'TAKIM LİSTESİ'!$B$2:$D$455,2,0)</f>
        <v>Ø 10 alm parmak freze</v>
      </c>
      <c r="C2927" s="16" t="s">
        <v>624</v>
      </c>
      <c r="D2927" s="38" t="s">
        <v>23</v>
      </c>
      <c r="E2927" s="16" t="n">
        <f aca="false">VLOOKUP(A2927,'TAKIM LİSTESİ'!$B$2:$D$455,3,0)</f>
        <v>29</v>
      </c>
      <c r="F2927" s="40" t="n">
        <v>1</v>
      </c>
      <c r="G2927" s="22" t="n">
        <f aca="false">E2927-F2927</f>
        <v>28</v>
      </c>
      <c r="H2927" s="30" t="n">
        <v>44135</v>
      </c>
      <c r="I2927" s="33" t="n">
        <v>1</v>
      </c>
      <c r="J2927" s="30" t="n">
        <v>44137</v>
      </c>
      <c r="K2927" s="37" t="n">
        <f aca="false">G2927+I2927</f>
        <v>29</v>
      </c>
    </row>
    <row r="2928" customFormat="false" ht="13.8" hidden="false" customHeight="false" outlineLevel="0" collapsed="false">
      <c r="A2928" s="16" t="s">
        <v>113</v>
      </c>
      <c r="B2928" s="38" t="str">
        <f aca="false">VLOOKUP(A2928,'TAKIM LİSTESİ'!$B$2:$D$455,2,0)</f>
        <v>Ø 8 alm parmak freze</v>
      </c>
      <c r="C2928" s="16" t="s">
        <v>624</v>
      </c>
      <c r="D2928" s="38" t="s">
        <v>23</v>
      </c>
      <c r="E2928" s="16" t="n">
        <f aca="false">VLOOKUP(A2928,'TAKIM LİSTESİ'!$B$2:$D$455,3,0)</f>
        <v>36</v>
      </c>
      <c r="F2928" s="40" t="n">
        <v>1</v>
      </c>
      <c r="G2928" s="22" t="n">
        <f aca="false">E2928-F2928</f>
        <v>35</v>
      </c>
      <c r="H2928" s="30" t="n">
        <v>44135</v>
      </c>
      <c r="I2928" s="33" t="n">
        <v>1</v>
      </c>
      <c r="J2928" s="30" t="n">
        <v>44137</v>
      </c>
      <c r="K2928" s="37" t="n">
        <f aca="false">G2928+I2928</f>
        <v>36</v>
      </c>
    </row>
    <row r="2929" customFormat="false" ht="13.8" hidden="false" customHeight="false" outlineLevel="0" collapsed="false">
      <c r="A2929" s="16" t="s">
        <v>27</v>
      </c>
      <c r="B2929" s="38" t="str">
        <f aca="false">VLOOKUP(A2929,'TAKIM LİSTESİ'!$B$2:$D$455,2,0)</f>
        <v>Ø 6 alm parmak freze</v>
      </c>
      <c r="C2929" s="16" t="s">
        <v>624</v>
      </c>
      <c r="D2929" s="38" t="s">
        <v>23</v>
      </c>
      <c r="E2929" s="16" t="n">
        <f aca="false">VLOOKUP(A2929,'TAKIM LİSTESİ'!$B$2:$D$455,3,0)</f>
        <v>12</v>
      </c>
      <c r="F2929" s="40" t="n">
        <v>1</v>
      </c>
      <c r="G2929" s="22" t="n">
        <f aca="false">E2929-F2929</f>
        <v>11</v>
      </c>
      <c r="H2929" s="30" t="n">
        <v>44135</v>
      </c>
      <c r="I2929" s="33" t="n">
        <v>1</v>
      </c>
      <c r="J2929" s="30" t="n">
        <v>44137</v>
      </c>
      <c r="K2929" s="37" t="n">
        <f aca="false">G2929+I2929</f>
        <v>12</v>
      </c>
    </row>
    <row r="2930" customFormat="false" ht="13.8" hidden="false" customHeight="false" outlineLevel="0" collapsed="false">
      <c r="A2930" s="16" t="s">
        <v>36</v>
      </c>
      <c r="B2930" s="38" t="str">
        <f aca="false">VLOOKUP(A2930,'TAKIM LİSTESİ'!$B$2:$D$455,2,0)</f>
        <v>Ø 5.8 matkap</v>
      </c>
      <c r="C2930" s="16" t="s">
        <v>624</v>
      </c>
      <c r="D2930" s="38" t="s">
        <v>23</v>
      </c>
      <c r="E2930" s="16" t="n">
        <f aca="false">VLOOKUP(A2930,'TAKIM LİSTESİ'!$B$2:$D$455,3,0)</f>
        <v>14</v>
      </c>
      <c r="F2930" s="40" t="n">
        <v>1</v>
      </c>
      <c r="G2930" s="22" t="n">
        <f aca="false">E2930-F2930</f>
        <v>13</v>
      </c>
      <c r="H2930" s="30" t="n">
        <v>44135</v>
      </c>
      <c r="I2930" s="33" t="n">
        <v>1</v>
      </c>
      <c r="J2930" s="30" t="n">
        <v>44137</v>
      </c>
      <c r="K2930" s="37" t="n">
        <f aca="false">G2930+I2930</f>
        <v>14</v>
      </c>
    </row>
    <row r="2931" customFormat="false" ht="13.8" hidden="false" customHeight="false" outlineLevel="0" collapsed="false">
      <c r="A2931" s="16" t="s">
        <v>63</v>
      </c>
      <c r="B2931" s="38" t="str">
        <f aca="false">VLOOKUP(A2931,'TAKIM LİSTESİ'!$B$2:$D$455,2,0)</f>
        <v>Ø 6 Rayba</v>
      </c>
      <c r="C2931" s="16" t="s">
        <v>624</v>
      </c>
      <c r="D2931" s="38" t="s">
        <v>23</v>
      </c>
      <c r="E2931" s="16" t="n">
        <f aca="false">VLOOKUP(A2931,'TAKIM LİSTESİ'!$B$2:$D$455,3,0)</f>
        <v>8</v>
      </c>
      <c r="F2931" s="40" t="n">
        <v>1</v>
      </c>
      <c r="G2931" s="22" t="n">
        <f aca="false">E2931-F2931</f>
        <v>7</v>
      </c>
      <c r="H2931" s="30" t="n">
        <v>44135</v>
      </c>
      <c r="I2931" s="33" t="n">
        <v>1</v>
      </c>
      <c r="J2931" s="30" t="n">
        <v>44137</v>
      </c>
      <c r="K2931" s="37" t="n">
        <f aca="false">G2931+I2931</f>
        <v>8</v>
      </c>
    </row>
    <row r="2932" customFormat="false" ht="13.8" hidden="false" customHeight="false" outlineLevel="0" collapsed="false">
      <c r="A2932" s="16" t="s">
        <v>68</v>
      </c>
      <c r="B2932" s="38" t="str">
        <f aca="false">VLOOKUP(A2932,'TAKIM LİSTESİ'!$B$2:$D$455,2,0)</f>
        <v>Ø 7.0 matkap</v>
      </c>
      <c r="C2932" s="16" t="s">
        <v>624</v>
      </c>
      <c r="D2932" s="38" t="s">
        <v>23</v>
      </c>
      <c r="E2932" s="16" t="n">
        <f aca="false">VLOOKUP(A2932,'TAKIM LİSTESİ'!$B$2:$D$455,3,0)</f>
        <v>16</v>
      </c>
      <c r="F2932" s="40" t="n">
        <v>1</v>
      </c>
      <c r="G2932" s="22" t="n">
        <f aca="false">E2932-F2932</f>
        <v>15</v>
      </c>
      <c r="H2932" s="30" t="n">
        <v>44135</v>
      </c>
      <c r="I2932" s="33" t="n">
        <v>1</v>
      </c>
      <c r="J2932" s="30" t="n">
        <v>44137</v>
      </c>
      <c r="K2932" s="37" t="n">
        <f aca="false">G2932+I2932</f>
        <v>16</v>
      </c>
    </row>
    <row r="2933" customFormat="false" ht="13.8" hidden="false" customHeight="false" outlineLevel="0" collapsed="false">
      <c r="A2933" s="16" t="s">
        <v>506</v>
      </c>
      <c r="B2933" s="38" t="str">
        <f aca="false">VLOOKUP(A2933,'TAKIM LİSTESİ'!$B$2:$D$455,2,0)</f>
        <v>Ø 2.5 çelik parmak freze</v>
      </c>
      <c r="C2933" s="16" t="s">
        <v>625</v>
      </c>
      <c r="D2933" s="38" t="s">
        <v>61</v>
      </c>
      <c r="E2933" s="16" t="n">
        <f aca="false">VLOOKUP(A2933,'TAKIM LİSTESİ'!$B$2:$D$455,3,0)</f>
        <v>5</v>
      </c>
      <c r="F2933" s="40" t="n">
        <v>1</v>
      </c>
      <c r="G2933" s="22" t="n">
        <f aca="false">E2933-F2933</f>
        <v>4</v>
      </c>
      <c r="H2933" s="30" t="n">
        <v>44135</v>
      </c>
      <c r="I2933" s="33" t="n">
        <v>1</v>
      </c>
      <c r="J2933" s="30" t="n">
        <v>44137</v>
      </c>
      <c r="K2933" s="37" t="n">
        <f aca="false">G2933+I2933</f>
        <v>5</v>
      </c>
    </row>
    <row r="2934" customFormat="false" ht="13.8" hidden="false" customHeight="false" outlineLevel="0" collapsed="false">
      <c r="A2934" s="16" t="s">
        <v>150</v>
      </c>
      <c r="B2934" s="38" t="str">
        <f aca="false">VLOOKUP(A2934,'TAKIM LİSTESİ'!$B$2:$D$455,2,0)</f>
        <v>Ø 8 çelik parmak freze</v>
      </c>
      <c r="C2934" s="16" t="s">
        <v>626</v>
      </c>
      <c r="D2934" s="38" t="s">
        <v>100</v>
      </c>
      <c r="E2934" s="16" t="n">
        <f aca="false">VLOOKUP(A2934,'TAKIM LİSTESİ'!$B$2:$D$455,3,0)</f>
        <v>39</v>
      </c>
      <c r="F2934" s="40" t="n">
        <v>1</v>
      </c>
      <c r="G2934" s="22" t="n">
        <f aca="false">E2934-F2934</f>
        <v>38</v>
      </c>
      <c r="H2934" s="30" t="n">
        <v>44135</v>
      </c>
      <c r="I2934" s="33" t="n">
        <v>1</v>
      </c>
      <c r="J2934" s="30" t="n">
        <v>44137</v>
      </c>
      <c r="K2934" s="37" t="n">
        <f aca="false">G2934+I2934</f>
        <v>39</v>
      </c>
    </row>
    <row r="2935" customFormat="false" ht="13.8" hidden="false" customHeight="false" outlineLevel="0" collapsed="false">
      <c r="A2935" s="16" t="s">
        <v>47</v>
      </c>
      <c r="B2935" s="38" t="str">
        <f aca="false">VLOOKUP(A2935,'TAKIM LİSTESİ'!$B$2:$D$455,2,0)</f>
        <v>Ø  10 çelik küre parmak freze</v>
      </c>
      <c r="C2935" s="16" t="s">
        <v>626</v>
      </c>
      <c r="D2935" s="38" t="s">
        <v>100</v>
      </c>
      <c r="E2935" s="16" t="n">
        <f aca="false">VLOOKUP(A2935,'TAKIM LİSTESİ'!$B$2:$D$455,3,0)</f>
        <v>17</v>
      </c>
      <c r="F2935" s="40" t="n">
        <v>1</v>
      </c>
      <c r="G2935" s="22" t="n">
        <f aca="false">E2935-F2935</f>
        <v>16</v>
      </c>
      <c r="H2935" s="30" t="n">
        <v>44135</v>
      </c>
      <c r="I2935" s="33" t="n">
        <v>1</v>
      </c>
      <c r="J2935" s="30" t="n">
        <v>44137</v>
      </c>
      <c r="K2935" s="37" t="n">
        <f aca="false">G2935+I2935</f>
        <v>17</v>
      </c>
    </row>
    <row r="2936" customFormat="false" ht="13.8" hidden="false" customHeight="false" outlineLevel="0" collapsed="false">
      <c r="A2936" s="16" t="s">
        <v>19</v>
      </c>
      <c r="B2936" s="38" t="str">
        <f aca="false">VLOOKUP(A2936,'TAKIM LİSTESİ'!$B$2:$D$455,2,0)</f>
        <v>Ø 10.2 matkap</v>
      </c>
      <c r="C2936" s="16" t="s">
        <v>626</v>
      </c>
      <c r="D2936" s="38" t="s">
        <v>100</v>
      </c>
      <c r="E2936" s="16" t="n">
        <f aca="false">VLOOKUP(A2936,'TAKIM LİSTESİ'!$B$2:$D$455,3,0)</f>
        <v>13</v>
      </c>
      <c r="F2936" s="40" t="n">
        <v>1</v>
      </c>
      <c r="G2936" s="22" t="n">
        <f aca="false">E2936-F2936</f>
        <v>12</v>
      </c>
      <c r="H2936" s="30" t="n">
        <v>44135</v>
      </c>
      <c r="I2936" s="33" t="n">
        <v>1</v>
      </c>
      <c r="J2936" s="30" t="n">
        <v>44137</v>
      </c>
      <c r="K2936" s="37" t="n">
        <f aca="false">G2936+I2936</f>
        <v>13</v>
      </c>
    </row>
    <row r="2937" customFormat="false" ht="13.8" hidden="false" customHeight="false" outlineLevel="0" collapsed="false">
      <c r="A2937" s="16" t="s">
        <v>270</v>
      </c>
      <c r="B2937" s="38" t="str">
        <f aca="false">VLOOKUP(A2937,'TAKIM LİSTESİ'!$B$2:$D$455,2,0)</f>
        <v>Küçük APKT çelik Ø 20</v>
      </c>
      <c r="C2937" s="16" t="s">
        <v>626</v>
      </c>
      <c r="D2937" s="38" t="s">
        <v>100</v>
      </c>
      <c r="E2937" s="16" t="n">
        <f aca="false">VLOOKUP(A2937,'TAKIM LİSTESİ'!$B$2:$D$455,3,0)</f>
        <v>10</v>
      </c>
      <c r="F2937" s="40" t="n">
        <v>1</v>
      </c>
      <c r="G2937" s="22" t="n">
        <f aca="false">E2937-F2937</f>
        <v>9</v>
      </c>
      <c r="H2937" s="30" t="n">
        <v>44135</v>
      </c>
      <c r="I2937" s="33" t="n">
        <v>1</v>
      </c>
      <c r="J2937" s="30" t="n">
        <v>44137</v>
      </c>
      <c r="K2937" s="37" t="n">
        <f aca="false">G2937+I2937</f>
        <v>10</v>
      </c>
    </row>
    <row r="2938" customFormat="false" ht="13.8" hidden="false" customHeight="false" outlineLevel="0" collapsed="false">
      <c r="A2938" s="16" t="s">
        <v>270</v>
      </c>
      <c r="B2938" s="38" t="str">
        <f aca="false">VLOOKUP(A2938,'TAKIM LİSTESİ'!$B$2:$D$455,2,0)</f>
        <v>Küçük APKT çelik Ø 20</v>
      </c>
      <c r="C2938" s="16" t="s">
        <v>627</v>
      </c>
      <c r="D2938" s="38" t="s">
        <v>61</v>
      </c>
      <c r="E2938" s="16" t="n">
        <f aca="false">VLOOKUP(A2938,'TAKIM LİSTESİ'!$B$2:$D$455,3,0)</f>
        <v>10</v>
      </c>
      <c r="F2938" s="40" t="n">
        <v>1</v>
      </c>
      <c r="G2938" s="22" t="n">
        <f aca="false">E2938-F2938</f>
        <v>9</v>
      </c>
      <c r="H2938" s="30" t="n">
        <v>44135</v>
      </c>
      <c r="I2938" s="33" t="n">
        <v>1</v>
      </c>
      <c r="J2938" s="30" t="n">
        <v>44137</v>
      </c>
      <c r="K2938" s="37" t="n">
        <f aca="false">G2938+I2938</f>
        <v>10</v>
      </c>
    </row>
    <row r="2939" customFormat="false" ht="13.8" hidden="false" customHeight="false" outlineLevel="0" collapsed="false">
      <c r="A2939" s="16" t="s">
        <v>206</v>
      </c>
      <c r="B2939" s="38" t="str">
        <f aca="false">VLOOKUP(A2939,'TAKIM LİSTESİ'!$B$2:$D$455,2,0)</f>
        <v>Ø 52 tarama çelik</v>
      </c>
      <c r="C2939" s="16" t="s">
        <v>627</v>
      </c>
      <c r="D2939" s="38" t="s">
        <v>61</v>
      </c>
      <c r="E2939" s="16" t="n">
        <f aca="false">VLOOKUP(A2939,'TAKIM LİSTESİ'!$B$2:$D$455,3,0)</f>
        <v>4</v>
      </c>
      <c r="F2939" s="40" t="n">
        <v>1</v>
      </c>
      <c r="G2939" s="22" t="n">
        <f aca="false">E2939-F2939</f>
        <v>3</v>
      </c>
      <c r="H2939" s="30" t="n">
        <v>44135</v>
      </c>
      <c r="I2939" s="33" t="n">
        <v>1</v>
      </c>
      <c r="J2939" s="30" t="n">
        <v>44137</v>
      </c>
      <c r="K2939" s="37" t="n">
        <f aca="false">G2939+I2939</f>
        <v>4</v>
      </c>
    </row>
    <row r="2940" customFormat="false" ht="13.8" hidden="false" customHeight="false" outlineLevel="0" collapsed="false">
      <c r="A2940" s="16" t="s">
        <v>56</v>
      </c>
      <c r="B2940" s="38" t="str">
        <f aca="false">VLOOKUP(A2940,'TAKIM LİSTESİ'!$B$2:$D$455,2,0)</f>
        <v>Ø 6.8 matkap</v>
      </c>
      <c r="C2940" s="16" t="s">
        <v>627</v>
      </c>
      <c r="D2940" s="38" t="s">
        <v>61</v>
      </c>
      <c r="E2940" s="16" t="n">
        <f aca="false">VLOOKUP(A2940,'TAKIM LİSTESİ'!$B$2:$D$455,3,0)</f>
        <v>17</v>
      </c>
      <c r="F2940" s="40" t="n">
        <v>1</v>
      </c>
      <c r="G2940" s="22" t="n">
        <f aca="false">E2940-F2940</f>
        <v>16</v>
      </c>
      <c r="H2940" s="30" t="n">
        <v>44135</v>
      </c>
      <c r="I2940" s="33" t="n">
        <v>1</v>
      </c>
      <c r="J2940" s="30" t="n">
        <v>44137</v>
      </c>
      <c r="K2940" s="37" t="n">
        <f aca="false">G2940+I2940</f>
        <v>17</v>
      </c>
    </row>
    <row r="2941" customFormat="false" ht="13.8" hidden="false" customHeight="false" outlineLevel="0" collapsed="false">
      <c r="A2941" s="16" t="s">
        <v>113</v>
      </c>
      <c r="B2941" s="38" t="str">
        <f aca="false">VLOOKUP(A2941,'TAKIM LİSTESİ'!$B$2:$D$455,2,0)</f>
        <v>Ø 8 alm parmak freze</v>
      </c>
      <c r="C2941" s="16" t="s">
        <v>628</v>
      </c>
      <c r="D2941" s="38" t="s">
        <v>61</v>
      </c>
      <c r="E2941" s="16" t="n">
        <f aca="false">VLOOKUP(A2941,'TAKIM LİSTESİ'!$B$2:$D$455,3,0)</f>
        <v>36</v>
      </c>
      <c r="F2941" s="40" t="n">
        <v>1</v>
      </c>
      <c r="G2941" s="22" t="n">
        <f aca="false">E2941-F2941</f>
        <v>35</v>
      </c>
      <c r="H2941" s="30" t="n">
        <v>44137</v>
      </c>
      <c r="I2941" s="33" t="n">
        <v>1</v>
      </c>
      <c r="J2941" s="30" t="n">
        <v>44139</v>
      </c>
      <c r="K2941" s="37" t="n">
        <f aca="false">G2941+I2941</f>
        <v>36</v>
      </c>
    </row>
    <row r="2942" customFormat="false" ht="13.8" hidden="false" customHeight="false" outlineLevel="0" collapsed="false">
      <c r="A2942" s="16" t="s">
        <v>62</v>
      </c>
      <c r="B2942" s="38" t="str">
        <f aca="false">VLOOKUP(A2942,'TAKIM LİSTESİ'!$B$2:$D$455,2,0)</f>
        <v>Ø 6 çelik parmak freze</v>
      </c>
      <c r="C2942" s="16" t="s">
        <v>628</v>
      </c>
      <c r="D2942" s="38" t="s">
        <v>61</v>
      </c>
      <c r="E2942" s="16" t="n">
        <f aca="false">VLOOKUP(A2942,'TAKIM LİSTESİ'!$B$2:$D$455,3,0)</f>
        <v>23</v>
      </c>
      <c r="F2942" s="40" t="n">
        <v>1</v>
      </c>
      <c r="G2942" s="22" t="n">
        <f aca="false">E2942-F2942</f>
        <v>22</v>
      </c>
      <c r="H2942" s="30" t="n">
        <v>44137</v>
      </c>
      <c r="I2942" s="33" t="n">
        <v>1</v>
      </c>
      <c r="J2942" s="30" t="n">
        <v>44139</v>
      </c>
      <c r="K2942" s="37" t="n">
        <f aca="false">G2942+I2942</f>
        <v>23</v>
      </c>
    </row>
    <row r="2943" customFormat="false" ht="13.8" hidden="false" customHeight="false" outlineLevel="0" collapsed="false">
      <c r="A2943" s="16" t="s">
        <v>51</v>
      </c>
      <c r="B2943" s="38" t="str">
        <f aca="false">VLOOKUP(A2943,'TAKIM LİSTESİ'!$B$2:$D$455,2,0)</f>
        <v>Ø 3 çelik standart parmak freze</v>
      </c>
      <c r="C2943" s="16" t="s">
        <v>628</v>
      </c>
      <c r="D2943" s="38" t="s">
        <v>61</v>
      </c>
      <c r="E2943" s="16" t="n">
        <f aca="false">VLOOKUP(A2943,'TAKIM LİSTESİ'!$B$2:$D$455,3,0)</f>
        <v>38</v>
      </c>
      <c r="F2943" s="40" t="n">
        <v>1</v>
      </c>
      <c r="G2943" s="22" t="n">
        <f aca="false">E2943-F2943</f>
        <v>37</v>
      </c>
      <c r="H2943" s="30" t="n">
        <v>44137</v>
      </c>
      <c r="I2943" s="33" t="n">
        <v>1</v>
      </c>
      <c r="J2943" s="30" t="n">
        <v>44139</v>
      </c>
      <c r="K2943" s="37" t="n">
        <f aca="false">G2943+I2943</f>
        <v>38</v>
      </c>
    </row>
    <row r="2944" customFormat="false" ht="13.8" hidden="false" customHeight="false" outlineLevel="0" collapsed="false">
      <c r="A2944" s="16" t="s">
        <v>157</v>
      </c>
      <c r="B2944" s="38" t="str">
        <f aca="false">VLOOKUP(A2944,'TAKIM LİSTESİ'!$B$2:$D$455,2,0)</f>
        <v>Ø 1.0 parmak freze</v>
      </c>
      <c r="C2944" s="16" t="s">
        <v>620</v>
      </c>
      <c r="D2944" s="38" t="s">
        <v>156</v>
      </c>
      <c r="E2944" s="16" t="n">
        <f aca="false">VLOOKUP(A2944,'TAKIM LİSTESİ'!$B$2:$D$455,3,0)</f>
        <v>35</v>
      </c>
      <c r="F2944" s="40" t="n">
        <v>2</v>
      </c>
      <c r="G2944" s="22" t="n">
        <f aca="false">E2944-F2944</f>
        <v>33</v>
      </c>
      <c r="H2944" s="30" t="n">
        <v>44137</v>
      </c>
      <c r="I2944" s="33" t="n">
        <v>1</v>
      </c>
      <c r="J2944" s="30" t="n">
        <v>44139</v>
      </c>
      <c r="K2944" s="37" t="n">
        <f aca="false">G2944+I2944</f>
        <v>34</v>
      </c>
    </row>
    <row r="2945" customFormat="false" ht="13.8" hidden="false" customHeight="false" outlineLevel="0" collapsed="false">
      <c r="A2945" s="16" t="s">
        <v>25</v>
      </c>
      <c r="B2945" s="38" t="str">
        <f aca="false">VLOOKUP(A2945,'TAKIM LİSTESİ'!$B$2:$D$455,2,0)</f>
        <v>Ø 12çelik uzun parmak freze</v>
      </c>
      <c r="C2945" s="16" t="s">
        <v>623</v>
      </c>
      <c r="D2945" s="38" t="s">
        <v>65</v>
      </c>
      <c r="E2945" s="16" t="n">
        <f aca="false">VLOOKUP(A2945,'TAKIM LİSTESİ'!$B$2:$D$455,3,0)</f>
        <v>3</v>
      </c>
      <c r="F2945" s="40" t="n">
        <v>1</v>
      </c>
      <c r="G2945" s="22" t="n">
        <f aca="false">E2945-F2945</f>
        <v>2</v>
      </c>
      <c r="H2945" s="30" t="n">
        <v>44137</v>
      </c>
      <c r="I2945" s="33" t="n">
        <v>1</v>
      </c>
      <c r="J2945" s="30" t="n">
        <v>44139</v>
      </c>
      <c r="K2945" s="37" t="n">
        <f aca="false">G2945+I2945</f>
        <v>3</v>
      </c>
    </row>
    <row r="2946" customFormat="false" ht="13.8" hidden="false" customHeight="false" outlineLevel="0" collapsed="false">
      <c r="A2946" s="16" t="s">
        <v>203</v>
      </c>
      <c r="B2946" s="38" t="str">
        <f aca="false">VLOOKUP(A2946,'TAKIM LİSTESİ'!$B$2:$D$455,2,0)</f>
        <v>Ø 16 alm parmak freze</v>
      </c>
      <c r="C2946" s="16" t="s">
        <v>629</v>
      </c>
      <c r="D2946" s="38" t="s">
        <v>48</v>
      </c>
      <c r="E2946" s="16" t="n">
        <f aca="false">VLOOKUP(A2946,'TAKIM LİSTESİ'!$B$2:$D$455,3,0)</f>
        <v>5</v>
      </c>
      <c r="F2946" s="40" t="n">
        <v>1</v>
      </c>
      <c r="G2946" s="22" t="n">
        <f aca="false">E2946-F2946</f>
        <v>4</v>
      </c>
      <c r="H2946" s="30" t="n">
        <v>44137</v>
      </c>
      <c r="I2946" s="33" t="n">
        <v>1</v>
      </c>
      <c r="J2946" s="30" t="n">
        <v>44139</v>
      </c>
      <c r="K2946" s="37" t="n">
        <f aca="false">G2946+I2946</f>
        <v>5</v>
      </c>
    </row>
    <row r="2947" customFormat="false" ht="13.8" hidden="false" customHeight="false" outlineLevel="0" collapsed="false">
      <c r="A2947" s="16" t="s">
        <v>174</v>
      </c>
      <c r="B2947" s="38" t="str">
        <f aca="false">VLOOKUP(A2947,'TAKIM LİSTESİ'!$B$2:$D$455,2,0)</f>
        <v>Ø 12 alm parmak freze</v>
      </c>
      <c r="C2947" s="16" t="s">
        <v>629</v>
      </c>
      <c r="D2947" s="38" t="s">
        <v>48</v>
      </c>
      <c r="E2947" s="16" t="n">
        <f aca="false">VLOOKUP(A2947,'TAKIM LİSTESİ'!$B$2:$D$455,3,0)</f>
        <v>22</v>
      </c>
      <c r="F2947" s="40" t="n">
        <v>1</v>
      </c>
      <c r="G2947" s="22" t="n">
        <f aca="false">E2947-F2947</f>
        <v>21</v>
      </c>
      <c r="H2947" s="30" t="n">
        <v>44137</v>
      </c>
      <c r="I2947" s="33" t="n">
        <v>1</v>
      </c>
      <c r="J2947" s="30" t="n">
        <v>44139</v>
      </c>
      <c r="K2947" s="37" t="n">
        <f aca="false">G2947+I2947</f>
        <v>22</v>
      </c>
    </row>
    <row r="2948" customFormat="false" ht="13.8" hidden="false" customHeight="false" outlineLevel="0" collapsed="false">
      <c r="A2948" s="16" t="s">
        <v>113</v>
      </c>
      <c r="B2948" s="38" t="str">
        <f aca="false">VLOOKUP(A2948,'TAKIM LİSTESİ'!$B$2:$D$455,2,0)</f>
        <v>Ø 8 alm parmak freze</v>
      </c>
      <c r="C2948" s="16" t="s">
        <v>629</v>
      </c>
      <c r="D2948" s="38" t="s">
        <v>48</v>
      </c>
      <c r="E2948" s="16" t="n">
        <f aca="false">VLOOKUP(A2948,'TAKIM LİSTESİ'!$B$2:$D$455,3,0)</f>
        <v>36</v>
      </c>
      <c r="F2948" s="40" t="n">
        <v>1</v>
      </c>
      <c r="G2948" s="22" t="n">
        <f aca="false">E2948-F2948</f>
        <v>35</v>
      </c>
      <c r="H2948" s="30" t="n">
        <v>44137</v>
      </c>
      <c r="I2948" s="33" t="n">
        <v>1</v>
      </c>
      <c r="J2948" s="30" t="n">
        <v>44139</v>
      </c>
      <c r="K2948" s="37" t="n">
        <f aca="false">G2948+I2948</f>
        <v>36</v>
      </c>
    </row>
    <row r="2949" customFormat="false" ht="13.8" hidden="false" customHeight="false" outlineLevel="0" collapsed="false">
      <c r="A2949" s="16" t="s">
        <v>130</v>
      </c>
      <c r="B2949" s="38" t="str">
        <f aca="false">VLOOKUP(A2949,'TAKIM LİSTESİ'!$B$2:$D$455,2,0)</f>
        <v>Ø 9.0 matkap</v>
      </c>
      <c r="C2949" s="16" t="s">
        <v>629</v>
      </c>
      <c r="D2949" s="38" t="s">
        <v>48</v>
      </c>
      <c r="E2949" s="16" t="n">
        <f aca="false">VLOOKUP(A2949,'TAKIM LİSTESİ'!$B$2:$D$455,3,0)</f>
        <v>13</v>
      </c>
      <c r="F2949" s="40" t="n">
        <v>1</v>
      </c>
      <c r="G2949" s="22" t="n">
        <f aca="false">E2949-F2949</f>
        <v>12</v>
      </c>
      <c r="H2949" s="30" t="n">
        <v>44137</v>
      </c>
      <c r="I2949" s="33" t="n">
        <v>1</v>
      </c>
      <c r="J2949" s="30" t="n">
        <v>44139</v>
      </c>
      <c r="K2949" s="37" t="n">
        <f aca="false">G2949+I2949</f>
        <v>13</v>
      </c>
    </row>
    <row r="2950" customFormat="false" ht="13.8" hidden="false" customHeight="false" outlineLevel="0" collapsed="false">
      <c r="A2950" s="16" t="s">
        <v>189</v>
      </c>
      <c r="B2950" s="38" t="str">
        <f aca="false">VLOOKUP(A2950,'TAKIM LİSTESİ'!$B$2:$D$455,2,0)</f>
        <v>Ø 2 çelik parmak freze</v>
      </c>
      <c r="C2950" s="16" t="s">
        <v>630</v>
      </c>
      <c r="D2950" s="38" t="s">
        <v>61</v>
      </c>
      <c r="E2950" s="16" t="n">
        <f aca="false">VLOOKUP(A2950,'TAKIM LİSTESİ'!$B$2:$D$455,3,0)</f>
        <v>39</v>
      </c>
      <c r="F2950" s="40" t="n">
        <v>1</v>
      </c>
      <c r="G2950" s="22" t="n">
        <f aca="false">E2950-F2950</f>
        <v>38</v>
      </c>
      <c r="H2950" s="30" t="n">
        <v>44138</v>
      </c>
      <c r="I2950" s="33" t="n">
        <v>1</v>
      </c>
      <c r="J2950" s="30" t="n">
        <v>44139</v>
      </c>
      <c r="K2950" s="37" t="n">
        <f aca="false">G2950+I2950</f>
        <v>39</v>
      </c>
    </row>
    <row r="2951" customFormat="false" ht="13.8" hidden="false" customHeight="false" outlineLevel="0" collapsed="false">
      <c r="A2951" s="16" t="s">
        <v>110</v>
      </c>
      <c r="B2951" s="38" t="str">
        <f aca="false">VLOOKUP(A2951,'TAKIM LİSTESİ'!$B$2:$D$455,2,0)</f>
        <v>Ø 2 matkap</v>
      </c>
      <c r="C2951" s="16" t="s">
        <v>630</v>
      </c>
      <c r="D2951" s="38" t="s">
        <v>61</v>
      </c>
      <c r="E2951" s="16" t="n">
        <f aca="false">VLOOKUP(A2951,'TAKIM LİSTESİ'!$B$2:$D$455,3,0)</f>
        <v>13</v>
      </c>
      <c r="F2951" s="40" t="n">
        <v>1</v>
      </c>
      <c r="G2951" s="22" t="n">
        <f aca="false">E2951-F2951</f>
        <v>12</v>
      </c>
      <c r="H2951" s="30" t="n">
        <v>44138</v>
      </c>
      <c r="I2951" s="33" t="n">
        <v>1</v>
      </c>
      <c r="J2951" s="30" t="n">
        <v>44139</v>
      </c>
      <c r="K2951" s="37" t="n">
        <f aca="false">G2951+I2951</f>
        <v>13</v>
      </c>
    </row>
    <row r="2952" customFormat="false" ht="13.8" hidden="false" customHeight="false" outlineLevel="0" collapsed="false">
      <c r="A2952" s="16" t="s">
        <v>255</v>
      </c>
      <c r="B2952" s="38" t="str">
        <f aca="false">VLOOKUP(A2952,'TAKIM LİSTESİ'!$B$2:$D$455,2,0)</f>
        <v>APKT tarama çelik ucu</v>
      </c>
      <c r="C2952" s="16"/>
      <c r="D2952" s="38" t="s">
        <v>23</v>
      </c>
      <c r="E2952" s="16" t="n">
        <f aca="false">VLOOKUP(A2952,'TAKIM LİSTESİ'!$B$2:$D$455,3,0)</f>
        <v>400</v>
      </c>
      <c r="F2952" s="40" t="n">
        <v>2</v>
      </c>
      <c r="G2952" s="22" t="n">
        <f aca="false">E2952-F2952</f>
        <v>398</v>
      </c>
      <c r="H2952" s="30" t="n">
        <v>44139</v>
      </c>
      <c r="I2952" s="33" t="n">
        <v>1</v>
      </c>
      <c r="J2952" s="30" t="n">
        <v>44139</v>
      </c>
      <c r="K2952" s="37" t="n">
        <f aca="false">G2952+I2952</f>
        <v>399</v>
      </c>
    </row>
    <row r="2953" customFormat="false" ht="13.8" hidden="false" customHeight="false" outlineLevel="0" collapsed="false">
      <c r="A2953" s="16" t="s">
        <v>252</v>
      </c>
      <c r="B2953" s="38" t="str">
        <f aca="false">VLOOKUP(A2953,'TAKIM LİSTESİ'!$B$2:$D$455,2,0)</f>
        <v>52 tarama ucu çelik</v>
      </c>
      <c r="C2953" s="16" t="s">
        <v>621</v>
      </c>
      <c r="D2953" s="38" t="s">
        <v>50</v>
      </c>
      <c r="E2953" s="16" t="n">
        <f aca="false">VLOOKUP(A2953,'TAKIM LİSTESİ'!$B$2:$D$455,3,0)</f>
        <v>130</v>
      </c>
      <c r="F2953" s="40" t="n">
        <v>4</v>
      </c>
      <c r="G2953" s="22" t="n">
        <f aca="false">E2953-F2953</f>
        <v>126</v>
      </c>
      <c r="H2953" s="30" t="n">
        <v>44139</v>
      </c>
      <c r="I2953" s="33" t="n">
        <v>1</v>
      </c>
      <c r="J2953" s="30" t="n">
        <v>44139</v>
      </c>
      <c r="K2953" s="37" t="n">
        <f aca="false">G2953+I2953</f>
        <v>127</v>
      </c>
    </row>
    <row r="2954" customFormat="false" ht="13.8" hidden="false" customHeight="false" outlineLevel="0" collapsed="false">
      <c r="A2954" s="16" t="s">
        <v>150</v>
      </c>
      <c r="B2954" s="38" t="str">
        <f aca="false">VLOOKUP(A2954,'TAKIM LİSTESİ'!$B$2:$D$455,2,0)</f>
        <v>Ø 8 çelik parmak freze</v>
      </c>
      <c r="C2954" s="16" t="s">
        <v>631</v>
      </c>
      <c r="D2954" s="38" t="s">
        <v>57</v>
      </c>
      <c r="E2954" s="16" t="n">
        <f aca="false">VLOOKUP(A2954,'TAKIM LİSTESİ'!$B$2:$D$455,3,0)</f>
        <v>39</v>
      </c>
      <c r="F2954" s="40" t="n">
        <v>1</v>
      </c>
      <c r="G2954" s="22" t="n">
        <f aca="false">E2954-F2954</f>
        <v>38</v>
      </c>
      <c r="H2954" s="30" t="n">
        <v>44139</v>
      </c>
      <c r="I2954" s="33" t="n">
        <v>1</v>
      </c>
      <c r="J2954" s="30" t="n">
        <v>44140</v>
      </c>
      <c r="K2954" s="37" t="n">
        <f aca="false">G2954+I2954</f>
        <v>39</v>
      </c>
    </row>
    <row r="2955" customFormat="false" ht="13.8" hidden="false" customHeight="false" outlineLevel="0" collapsed="false">
      <c r="A2955" s="16" t="s">
        <v>270</v>
      </c>
      <c r="B2955" s="38" t="str">
        <f aca="false">VLOOKUP(A2955,'TAKIM LİSTESİ'!$B$2:$D$455,2,0)</f>
        <v>Küçük APKT çelik Ø 20</v>
      </c>
      <c r="C2955" s="16" t="s">
        <v>631</v>
      </c>
      <c r="D2955" s="38" t="s">
        <v>57</v>
      </c>
      <c r="E2955" s="16" t="n">
        <f aca="false">VLOOKUP(A2955,'TAKIM LİSTESİ'!$B$2:$D$455,3,0)</f>
        <v>10</v>
      </c>
      <c r="F2955" s="40" t="n">
        <v>1</v>
      </c>
      <c r="G2955" s="22" t="n">
        <f aca="false">E2955-F2955</f>
        <v>9</v>
      </c>
      <c r="H2955" s="30" t="n">
        <v>44139</v>
      </c>
      <c r="I2955" s="33" t="n">
        <v>1</v>
      </c>
      <c r="J2955" s="30" t="n">
        <v>44140</v>
      </c>
      <c r="K2955" s="37" t="n">
        <f aca="false">G2955+I2955</f>
        <v>10</v>
      </c>
    </row>
    <row r="2956" customFormat="false" ht="13.8" hidden="false" customHeight="false" outlineLevel="0" collapsed="false">
      <c r="A2956" s="16" t="s">
        <v>21</v>
      </c>
      <c r="B2956" s="38" t="str">
        <f aca="false">VLOOKUP(A2956,'TAKIM LİSTESİ'!$B$2:$D$455,2,0)</f>
        <v>Ø 32 tarama çelik</v>
      </c>
      <c r="C2956" s="16" t="s">
        <v>631</v>
      </c>
      <c r="D2956" s="38" t="s">
        <v>57</v>
      </c>
      <c r="E2956" s="16" t="n">
        <f aca="false">VLOOKUP(A2956,'TAKIM LİSTESİ'!$B$2:$D$455,3,0)</f>
        <v>5</v>
      </c>
      <c r="F2956" s="40" t="n">
        <v>1</v>
      </c>
      <c r="G2956" s="22" t="n">
        <f aca="false">E2956-F2956</f>
        <v>4</v>
      </c>
      <c r="H2956" s="30" t="n">
        <v>44139</v>
      </c>
      <c r="I2956" s="33" t="n">
        <v>1</v>
      </c>
      <c r="J2956" s="30" t="n">
        <v>44140</v>
      </c>
      <c r="K2956" s="37" t="n">
        <f aca="false">G2956+I2956</f>
        <v>5</v>
      </c>
    </row>
    <row r="2957" customFormat="false" ht="13.8" hidden="false" customHeight="false" outlineLevel="0" collapsed="false">
      <c r="A2957" s="16" t="s">
        <v>25</v>
      </c>
      <c r="B2957" s="38" t="str">
        <f aca="false">VLOOKUP(A2957,'TAKIM LİSTESİ'!$B$2:$D$455,2,0)</f>
        <v>Ø 12çelik uzun parmak freze</v>
      </c>
      <c r="C2957" s="16" t="s">
        <v>631</v>
      </c>
      <c r="D2957" s="38" t="s">
        <v>57</v>
      </c>
      <c r="E2957" s="16" t="n">
        <f aca="false">VLOOKUP(A2957,'TAKIM LİSTESİ'!$B$2:$D$455,3,0)</f>
        <v>3</v>
      </c>
      <c r="F2957" s="40" t="n">
        <v>1</v>
      </c>
      <c r="G2957" s="22" t="n">
        <f aca="false">E2957-F2957</f>
        <v>2</v>
      </c>
      <c r="H2957" s="30" t="n">
        <v>44139</v>
      </c>
      <c r="I2957" s="33" t="n">
        <v>1</v>
      </c>
      <c r="J2957" s="30" t="n">
        <v>44140</v>
      </c>
      <c r="K2957" s="37" t="n">
        <f aca="false">G2957+I2957</f>
        <v>3</v>
      </c>
    </row>
    <row r="2958" customFormat="false" ht="13.8" hidden="false" customHeight="false" outlineLevel="0" collapsed="false">
      <c r="A2958" s="16" t="s">
        <v>11</v>
      </c>
      <c r="B2958" s="38" t="str">
        <f aca="false">VLOOKUP(A2958,'TAKIM LİSTESİ'!$B$2:$D$455,2,0)</f>
        <v>Ø  4 çelik standart parmak freze</v>
      </c>
      <c r="C2958" s="16" t="s">
        <v>631</v>
      </c>
      <c r="D2958" s="38" t="s">
        <v>57</v>
      </c>
      <c r="E2958" s="16" t="n">
        <f aca="false">VLOOKUP(A2958,'TAKIM LİSTESİ'!$B$2:$D$455,3,0)</f>
        <v>17</v>
      </c>
      <c r="F2958" s="40" t="n">
        <v>1</v>
      </c>
      <c r="G2958" s="22" t="n">
        <f aca="false">E2958-F2958</f>
        <v>16</v>
      </c>
      <c r="H2958" s="30" t="n">
        <v>44139</v>
      </c>
      <c r="I2958" s="33" t="n">
        <v>1</v>
      </c>
      <c r="J2958" s="30" t="n">
        <v>44140</v>
      </c>
      <c r="K2958" s="37" t="n">
        <f aca="false">G2958+I2958</f>
        <v>17</v>
      </c>
    </row>
    <row r="2959" customFormat="false" ht="13.8" hidden="false" customHeight="false" outlineLevel="0" collapsed="false">
      <c r="A2959" s="16" t="s">
        <v>36</v>
      </c>
      <c r="B2959" s="38" t="str">
        <f aca="false">VLOOKUP(A2959,'TAKIM LİSTESİ'!$B$2:$D$455,2,0)</f>
        <v>Ø 5.8 matkap</v>
      </c>
      <c r="C2959" s="16" t="s">
        <v>630</v>
      </c>
      <c r="D2959" s="38" t="s">
        <v>61</v>
      </c>
      <c r="E2959" s="16" t="n">
        <f aca="false">VLOOKUP(A2959,'TAKIM LİSTESİ'!$B$2:$D$455,3,0)</f>
        <v>14</v>
      </c>
      <c r="F2959" s="40" t="n">
        <v>1</v>
      </c>
      <c r="G2959" s="22" t="n">
        <f aca="false">E2959-F2959</f>
        <v>13</v>
      </c>
      <c r="H2959" s="30" t="n">
        <v>44139</v>
      </c>
      <c r="I2959" s="33" t="n">
        <v>1</v>
      </c>
      <c r="J2959" s="30" t="n">
        <v>44140</v>
      </c>
      <c r="K2959" s="37" t="n">
        <f aca="false">G2959+I2959</f>
        <v>14</v>
      </c>
    </row>
    <row r="2960" customFormat="false" ht="13.8" hidden="false" customHeight="false" outlineLevel="0" collapsed="false">
      <c r="A2960" s="16" t="s">
        <v>63</v>
      </c>
      <c r="B2960" s="38" t="str">
        <f aca="false">VLOOKUP(A2960,'TAKIM LİSTESİ'!$B$2:$D$455,2,0)</f>
        <v>Ø 6 Rayba</v>
      </c>
      <c r="C2960" s="16" t="s">
        <v>630</v>
      </c>
      <c r="D2960" s="38" t="s">
        <v>61</v>
      </c>
      <c r="E2960" s="16" t="n">
        <f aca="false">VLOOKUP(A2960,'TAKIM LİSTESİ'!$B$2:$D$455,3,0)</f>
        <v>8</v>
      </c>
      <c r="F2960" s="40" t="n">
        <v>1</v>
      </c>
      <c r="G2960" s="22" t="n">
        <f aca="false">E2960-F2960</f>
        <v>7</v>
      </c>
      <c r="H2960" s="30" t="n">
        <v>44139</v>
      </c>
      <c r="I2960" s="33" t="n">
        <v>1</v>
      </c>
      <c r="J2960" s="30" t="n">
        <v>44140</v>
      </c>
      <c r="K2960" s="37" t="n">
        <f aca="false">G2960+I2960</f>
        <v>8</v>
      </c>
    </row>
    <row r="2961" customFormat="false" ht="13.8" hidden="false" customHeight="false" outlineLevel="0" collapsed="false">
      <c r="A2961" s="16" t="s">
        <v>85</v>
      </c>
      <c r="B2961" s="38" t="str">
        <f aca="false">VLOOKUP(A2961,'TAKIM LİSTESİ'!$B$2:$D$455,2,0)</f>
        <v>Ø 12 çelik parmak freze</v>
      </c>
      <c r="C2961" s="16" t="s">
        <v>632</v>
      </c>
      <c r="D2961" s="38" t="s">
        <v>57</v>
      </c>
      <c r="E2961" s="16" t="n">
        <f aca="false">VLOOKUP(A2961,'TAKIM LİSTESİ'!$B$2:$D$455,3,0)</f>
        <v>19</v>
      </c>
      <c r="F2961" s="40" t="n">
        <v>1</v>
      </c>
      <c r="G2961" s="22" t="n">
        <f aca="false">E2961-F2961</f>
        <v>18</v>
      </c>
      <c r="H2961" s="30" t="n">
        <v>44139</v>
      </c>
      <c r="I2961" s="33" t="n">
        <v>1</v>
      </c>
      <c r="J2961" s="30" t="n">
        <v>44140</v>
      </c>
      <c r="K2961" s="37" t="n">
        <f aca="false">G2961+I2961</f>
        <v>19</v>
      </c>
    </row>
    <row r="2962" customFormat="false" ht="13.8" hidden="false" customHeight="false" outlineLevel="0" collapsed="false">
      <c r="A2962" s="16" t="s">
        <v>34</v>
      </c>
      <c r="B2962" s="38" t="str">
        <f aca="false">VLOOKUP(A2962,'TAKIM LİSTESİ'!$B$2:$D$455,2,0)</f>
        <v>Ø 6.35 Rayba</v>
      </c>
      <c r="C2962" s="16" t="s">
        <v>632</v>
      </c>
      <c r="D2962" s="38" t="s">
        <v>57</v>
      </c>
      <c r="E2962" s="16" t="n">
        <f aca="false">VLOOKUP(A2962,'TAKIM LİSTESİ'!$B$2:$D$455,3,0)</f>
        <v>5</v>
      </c>
      <c r="F2962" s="40" t="n">
        <v>1</v>
      </c>
      <c r="G2962" s="22" t="n">
        <f aca="false">E2962-F2962</f>
        <v>4</v>
      </c>
      <c r="H2962" s="30" t="n">
        <v>44139</v>
      </c>
      <c r="I2962" s="33" t="n">
        <v>1</v>
      </c>
      <c r="J2962" s="30" t="n">
        <v>44140</v>
      </c>
      <c r="K2962" s="37" t="n">
        <f aca="false">G2962+I2962</f>
        <v>5</v>
      </c>
    </row>
    <row r="2963" customFormat="false" ht="13.8" hidden="false" customHeight="false" outlineLevel="0" collapsed="false">
      <c r="A2963" s="16" t="s">
        <v>144</v>
      </c>
      <c r="B2963" s="38" t="str">
        <f aca="false">VLOOKUP(A2963,'TAKIM LİSTESİ'!$B$2:$D$455,2,0)</f>
        <v>Ø 6.2matkap</v>
      </c>
      <c r="C2963" s="16" t="s">
        <v>632</v>
      </c>
      <c r="D2963" s="38" t="s">
        <v>57</v>
      </c>
      <c r="E2963" s="16" t="n">
        <f aca="false">VLOOKUP(A2963,'TAKIM LİSTESİ'!$B$2:$D$455,3,0)</f>
        <v>15</v>
      </c>
      <c r="F2963" s="40" t="n">
        <v>1</v>
      </c>
      <c r="G2963" s="22" t="n">
        <f aca="false">E2963-F2963</f>
        <v>14</v>
      </c>
      <c r="H2963" s="30" t="n">
        <v>44139</v>
      </c>
      <c r="I2963" s="33" t="n">
        <v>1</v>
      </c>
      <c r="J2963" s="30" t="n">
        <v>44140</v>
      </c>
      <c r="K2963" s="37" t="n">
        <f aca="false">G2963+I2963</f>
        <v>15</v>
      </c>
    </row>
    <row r="2964" customFormat="false" ht="13.8" hidden="false" customHeight="false" outlineLevel="0" collapsed="false">
      <c r="A2964" s="16" t="s">
        <v>177</v>
      </c>
      <c r="B2964" s="38" t="str">
        <f aca="false">VLOOKUP(A2964,'TAKIM LİSTESİ'!$B$2:$D$455,2,0)</f>
        <v>Ø 9.52 Rayba</v>
      </c>
      <c r="C2964" s="16" t="s">
        <v>632</v>
      </c>
      <c r="D2964" s="38" t="s">
        <v>57</v>
      </c>
      <c r="E2964" s="16" t="n">
        <f aca="false">VLOOKUP(A2964,'TAKIM LİSTESİ'!$B$2:$D$455,3,0)</f>
        <v>5</v>
      </c>
      <c r="F2964" s="40" t="n">
        <v>1</v>
      </c>
      <c r="G2964" s="22" t="n">
        <f aca="false">E2964-F2964</f>
        <v>4</v>
      </c>
      <c r="H2964" s="30" t="n">
        <v>44139</v>
      </c>
      <c r="I2964" s="33" t="n">
        <v>1</v>
      </c>
      <c r="J2964" s="30" t="n">
        <v>44140</v>
      </c>
      <c r="K2964" s="37" t="n">
        <f aca="false">G2964+I2964</f>
        <v>5</v>
      </c>
    </row>
    <row r="2965" customFormat="false" ht="13.8" hidden="false" customHeight="false" outlineLevel="0" collapsed="false">
      <c r="A2965" s="16" t="s">
        <v>64</v>
      </c>
      <c r="B2965" s="38" t="str">
        <f aca="false">VLOOKUP(A2965,'TAKIM LİSTESİ'!$B$2:$D$455,2,0)</f>
        <v>Ø 10 Rayba</v>
      </c>
      <c r="C2965" s="16" t="s">
        <v>632</v>
      </c>
      <c r="D2965" s="38" t="s">
        <v>57</v>
      </c>
      <c r="E2965" s="16" t="n">
        <f aca="false">VLOOKUP(A2965,'TAKIM LİSTESİ'!$B$2:$D$455,3,0)</f>
        <v>5</v>
      </c>
      <c r="F2965" s="40" t="n">
        <v>1</v>
      </c>
      <c r="G2965" s="22" t="n">
        <f aca="false">E2965-F2965</f>
        <v>4</v>
      </c>
      <c r="H2965" s="30" t="n">
        <v>44139</v>
      </c>
      <c r="I2965" s="33" t="n">
        <v>1</v>
      </c>
      <c r="J2965" s="30" t="n">
        <v>44140</v>
      </c>
      <c r="K2965" s="37" t="n">
        <f aca="false">G2965+I2965</f>
        <v>5</v>
      </c>
    </row>
    <row r="2966" customFormat="false" ht="13.8" hidden="false" customHeight="false" outlineLevel="0" collapsed="false">
      <c r="A2966" s="16" t="s">
        <v>137</v>
      </c>
      <c r="B2966" s="38" t="str">
        <f aca="false">VLOOKUP(A2966,'TAKIM LİSTESİ'!$B$2:$D$455,2,0)</f>
        <v>Ø 14 Rayba</v>
      </c>
      <c r="C2966" s="16" t="s">
        <v>632</v>
      </c>
      <c r="D2966" s="38" t="s">
        <v>57</v>
      </c>
      <c r="E2966" s="16" t="n">
        <f aca="false">VLOOKUP(A2966,'TAKIM LİSTESİ'!$B$2:$D$455,3,0)</f>
        <v>1</v>
      </c>
      <c r="F2966" s="40" t="n">
        <v>1</v>
      </c>
      <c r="G2966" s="22" t="n">
        <f aca="false">E2966-F2966</f>
        <v>0</v>
      </c>
      <c r="H2966" s="30" t="n">
        <v>44139</v>
      </c>
      <c r="I2966" s="33" t="n">
        <v>1</v>
      </c>
      <c r="J2966" s="30" t="n">
        <v>44140</v>
      </c>
      <c r="K2966" s="37" t="n">
        <f aca="false">G2966+I2966</f>
        <v>1</v>
      </c>
    </row>
    <row r="2967" customFormat="false" ht="13.8" hidden="false" customHeight="false" outlineLevel="0" collapsed="false">
      <c r="A2967" s="16" t="s">
        <v>182</v>
      </c>
      <c r="B2967" s="38" t="str">
        <f aca="false">VLOOKUP(A2967,'TAKIM LİSTESİ'!$B$2:$D$455,2,0)</f>
        <v>Ø 9.3 matkap</v>
      </c>
      <c r="C2967" s="16" t="s">
        <v>633</v>
      </c>
      <c r="D2967" s="38" t="s">
        <v>634</v>
      </c>
      <c r="E2967" s="16" t="n">
        <f aca="false">VLOOKUP(A2967,'TAKIM LİSTESİ'!$B$2:$D$455,3,0)</f>
        <v>5</v>
      </c>
      <c r="F2967" s="40" t="n">
        <v>1</v>
      </c>
      <c r="G2967" s="22" t="n">
        <f aca="false">E2967-F2967</f>
        <v>4</v>
      </c>
      <c r="H2967" s="30" t="n">
        <v>44139</v>
      </c>
      <c r="I2967" s="33" t="n">
        <v>1</v>
      </c>
      <c r="J2967" s="30" t="n">
        <v>44141</v>
      </c>
      <c r="K2967" s="37" t="n">
        <f aca="false">G2967+I2967</f>
        <v>5</v>
      </c>
    </row>
    <row r="2968" customFormat="false" ht="13.8" hidden="false" customHeight="false" outlineLevel="0" collapsed="false">
      <c r="A2968" s="16" t="s">
        <v>635</v>
      </c>
      <c r="B2968" s="38" t="str">
        <f aca="false">VLOOKUP(A2968,'TAKIM LİSTESİ'!$B$2:$D$455,2,0)</f>
        <v>Ø 12.7 matkap</v>
      </c>
      <c r="C2968" s="16" t="s">
        <v>633</v>
      </c>
      <c r="D2968" s="38" t="s">
        <v>634</v>
      </c>
      <c r="E2968" s="16" t="n">
        <v>1</v>
      </c>
      <c r="F2968" s="40" t="n">
        <v>1</v>
      </c>
      <c r="G2968" s="22" t="n">
        <f aca="false">E2968-F2968</f>
        <v>0</v>
      </c>
      <c r="H2968" s="30" t="n">
        <v>44139</v>
      </c>
      <c r="I2968" s="33" t="n">
        <v>1</v>
      </c>
      <c r="J2968" s="30" t="n">
        <v>44141</v>
      </c>
      <c r="K2968" s="37" t="n">
        <f aca="false">G2968+I2968</f>
        <v>1</v>
      </c>
    </row>
    <row r="2969" customFormat="false" ht="13.8" hidden="false" customHeight="false" outlineLevel="0" collapsed="false">
      <c r="A2969" s="16" t="s">
        <v>19</v>
      </c>
      <c r="B2969" s="38" t="str">
        <f aca="false">VLOOKUP(A2969,'TAKIM LİSTESİ'!$B$2:$D$455,2,0)</f>
        <v>Ø 10.2 matkap</v>
      </c>
      <c r="C2969" s="16" t="s">
        <v>633</v>
      </c>
      <c r="D2969" s="38" t="s">
        <v>634</v>
      </c>
      <c r="E2969" s="16" t="n">
        <f aca="false">VLOOKUP(A2969,'TAKIM LİSTESİ'!$B$2:$D$455,3,0)</f>
        <v>13</v>
      </c>
      <c r="F2969" s="40" t="n">
        <v>1</v>
      </c>
      <c r="G2969" s="22" t="n">
        <f aca="false">E2969-F2969</f>
        <v>12</v>
      </c>
      <c r="H2969" s="30" t="n">
        <v>44139</v>
      </c>
      <c r="I2969" s="33" t="n">
        <v>1</v>
      </c>
      <c r="J2969" s="30" t="n">
        <v>44141</v>
      </c>
      <c r="K2969" s="37" t="n">
        <f aca="false">G2969+I2969</f>
        <v>13</v>
      </c>
    </row>
    <row r="2970" customFormat="false" ht="13.8" hidden="false" customHeight="false" outlineLevel="0" collapsed="false">
      <c r="A2970" s="16" t="s">
        <v>113</v>
      </c>
      <c r="B2970" s="38" t="str">
        <f aca="false">VLOOKUP(A2970,'TAKIM LİSTESİ'!$B$2:$D$455,2,0)</f>
        <v>Ø 8 alm parmak freze</v>
      </c>
      <c r="C2970" s="16" t="s">
        <v>633</v>
      </c>
      <c r="D2970" s="38" t="s">
        <v>634</v>
      </c>
      <c r="E2970" s="16" t="n">
        <f aca="false">VLOOKUP(A2970,'TAKIM LİSTESİ'!$B$2:$D$455,3,0)</f>
        <v>36</v>
      </c>
      <c r="F2970" s="40" t="n">
        <v>1</v>
      </c>
      <c r="G2970" s="22" t="n">
        <f aca="false">E2970-F2970</f>
        <v>35</v>
      </c>
      <c r="H2970" s="30" t="n">
        <v>44139</v>
      </c>
      <c r="I2970" s="33" t="n">
        <v>1</v>
      </c>
      <c r="J2970" s="30" t="n">
        <v>44141</v>
      </c>
      <c r="K2970" s="37" t="n">
        <f aca="false">G2970+I2970</f>
        <v>36</v>
      </c>
    </row>
    <row r="2971" customFormat="false" ht="13.8" hidden="false" customHeight="false" outlineLevel="0" collapsed="false">
      <c r="A2971" s="16" t="s">
        <v>203</v>
      </c>
      <c r="B2971" s="38" t="str">
        <f aca="false">VLOOKUP(A2971,'TAKIM LİSTESİ'!$B$2:$D$455,2,0)</f>
        <v>Ø 16 alm parmak freze</v>
      </c>
      <c r="C2971" s="16" t="s">
        <v>633</v>
      </c>
      <c r="D2971" s="38" t="s">
        <v>634</v>
      </c>
      <c r="E2971" s="16" t="n">
        <f aca="false">VLOOKUP(A2971,'TAKIM LİSTESİ'!$B$2:$D$455,3,0)</f>
        <v>5</v>
      </c>
      <c r="F2971" s="40" t="n">
        <v>1</v>
      </c>
      <c r="G2971" s="22" t="n">
        <f aca="false">E2971-F2971</f>
        <v>4</v>
      </c>
      <c r="H2971" s="30" t="n">
        <v>44139</v>
      </c>
      <c r="I2971" s="33" t="n">
        <v>1</v>
      </c>
      <c r="J2971" s="30" t="n">
        <v>44141</v>
      </c>
      <c r="K2971" s="37" t="n">
        <f aca="false">G2971+I2971</f>
        <v>5</v>
      </c>
    </row>
    <row r="2972" customFormat="false" ht="13.8" hidden="false" customHeight="false" outlineLevel="0" collapsed="false">
      <c r="A2972" s="16" t="s">
        <v>123</v>
      </c>
      <c r="B2972" s="38" t="str">
        <f aca="false">VLOOKUP(A2972,'TAKIM LİSTESİ'!$B$2:$D$455,2,0)</f>
        <v>Ø 9.8 matkap</v>
      </c>
      <c r="C2972" s="16" t="s">
        <v>632</v>
      </c>
      <c r="D2972" s="38" t="s">
        <v>57</v>
      </c>
      <c r="E2972" s="16" t="n">
        <f aca="false">VLOOKUP(A2972,'TAKIM LİSTESİ'!$B$2:$D$455,3,0)</f>
        <v>8</v>
      </c>
      <c r="F2972" s="40" t="n">
        <v>1</v>
      </c>
      <c r="G2972" s="22" t="n">
        <f aca="false">E2972-F2972</f>
        <v>7</v>
      </c>
      <c r="H2972" s="30" t="n">
        <v>44140</v>
      </c>
      <c r="I2972" s="33" t="n">
        <v>1</v>
      </c>
      <c r="J2972" s="30" t="n">
        <v>44141</v>
      </c>
      <c r="K2972" s="37" t="n">
        <f aca="false">G2972+I2972</f>
        <v>8</v>
      </c>
    </row>
    <row r="2973" customFormat="false" ht="13.8" hidden="false" customHeight="false" outlineLevel="0" collapsed="false">
      <c r="A2973" s="16" t="s">
        <v>184</v>
      </c>
      <c r="B2973" s="38" t="str">
        <f aca="false">VLOOKUP(A2973,'TAKIM LİSTESİ'!$B$2:$D$455,2,0)</f>
        <v>Ø 13.8 matkap ucu</v>
      </c>
      <c r="C2973" s="16" t="s">
        <v>632</v>
      </c>
      <c r="D2973" s="38" t="s">
        <v>57</v>
      </c>
      <c r="E2973" s="16" t="n">
        <f aca="false">VLOOKUP(A2973,'TAKIM LİSTESİ'!$B$2:$D$455,3,0)</f>
        <v>4</v>
      </c>
      <c r="F2973" s="40" t="n">
        <v>1</v>
      </c>
      <c r="G2973" s="22" t="n">
        <f aca="false">E2973-F2973</f>
        <v>3</v>
      </c>
      <c r="H2973" s="30" t="n">
        <v>44140</v>
      </c>
      <c r="I2973" s="33" t="n">
        <v>1</v>
      </c>
      <c r="J2973" s="30" t="n">
        <v>44141</v>
      </c>
      <c r="K2973" s="37" t="n">
        <f aca="false">G2973+I2973</f>
        <v>4</v>
      </c>
    </row>
    <row r="2974" customFormat="false" ht="13.8" hidden="false" customHeight="false" outlineLevel="0" collapsed="false">
      <c r="A2974" s="16" t="s">
        <v>22</v>
      </c>
      <c r="B2974" s="38" t="str">
        <f aca="false">VLOOKUP(A2974,'TAKIM LİSTESİ'!$B$2:$D$455,2,0)</f>
        <v>Ø 10 çelik parmak freze</v>
      </c>
      <c r="C2974" s="16" t="s">
        <v>632</v>
      </c>
      <c r="D2974" s="38" t="s">
        <v>57</v>
      </c>
      <c r="E2974" s="16" t="n">
        <f aca="false">VLOOKUP(A2974,'TAKIM LİSTESİ'!$B$2:$D$455,3,0)</f>
        <v>52</v>
      </c>
      <c r="F2974" s="40" t="n">
        <v>1</v>
      </c>
      <c r="G2974" s="22" t="n">
        <f aca="false">E2974-F2974</f>
        <v>51</v>
      </c>
      <c r="H2974" s="30" t="n">
        <v>44140</v>
      </c>
      <c r="I2974" s="33" t="n">
        <v>1</v>
      </c>
      <c r="J2974" s="30" t="n">
        <v>44141</v>
      </c>
      <c r="K2974" s="37" t="n">
        <f aca="false">G2974+I2974</f>
        <v>52</v>
      </c>
    </row>
    <row r="2975" customFormat="false" ht="13.8" hidden="false" customHeight="false" outlineLevel="0" collapsed="false">
      <c r="A2975" s="16" t="s">
        <v>60</v>
      </c>
      <c r="B2975" s="38" t="str">
        <f aca="false">VLOOKUP(A2975,'TAKIM LİSTESİ'!$B$2:$D$455,2,0)</f>
        <v>Ø 5 çelik standart parmak freze</v>
      </c>
      <c r="C2975" s="16" t="s">
        <v>621</v>
      </c>
      <c r="D2975" s="38" t="s">
        <v>50</v>
      </c>
      <c r="E2975" s="16" t="n">
        <f aca="false">VLOOKUP(A2975,'TAKIM LİSTESİ'!$B$2:$D$455,3,0)</f>
        <v>42</v>
      </c>
      <c r="F2975" s="40" t="n">
        <v>1</v>
      </c>
      <c r="G2975" s="22" t="n">
        <f aca="false">E2975-F2975</f>
        <v>41</v>
      </c>
      <c r="H2975" s="30" t="n">
        <v>44140</v>
      </c>
      <c r="I2975" s="33" t="n">
        <v>1</v>
      </c>
      <c r="J2975" s="30" t="n">
        <v>44141</v>
      </c>
      <c r="K2975" s="37" t="n">
        <f aca="false">G2975+I2975</f>
        <v>42</v>
      </c>
    </row>
    <row r="2976" customFormat="false" ht="13.8" hidden="false" customHeight="false" outlineLevel="0" collapsed="false">
      <c r="A2976" s="16" t="s">
        <v>62</v>
      </c>
      <c r="B2976" s="38" t="str">
        <f aca="false">VLOOKUP(A2976,'TAKIM LİSTESİ'!$B$2:$D$455,2,0)</f>
        <v>Ø 6 çelik parmak freze</v>
      </c>
      <c r="C2976" s="16" t="s">
        <v>621</v>
      </c>
      <c r="D2976" s="38" t="s">
        <v>50</v>
      </c>
      <c r="E2976" s="16" t="n">
        <f aca="false">VLOOKUP(A2976,'TAKIM LİSTESİ'!$B$2:$D$455,3,0)</f>
        <v>23</v>
      </c>
      <c r="F2976" s="40" t="n">
        <v>1</v>
      </c>
      <c r="G2976" s="22" t="n">
        <f aca="false">E2976-F2976</f>
        <v>22</v>
      </c>
      <c r="H2976" s="30" t="n">
        <v>44140</v>
      </c>
      <c r="I2976" s="33" t="n">
        <v>1</v>
      </c>
      <c r="J2976" s="30" t="n">
        <v>44141</v>
      </c>
      <c r="K2976" s="37" t="n">
        <f aca="false">G2976+I2976</f>
        <v>23</v>
      </c>
    </row>
    <row r="2977" customFormat="false" ht="13.8" hidden="false" customHeight="false" outlineLevel="0" collapsed="false">
      <c r="A2977" s="16" t="s">
        <v>150</v>
      </c>
      <c r="B2977" s="38" t="str">
        <f aca="false">VLOOKUP(A2977,'TAKIM LİSTESİ'!$B$2:$D$455,2,0)</f>
        <v>Ø 8 çelik parmak freze</v>
      </c>
      <c r="C2977" s="16" t="s">
        <v>620</v>
      </c>
      <c r="D2977" s="38" t="s">
        <v>156</v>
      </c>
      <c r="E2977" s="16" t="n">
        <f aca="false">VLOOKUP(A2977,'TAKIM LİSTESİ'!$B$2:$D$455,3,0)</f>
        <v>39</v>
      </c>
      <c r="F2977" s="40" t="n">
        <v>1</v>
      </c>
      <c r="G2977" s="22" t="n">
        <f aca="false">E2977-F2977</f>
        <v>38</v>
      </c>
      <c r="H2977" s="30" t="n">
        <v>44140</v>
      </c>
      <c r="I2977" s="33" t="n">
        <v>1</v>
      </c>
      <c r="J2977" s="30" t="n">
        <v>44141</v>
      </c>
      <c r="K2977" s="37" t="n">
        <f aca="false">G2977+I2977</f>
        <v>39</v>
      </c>
    </row>
    <row r="2978" customFormat="false" ht="13.8" hidden="false" customHeight="false" outlineLevel="0" collapsed="false">
      <c r="A2978" s="16" t="s">
        <v>37</v>
      </c>
      <c r="B2978" s="38" t="str">
        <f aca="false">VLOOKUP(A2978,'TAKIM LİSTESİ'!$B$2:$D$455,2,0)</f>
        <v>Ø 7.8 matkap</v>
      </c>
      <c r="C2978" s="16" t="s">
        <v>621</v>
      </c>
      <c r="D2978" s="38" t="s">
        <v>50</v>
      </c>
      <c r="E2978" s="16" t="n">
        <f aca="false">VLOOKUP(A2978,'TAKIM LİSTESİ'!$B$2:$D$455,3,0)</f>
        <v>8</v>
      </c>
      <c r="F2978" s="40" t="n">
        <v>1</v>
      </c>
      <c r="G2978" s="22" t="n">
        <f aca="false">E2978-F2978</f>
        <v>7</v>
      </c>
      <c r="H2978" s="30" t="n">
        <v>44140</v>
      </c>
      <c r="I2978" s="33" t="n">
        <v>1</v>
      </c>
      <c r="J2978" s="30" t="n">
        <v>44141</v>
      </c>
      <c r="K2978" s="37" t="n">
        <f aca="false">G2978+I2978</f>
        <v>8</v>
      </c>
    </row>
    <row r="2979" customFormat="false" ht="13.8" hidden="false" customHeight="false" outlineLevel="0" collapsed="false">
      <c r="A2979" s="16" t="s">
        <v>270</v>
      </c>
      <c r="B2979" s="38" t="str">
        <f aca="false">VLOOKUP(A2979,'TAKIM LİSTESİ'!$B$2:$D$455,2,0)</f>
        <v>Küçük APKT çelik Ø 20</v>
      </c>
      <c r="C2979" s="16"/>
      <c r="D2979" s="38" t="s">
        <v>65</v>
      </c>
      <c r="E2979" s="16" t="n">
        <f aca="false">VLOOKUP(A2979,'TAKIM LİSTESİ'!$B$2:$D$455,3,0)</f>
        <v>10</v>
      </c>
      <c r="F2979" s="40" t="n">
        <v>4</v>
      </c>
      <c r="G2979" s="22" t="n">
        <f aca="false">E2979-F2979</f>
        <v>6</v>
      </c>
      <c r="H2979" s="30" t="n">
        <v>44140</v>
      </c>
      <c r="I2979" s="33" t="n">
        <v>1</v>
      </c>
      <c r="J2979" s="30" t="n">
        <v>44141</v>
      </c>
      <c r="K2979" s="37" t="n">
        <f aca="false">G2979+I2979</f>
        <v>7</v>
      </c>
    </row>
    <row r="2980" customFormat="false" ht="13.8" hidden="false" customHeight="false" outlineLevel="0" collapsed="false">
      <c r="A2980" s="16" t="s">
        <v>270</v>
      </c>
      <c r="B2980" s="38" t="str">
        <f aca="false">VLOOKUP(A2980,'TAKIM LİSTESİ'!$B$2:$D$455,2,0)</f>
        <v>Küçük APKT çelik Ø 20</v>
      </c>
      <c r="C2980" s="16" t="s">
        <v>633</v>
      </c>
      <c r="D2980" s="38" t="s">
        <v>634</v>
      </c>
      <c r="E2980" s="16" t="n">
        <f aca="false">VLOOKUP(A2980,'TAKIM LİSTESİ'!$B$2:$D$455,3,0)</f>
        <v>10</v>
      </c>
      <c r="F2980" s="40" t="n">
        <v>4</v>
      </c>
      <c r="G2980" s="22" t="n">
        <f aca="false">E2980-F2980</f>
        <v>6</v>
      </c>
      <c r="H2980" s="30" t="n">
        <v>44140</v>
      </c>
      <c r="I2980" s="33" t="n">
        <v>1</v>
      </c>
      <c r="J2980" s="30" t="n">
        <v>44141</v>
      </c>
      <c r="K2980" s="37" t="n">
        <f aca="false">G2980+I2980</f>
        <v>7</v>
      </c>
    </row>
    <row r="2981" customFormat="false" ht="13.8" hidden="false" customHeight="false" outlineLevel="0" collapsed="false">
      <c r="A2981" s="16" t="s">
        <v>62</v>
      </c>
      <c r="B2981" s="38" t="str">
        <f aca="false">VLOOKUP(A2981,'TAKIM LİSTESİ'!$B$2:$D$455,2,0)</f>
        <v>Ø 6 çelik parmak freze</v>
      </c>
      <c r="C2981" s="16" t="s">
        <v>636</v>
      </c>
      <c r="D2981" s="38" t="s">
        <v>156</v>
      </c>
      <c r="E2981" s="16" t="n">
        <f aca="false">VLOOKUP(A2981,'TAKIM LİSTESİ'!$B$2:$D$455,3,0)</f>
        <v>23</v>
      </c>
      <c r="F2981" s="40" t="n">
        <v>1</v>
      </c>
      <c r="G2981" s="22" t="n">
        <f aca="false">E2981-F2981</f>
        <v>22</v>
      </c>
      <c r="H2981" s="30" t="n">
        <v>44140</v>
      </c>
      <c r="I2981" s="33" t="n">
        <v>1</v>
      </c>
      <c r="J2981" s="30" t="n">
        <v>44141</v>
      </c>
      <c r="K2981" s="37" t="n">
        <f aca="false">G2981+I2981</f>
        <v>23</v>
      </c>
    </row>
    <row r="2982" customFormat="false" ht="13.8" hidden="false" customHeight="false" outlineLevel="0" collapsed="false">
      <c r="A2982" s="16" t="s">
        <v>206</v>
      </c>
      <c r="B2982" s="38" t="str">
        <f aca="false">VLOOKUP(A2982,'TAKIM LİSTESİ'!$B$2:$D$455,2,0)</f>
        <v>Ø 52 tarama çelik</v>
      </c>
      <c r="C2982" s="16" t="s">
        <v>637</v>
      </c>
      <c r="D2982" s="38" t="s">
        <v>61</v>
      </c>
      <c r="E2982" s="16" t="n">
        <f aca="false">VLOOKUP(A2982,'TAKIM LİSTESİ'!$B$2:$D$455,3,0)</f>
        <v>4</v>
      </c>
      <c r="F2982" s="40" t="n">
        <v>1</v>
      </c>
      <c r="G2982" s="22" t="n">
        <f aca="false">E2982-F2982</f>
        <v>3</v>
      </c>
      <c r="H2982" s="30" t="n">
        <v>44141</v>
      </c>
      <c r="I2982" s="33" t="n">
        <v>1</v>
      </c>
      <c r="J2982" s="30" t="n">
        <v>44141</v>
      </c>
      <c r="K2982" s="37" t="n">
        <f aca="false">G2982+I2982</f>
        <v>4</v>
      </c>
    </row>
    <row r="2983" customFormat="false" ht="13.8" hidden="false" customHeight="false" outlineLevel="0" collapsed="false">
      <c r="A2983" s="16" t="s">
        <v>270</v>
      </c>
      <c r="B2983" s="38" t="str">
        <f aca="false">VLOOKUP(A2983,'TAKIM LİSTESİ'!$B$2:$D$455,2,0)</f>
        <v>Küçük APKT çelik Ø 20</v>
      </c>
      <c r="C2983" s="16" t="s">
        <v>637</v>
      </c>
      <c r="D2983" s="38" t="s">
        <v>61</v>
      </c>
      <c r="E2983" s="16" t="n">
        <f aca="false">VLOOKUP(A2983,'TAKIM LİSTESİ'!$B$2:$D$455,3,0)</f>
        <v>10</v>
      </c>
      <c r="F2983" s="40" t="n">
        <v>1</v>
      </c>
      <c r="G2983" s="22" t="n">
        <f aca="false">E2983-F2983</f>
        <v>9</v>
      </c>
      <c r="H2983" s="30" t="n">
        <v>44141</v>
      </c>
      <c r="I2983" s="33" t="n">
        <v>1</v>
      </c>
      <c r="J2983" s="30" t="n">
        <v>44141</v>
      </c>
      <c r="K2983" s="37" t="n">
        <f aca="false">G2983+I2983</f>
        <v>10</v>
      </c>
    </row>
    <row r="2984" customFormat="false" ht="13.8" hidden="false" customHeight="false" outlineLevel="0" collapsed="false">
      <c r="A2984" s="16" t="s">
        <v>56</v>
      </c>
      <c r="B2984" s="38" t="str">
        <f aca="false">VLOOKUP(A2984,'TAKIM LİSTESİ'!$B$2:$D$455,2,0)</f>
        <v>Ø 6.8 matkap</v>
      </c>
      <c r="C2984" s="16" t="s">
        <v>637</v>
      </c>
      <c r="D2984" s="38" t="s">
        <v>61</v>
      </c>
      <c r="E2984" s="16" t="n">
        <f aca="false">VLOOKUP(A2984,'TAKIM LİSTESİ'!$B$2:$D$455,3,0)</f>
        <v>17</v>
      </c>
      <c r="F2984" s="40" t="n">
        <v>1</v>
      </c>
      <c r="G2984" s="22" t="n">
        <f aca="false">E2984-F2984</f>
        <v>16</v>
      </c>
      <c r="H2984" s="30" t="n">
        <v>44141</v>
      </c>
      <c r="I2984" s="33" t="n">
        <v>1</v>
      </c>
      <c r="J2984" s="30" t="n">
        <v>44141</v>
      </c>
      <c r="K2984" s="37" t="n">
        <f aca="false">G2984+I2984</f>
        <v>17</v>
      </c>
    </row>
    <row r="2985" customFormat="false" ht="13.8" hidden="false" customHeight="false" outlineLevel="0" collapsed="false">
      <c r="A2985" s="16" t="s">
        <v>38</v>
      </c>
      <c r="B2985" s="38" t="str">
        <f aca="false">VLOOKUP(A2985,'TAKIM LİSTESİ'!$B$2:$D$455,2,0)</f>
        <v>Ø 3.8matkap</v>
      </c>
      <c r="C2985" s="16" t="s">
        <v>638</v>
      </c>
      <c r="D2985" s="38" t="s">
        <v>50</v>
      </c>
      <c r="E2985" s="16" t="n">
        <f aca="false">VLOOKUP(A2985,'TAKIM LİSTESİ'!$B$2:$D$455,3,0)</f>
        <v>10</v>
      </c>
      <c r="F2985" s="40" t="n">
        <v>1</v>
      </c>
      <c r="G2985" s="22" t="n">
        <f aca="false">E2985-F2985</f>
        <v>9</v>
      </c>
      <c r="H2985" s="30" t="n">
        <v>44141</v>
      </c>
      <c r="I2985" s="33" t="n">
        <v>1</v>
      </c>
      <c r="J2985" s="30" t="n">
        <v>44141</v>
      </c>
      <c r="K2985" s="37" t="n">
        <f aca="false">G2985+I2985</f>
        <v>10</v>
      </c>
    </row>
    <row r="2986" customFormat="false" ht="13.8" hidden="false" customHeight="false" outlineLevel="0" collapsed="false">
      <c r="A2986" s="16" t="s">
        <v>145</v>
      </c>
      <c r="B2986" s="38" t="str">
        <f aca="false">VLOOKUP(A2986,'TAKIM LİSTESİ'!$B$2:$D$455,2,0)</f>
        <v>Ø 5.2 matkap</v>
      </c>
      <c r="C2986" s="16" t="s">
        <v>638</v>
      </c>
      <c r="D2986" s="38" t="s">
        <v>50</v>
      </c>
      <c r="E2986" s="16" t="n">
        <f aca="false">VLOOKUP(A2986,'TAKIM LİSTESİ'!$B$2:$D$455,3,0)</f>
        <v>5</v>
      </c>
      <c r="F2986" s="40" t="n">
        <v>1</v>
      </c>
      <c r="G2986" s="22" t="n">
        <f aca="false">E2986-F2986</f>
        <v>4</v>
      </c>
      <c r="H2986" s="30" t="n">
        <v>44141</v>
      </c>
      <c r="I2986" s="33" t="n">
        <v>1</v>
      </c>
      <c r="J2986" s="30" t="n">
        <v>44141</v>
      </c>
      <c r="K2986" s="37" t="n">
        <f aca="false">G2986+I2986</f>
        <v>5</v>
      </c>
    </row>
    <row r="2987" customFormat="false" ht="13.8" hidden="false" customHeight="false" outlineLevel="0" collapsed="false">
      <c r="A2987" s="16" t="s">
        <v>70</v>
      </c>
      <c r="B2987" s="38" t="str">
        <f aca="false">VLOOKUP(A2987,'TAKIM LİSTESİ'!$B$2:$D$455,2,0)</f>
        <v>Ø 4 alm standart parmak freze</v>
      </c>
      <c r="C2987" s="16" t="s">
        <v>638</v>
      </c>
      <c r="D2987" s="38" t="s">
        <v>50</v>
      </c>
      <c r="E2987" s="16" t="n">
        <f aca="false">VLOOKUP(A2987,'TAKIM LİSTESİ'!$B$2:$D$455,3,0)</f>
        <v>10</v>
      </c>
      <c r="F2987" s="40" t="n">
        <v>1</v>
      </c>
      <c r="G2987" s="22" t="n">
        <f aca="false">E2987-F2987</f>
        <v>9</v>
      </c>
      <c r="H2987" s="30" t="n">
        <v>44141</v>
      </c>
      <c r="I2987" s="33" t="n">
        <v>1</v>
      </c>
      <c r="J2987" s="30" t="n">
        <v>44142</v>
      </c>
      <c r="K2987" s="37" t="n">
        <f aca="false">G2987+I2987</f>
        <v>10</v>
      </c>
    </row>
    <row r="2988" customFormat="false" ht="13.8" hidden="false" customHeight="false" outlineLevel="0" collapsed="false">
      <c r="A2988" s="16" t="s">
        <v>20</v>
      </c>
      <c r="B2988" s="38" t="str">
        <f aca="false">VLOOKUP(A2988,'TAKIM LİSTESİ'!$B$2:$D$455,2,0)</f>
        <v>Ø 4 Rayba</v>
      </c>
      <c r="C2988" s="16" t="s">
        <v>638</v>
      </c>
      <c r="D2988" s="38" t="s">
        <v>50</v>
      </c>
      <c r="E2988" s="16" t="n">
        <f aca="false">VLOOKUP(A2988,'TAKIM LİSTESİ'!$B$2:$D$455,3,0)</f>
        <v>13</v>
      </c>
      <c r="F2988" s="40" t="n">
        <v>1</v>
      </c>
      <c r="G2988" s="22" t="n">
        <f aca="false">E2988-F2988</f>
        <v>12</v>
      </c>
      <c r="H2988" s="30" t="n">
        <v>44141</v>
      </c>
      <c r="I2988" s="33" t="n">
        <v>1</v>
      </c>
      <c r="J2988" s="30" t="n">
        <v>44142</v>
      </c>
      <c r="K2988" s="37" t="n">
        <f aca="false">G2988+I2988</f>
        <v>13</v>
      </c>
    </row>
    <row r="2989" customFormat="false" ht="13.8" hidden="false" customHeight="false" outlineLevel="0" collapsed="false">
      <c r="A2989" s="16" t="s">
        <v>255</v>
      </c>
      <c r="B2989" s="38" t="str">
        <f aca="false">VLOOKUP(A2989,'TAKIM LİSTESİ'!$B$2:$D$455,2,0)</f>
        <v>APKT tarama çelik ucu</v>
      </c>
      <c r="C2989" s="16" t="s">
        <v>639</v>
      </c>
      <c r="D2989" s="38" t="s">
        <v>634</v>
      </c>
      <c r="E2989" s="16" t="n">
        <f aca="false">VLOOKUP(A2989,'TAKIM LİSTESİ'!$B$2:$D$455,3,0)</f>
        <v>400</v>
      </c>
      <c r="F2989" s="40" t="n">
        <v>2</v>
      </c>
      <c r="G2989" s="22" t="n">
        <f aca="false">E2989-F2989</f>
        <v>398</v>
      </c>
      <c r="H2989" s="30" t="n">
        <v>44141</v>
      </c>
      <c r="I2989" s="33" t="n">
        <v>1</v>
      </c>
      <c r="J2989" s="30" t="n">
        <v>44142</v>
      </c>
      <c r="K2989" s="37" t="n">
        <f aca="false">G2989+I2989</f>
        <v>399</v>
      </c>
    </row>
    <row r="2990" customFormat="false" ht="13.8" hidden="false" customHeight="false" outlineLevel="0" collapsed="false">
      <c r="A2990" s="16" t="s">
        <v>255</v>
      </c>
      <c r="B2990" s="38" t="str">
        <f aca="false">VLOOKUP(A2990,'TAKIM LİSTESİ'!$B$2:$D$455,2,0)</f>
        <v>APKT tarama çelik ucu</v>
      </c>
      <c r="C2990" s="16" t="s">
        <v>640</v>
      </c>
      <c r="D2990" s="38" t="s">
        <v>61</v>
      </c>
      <c r="E2990" s="16" t="n">
        <f aca="false">VLOOKUP(A2990,'TAKIM LİSTESİ'!$B$2:$D$455,3,0)</f>
        <v>400</v>
      </c>
      <c r="F2990" s="40" t="n">
        <v>2</v>
      </c>
      <c r="G2990" s="22" t="n">
        <f aca="false">E2990-F2990</f>
        <v>398</v>
      </c>
      <c r="H2990" s="30" t="n">
        <v>44141</v>
      </c>
      <c r="I2990" s="33" t="n">
        <v>1</v>
      </c>
      <c r="J2990" s="30" t="n">
        <v>44142</v>
      </c>
      <c r="K2990" s="37" t="n">
        <f aca="false">G2990+I2990</f>
        <v>399</v>
      </c>
    </row>
    <row r="2991" customFormat="false" ht="13.8" hidden="false" customHeight="false" outlineLevel="0" collapsed="false">
      <c r="A2991" s="16" t="s">
        <v>255</v>
      </c>
      <c r="B2991" s="38" t="str">
        <f aca="false">VLOOKUP(A2991,'TAKIM LİSTESİ'!$B$2:$D$455,2,0)</f>
        <v>APKT tarama çelik ucu</v>
      </c>
      <c r="C2991" s="16"/>
      <c r="D2991" s="38" t="s">
        <v>100</v>
      </c>
      <c r="E2991" s="16" t="n">
        <f aca="false">VLOOKUP(A2991,'TAKIM LİSTESİ'!$B$2:$D$455,3,0)</f>
        <v>400</v>
      </c>
      <c r="F2991" s="40" t="n">
        <v>2</v>
      </c>
      <c r="G2991" s="22" t="n">
        <f aca="false">E2991-F2991</f>
        <v>398</v>
      </c>
      <c r="H2991" s="30" t="n">
        <v>44141</v>
      </c>
      <c r="I2991" s="33" t="n">
        <v>1</v>
      </c>
      <c r="J2991" s="30" t="n">
        <v>44142</v>
      </c>
      <c r="K2991" s="37" t="n">
        <f aca="false">G2991+I2991</f>
        <v>399</v>
      </c>
    </row>
    <row r="2992" customFormat="false" ht="13.8" hidden="false" customHeight="false" outlineLevel="0" collapsed="false">
      <c r="A2992" s="16" t="s">
        <v>113</v>
      </c>
      <c r="B2992" s="38" t="str">
        <f aca="false">VLOOKUP(A2992,'TAKIM LİSTESİ'!$B$2:$D$455,2,0)</f>
        <v>Ø 8 alm parmak freze</v>
      </c>
      <c r="C2992" s="16" t="s">
        <v>641</v>
      </c>
      <c r="D2992" s="38" t="s">
        <v>57</v>
      </c>
      <c r="E2992" s="16" t="n">
        <f aca="false">VLOOKUP(A2992,'TAKIM LİSTESİ'!$B$2:$D$455,3,0)</f>
        <v>36</v>
      </c>
      <c r="F2992" s="40" t="n">
        <v>1</v>
      </c>
      <c r="G2992" s="22" t="n">
        <f aca="false">E2992-F2992</f>
        <v>35</v>
      </c>
      <c r="H2992" s="30" t="n">
        <v>44141</v>
      </c>
      <c r="I2992" s="33" t="n">
        <v>1</v>
      </c>
      <c r="J2992" s="30" t="n">
        <v>44142</v>
      </c>
      <c r="K2992" s="37" t="n">
        <f aca="false">G2992+I2992</f>
        <v>36</v>
      </c>
    </row>
    <row r="2993" customFormat="false" ht="13.8" hidden="false" customHeight="false" outlineLevel="0" collapsed="false">
      <c r="A2993" s="16" t="s">
        <v>150</v>
      </c>
      <c r="B2993" s="38" t="str">
        <f aca="false">VLOOKUP(A2993,'TAKIM LİSTESİ'!$B$2:$D$455,2,0)</f>
        <v>Ø 8 çelik parmak freze</v>
      </c>
      <c r="C2993" s="16" t="s">
        <v>640</v>
      </c>
      <c r="D2993" s="38" t="s">
        <v>61</v>
      </c>
      <c r="E2993" s="16" t="n">
        <f aca="false">VLOOKUP(A2993,'TAKIM LİSTESİ'!$B$2:$D$455,3,0)</f>
        <v>39</v>
      </c>
      <c r="F2993" s="40" t="n">
        <v>1</v>
      </c>
      <c r="G2993" s="22" t="n">
        <f aca="false">E2993-F2993</f>
        <v>38</v>
      </c>
      <c r="H2993" s="30" t="n">
        <v>44141</v>
      </c>
      <c r="I2993" s="33" t="n">
        <v>1</v>
      </c>
      <c r="J2993" s="30" t="n">
        <v>44142</v>
      </c>
      <c r="K2993" s="37" t="n">
        <f aca="false">G2993+I2993</f>
        <v>39</v>
      </c>
    </row>
    <row r="2994" customFormat="false" ht="13.8" hidden="false" customHeight="false" outlineLevel="0" collapsed="false">
      <c r="A2994" s="16" t="s">
        <v>206</v>
      </c>
      <c r="B2994" s="38" t="str">
        <f aca="false">VLOOKUP(A2994,'TAKIM LİSTESİ'!$B$2:$D$455,2,0)</f>
        <v>Ø 52 tarama çelik</v>
      </c>
      <c r="C2994" s="16" t="s">
        <v>640</v>
      </c>
      <c r="D2994" s="38" t="s">
        <v>61</v>
      </c>
      <c r="E2994" s="16" t="n">
        <f aca="false">VLOOKUP(A2994,'TAKIM LİSTESİ'!$B$2:$D$455,3,0)</f>
        <v>4</v>
      </c>
      <c r="F2994" s="40" t="n">
        <v>1</v>
      </c>
      <c r="G2994" s="22" t="n">
        <f aca="false">E2994-F2994</f>
        <v>3</v>
      </c>
      <c r="H2994" s="30" t="n">
        <v>44141</v>
      </c>
      <c r="I2994" s="33" t="n">
        <v>1</v>
      </c>
      <c r="J2994" s="30" t="n">
        <v>44142</v>
      </c>
      <c r="K2994" s="37" t="n">
        <f aca="false">G2994+I2994</f>
        <v>4</v>
      </c>
    </row>
    <row r="2995" customFormat="false" ht="13.8" hidden="false" customHeight="false" outlineLevel="0" collapsed="false">
      <c r="A2995" s="16" t="s">
        <v>270</v>
      </c>
      <c r="B2995" s="38" t="str">
        <f aca="false">VLOOKUP(A2995,'TAKIM LİSTESİ'!$B$2:$D$455,2,0)</f>
        <v>Küçük APKT çelik Ø 20</v>
      </c>
      <c r="C2995" s="16" t="s">
        <v>640</v>
      </c>
      <c r="D2995" s="38" t="s">
        <v>61</v>
      </c>
      <c r="E2995" s="16" t="n">
        <f aca="false">VLOOKUP(A2995,'TAKIM LİSTESİ'!$B$2:$D$455,3,0)</f>
        <v>10</v>
      </c>
      <c r="F2995" s="40" t="n">
        <v>1</v>
      </c>
      <c r="G2995" s="22" t="n">
        <f aca="false">E2995-F2995</f>
        <v>9</v>
      </c>
      <c r="H2995" s="30" t="n">
        <v>44141</v>
      </c>
      <c r="I2995" s="33" t="n">
        <v>1</v>
      </c>
      <c r="J2995" s="30" t="n">
        <v>44142</v>
      </c>
      <c r="K2995" s="37" t="n">
        <f aca="false">G2995+I2995</f>
        <v>10</v>
      </c>
    </row>
    <row r="2996" customFormat="false" ht="13.8" hidden="false" customHeight="false" outlineLevel="0" collapsed="false">
      <c r="A2996" s="16" t="s">
        <v>56</v>
      </c>
      <c r="B2996" s="38" t="str">
        <f aca="false">VLOOKUP(A2996,'TAKIM LİSTESİ'!$B$2:$D$455,2,0)</f>
        <v>Ø 6.8 matkap</v>
      </c>
      <c r="C2996" s="16" t="s">
        <v>640</v>
      </c>
      <c r="D2996" s="38" t="s">
        <v>61</v>
      </c>
      <c r="E2996" s="16" t="n">
        <f aca="false">VLOOKUP(A2996,'TAKIM LİSTESİ'!$B$2:$D$455,3,0)</f>
        <v>17</v>
      </c>
      <c r="F2996" s="40" t="n">
        <v>1</v>
      </c>
      <c r="G2996" s="22" t="n">
        <f aca="false">E2996-F2996</f>
        <v>16</v>
      </c>
      <c r="H2996" s="30" t="n">
        <v>44141</v>
      </c>
      <c r="I2996" s="33" t="n">
        <v>1</v>
      </c>
      <c r="J2996" s="30" t="n">
        <v>44142</v>
      </c>
      <c r="K2996" s="37" t="n">
        <f aca="false">G2996+I2996</f>
        <v>17</v>
      </c>
    </row>
    <row r="2997" customFormat="false" ht="13.8" hidden="false" customHeight="false" outlineLevel="0" collapsed="false">
      <c r="A2997" s="16" t="s">
        <v>150</v>
      </c>
      <c r="B2997" s="38" t="str">
        <f aca="false">VLOOKUP(A2997,'TAKIM LİSTESİ'!$B$2:$D$455,2,0)</f>
        <v>Ø 8 çelik parmak freze</v>
      </c>
      <c r="C2997" s="16" t="s">
        <v>642</v>
      </c>
      <c r="D2997" s="38" t="s">
        <v>61</v>
      </c>
      <c r="E2997" s="16" t="n">
        <f aca="false">VLOOKUP(A2997,'TAKIM LİSTESİ'!$B$2:$D$455,3,0)</f>
        <v>39</v>
      </c>
      <c r="F2997" s="40" t="n">
        <v>1</v>
      </c>
      <c r="G2997" s="22" t="n">
        <f aca="false">E2997-F2997</f>
        <v>38</v>
      </c>
      <c r="H2997" s="30" t="n">
        <v>44141</v>
      </c>
      <c r="I2997" s="33" t="n">
        <v>1</v>
      </c>
      <c r="J2997" s="30" t="n">
        <v>44142</v>
      </c>
      <c r="K2997" s="37" t="n">
        <f aca="false">G2997+I2997</f>
        <v>39</v>
      </c>
    </row>
    <row r="2998" customFormat="false" ht="13.8" hidden="false" customHeight="false" outlineLevel="0" collapsed="false">
      <c r="A2998" s="16" t="s">
        <v>56</v>
      </c>
      <c r="B2998" s="38" t="str">
        <f aca="false">VLOOKUP(A2998,'TAKIM LİSTESİ'!$B$2:$D$455,2,0)</f>
        <v>Ø 6.8 matkap</v>
      </c>
      <c r="C2998" s="16" t="s">
        <v>642</v>
      </c>
      <c r="D2998" s="38" t="s">
        <v>61</v>
      </c>
      <c r="E2998" s="16" t="n">
        <f aca="false">VLOOKUP(A2998,'TAKIM LİSTESİ'!$B$2:$D$455,3,0)</f>
        <v>17</v>
      </c>
      <c r="F2998" s="40" t="n">
        <v>1</v>
      </c>
      <c r="G2998" s="22" t="n">
        <f aca="false">E2998-F2998</f>
        <v>16</v>
      </c>
      <c r="H2998" s="30" t="n">
        <v>44141</v>
      </c>
      <c r="I2998" s="33" t="n">
        <v>1</v>
      </c>
      <c r="J2998" s="30" t="n">
        <v>44142</v>
      </c>
      <c r="K2998" s="37" t="n">
        <f aca="false">G2998+I2998</f>
        <v>17</v>
      </c>
    </row>
    <row r="2999" customFormat="false" ht="13.8" hidden="false" customHeight="false" outlineLevel="0" collapsed="false">
      <c r="A2999" s="16" t="s">
        <v>206</v>
      </c>
      <c r="B2999" s="38" t="str">
        <f aca="false">VLOOKUP(A2999,'TAKIM LİSTESİ'!$B$2:$D$455,2,0)</f>
        <v>Ø 52 tarama çelik</v>
      </c>
      <c r="C2999" s="16" t="s">
        <v>642</v>
      </c>
      <c r="D2999" s="38" t="s">
        <v>61</v>
      </c>
      <c r="E2999" s="16" t="n">
        <f aca="false">VLOOKUP(A2999,'TAKIM LİSTESİ'!$B$2:$D$455,3,0)</f>
        <v>4</v>
      </c>
      <c r="F2999" s="40" t="n">
        <v>1</v>
      </c>
      <c r="G2999" s="22" t="n">
        <f aca="false">E2999-F2999</f>
        <v>3</v>
      </c>
      <c r="H2999" s="30" t="n">
        <v>44141</v>
      </c>
      <c r="I2999" s="33" t="n">
        <v>1</v>
      </c>
      <c r="J2999" s="30" t="n">
        <v>44142</v>
      </c>
      <c r="K2999" s="37" t="n">
        <f aca="false">G2999+I2999</f>
        <v>4</v>
      </c>
    </row>
    <row r="3000" customFormat="false" ht="13.8" hidden="false" customHeight="false" outlineLevel="0" collapsed="false">
      <c r="A3000" s="16" t="s">
        <v>270</v>
      </c>
      <c r="B3000" s="38" t="str">
        <f aca="false">VLOOKUP(A3000,'TAKIM LİSTESİ'!$B$2:$D$455,2,0)</f>
        <v>Küçük APKT çelik Ø 20</v>
      </c>
      <c r="C3000" s="16" t="s">
        <v>642</v>
      </c>
      <c r="D3000" s="38" t="s">
        <v>61</v>
      </c>
      <c r="E3000" s="16" t="n">
        <f aca="false">VLOOKUP(A3000,'TAKIM LİSTESİ'!$B$2:$D$455,3,0)</f>
        <v>10</v>
      </c>
      <c r="F3000" s="40" t="n">
        <v>1</v>
      </c>
      <c r="G3000" s="22" t="n">
        <f aca="false">E3000-F3000</f>
        <v>9</v>
      </c>
      <c r="H3000" s="30" t="n">
        <v>44141</v>
      </c>
      <c r="I3000" s="33" t="n">
        <v>1</v>
      </c>
      <c r="J3000" s="30" t="n">
        <v>44142</v>
      </c>
      <c r="K3000" s="37" t="n">
        <f aca="false">G3000+I3000</f>
        <v>10</v>
      </c>
    </row>
    <row r="3001" customFormat="false" ht="13.8" hidden="false" customHeight="false" outlineLevel="0" collapsed="false">
      <c r="A3001" s="16" t="s">
        <v>71</v>
      </c>
      <c r="B3001" s="38" t="str">
        <f aca="false">VLOOKUP(A3001,'TAKIM LİSTESİ'!$B$2:$D$455,2,0)</f>
        <v>Ø 10 alm parmak freze</v>
      </c>
      <c r="C3001" s="16" t="s">
        <v>638</v>
      </c>
      <c r="D3001" s="38" t="s">
        <v>50</v>
      </c>
      <c r="E3001" s="16" t="n">
        <f aca="false">VLOOKUP(A3001,'TAKIM LİSTESİ'!$B$2:$D$455,3,0)</f>
        <v>29</v>
      </c>
      <c r="F3001" s="40" t="n">
        <v>1</v>
      </c>
      <c r="G3001" s="22" t="n">
        <f aca="false">E3001-F3001</f>
        <v>28</v>
      </c>
      <c r="H3001" s="30" t="n">
        <v>44141</v>
      </c>
      <c r="I3001" s="33" t="n">
        <v>1</v>
      </c>
      <c r="J3001" s="30" t="n">
        <v>44142</v>
      </c>
      <c r="K3001" s="37" t="n">
        <f aca="false">G3001+I3001</f>
        <v>29</v>
      </c>
    </row>
    <row r="3002" customFormat="false" ht="13.8" hidden="false" customHeight="false" outlineLevel="0" collapsed="false">
      <c r="A3002" s="16" t="s">
        <v>41</v>
      </c>
      <c r="B3002" s="38" t="str">
        <f aca="false">VLOOKUP(A3002,'TAKIM LİSTESİ'!$B$2:$D$455,2,0)</f>
        <v>Ø 7.1 matkap</v>
      </c>
      <c r="C3002" s="16" t="s">
        <v>643</v>
      </c>
      <c r="D3002" s="38" t="s">
        <v>23</v>
      </c>
      <c r="E3002" s="16" t="n">
        <f aca="false">VLOOKUP(A3002,'TAKIM LİSTESİ'!$B$2:$D$455,3,0)</f>
        <v>11</v>
      </c>
      <c r="F3002" s="40" t="n">
        <v>1</v>
      </c>
      <c r="G3002" s="22" t="n">
        <f aca="false">E3002-F3002</f>
        <v>10</v>
      </c>
      <c r="H3002" s="30" t="n">
        <v>44141</v>
      </c>
      <c r="I3002" s="33" t="n">
        <v>1</v>
      </c>
      <c r="J3002" s="30" t="n">
        <v>44142</v>
      </c>
      <c r="K3002" s="37" t="n">
        <f aca="false">G3002+I3002</f>
        <v>11</v>
      </c>
    </row>
    <row r="3003" customFormat="false" ht="13.8" hidden="false" customHeight="false" outlineLevel="0" collapsed="false">
      <c r="A3003" s="16" t="s">
        <v>55</v>
      </c>
      <c r="B3003" s="38" t="str">
        <f aca="false">VLOOKUP(A3003,'TAKIM LİSTESİ'!$B$2:$D$455,2,0)</f>
        <v>Ø 4.8 matkap</v>
      </c>
      <c r="C3003" s="16" t="s">
        <v>643</v>
      </c>
      <c r="D3003" s="38" t="s">
        <v>23</v>
      </c>
      <c r="E3003" s="16" t="n">
        <f aca="false">VLOOKUP(A3003,'TAKIM LİSTESİ'!$B$2:$D$455,3,0)</f>
        <v>30</v>
      </c>
      <c r="F3003" s="40" t="n">
        <v>1</v>
      </c>
      <c r="G3003" s="22" t="n">
        <f aca="false">E3003-F3003</f>
        <v>29</v>
      </c>
      <c r="H3003" s="30" t="n">
        <v>44141</v>
      </c>
      <c r="I3003" s="33" t="n">
        <v>1</v>
      </c>
      <c r="J3003" s="30" t="n">
        <v>44142</v>
      </c>
      <c r="K3003" s="37" t="n">
        <f aca="false">G3003+I3003</f>
        <v>30</v>
      </c>
    </row>
    <row r="3004" customFormat="false" ht="13.8" hidden="false" customHeight="false" outlineLevel="0" collapsed="false">
      <c r="A3004" s="16" t="s">
        <v>197</v>
      </c>
      <c r="B3004" s="38" t="str">
        <f aca="false">VLOOKUP(A3004,'TAKIM LİSTESİ'!$B$2:$D$455,2,0)</f>
        <v>Ø  5 Rayba</v>
      </c>
      <c r="C3004" s="16" t="s">
        <v>643</v>
      </c>
      <c r="D3004" s="38" t="s">
        <v>23</v>
      </c>
      <c r="E3004" s="16" t="n">
        <f aca="false">VLOOKUP(A3004,'TAKIM LİSTESİ'!$B$2:$D$455,3,0)</f>
        <v>10</v>
      </c>
      <c r="F3004" s="40" t="n">
        <v>1</v>
      </c>
      <c r="G3004" s="22" t="n">
        <f aca="false">E3004-F3004</f>
        <v>9</v>
      </c>
      <c r="H3004" s="30" t="n">
        <v>44141</v>
      </c>
      <c r="I3004" s="33" t="n">
        <v>1</v>
      </c>
      <c r="J3004" s="30" t="n">
        <v>44142</v>
      </c>
      <c r="K3004" s="37" t="n">
        <f aca="false">G3004+I3004</f>
        <v>10</v>
      </c>
    </row>
    <row r="3005" customFormat="false" ht="13.8" hidden="false" customHeight="false" outlineLevel="0" collapsed="false">
      <c r="A3005" s="16" t="s">
        <v>145</v>
      </c>
      <c r="B3005" s="38" t="str">
        <f aca="false">VLOOKUP(A3005,'TAKIM LİSTESİ'!$B$2:$D$455,2,0)</f>
        <v>Ø 5.2 matkap</v>
      </c>
      <c r="C3005" s="16" t="s">
        <v>643</v>
      </c>
      <c r="D3005" s="38" t="s">
        <v>23</v>
      </c>
      <c r="E3005" s="16" t="n">
        <f aca="false">VLOOKUP(A3005,'TAKIM LİSTESİ'!$B$2:$D$455,3,0)</f>
        <v>5</v>
      </c>
      <c r="F3005" s="40" t="n">
        <v>1</v>
      </c>
      <c r="G3005" s="22" t="n">
        <f aca="false">E3005-F3005</f>
        <v>4</v>
      </c>
      <c r="H3005" s="30" t="n">
        <v>44141</v>
      </c>
      <c r="I3005" s="33" t="n">
        <v>1</v>
      </c>
      <c r="J3005" s="30" t="n">
        <v>44142</v>
      </c>
      <c r="K3005" s="37" t="n">
        <f aca="false">G3005+I3005</f>
        <v>5</v>
      </c>
    </row>
    <row r="3006" customFormat="false" ht="13.8" hidden="false" customHeight="false" outlineLevel="0" collapsed="false">
      <c r="A3006" s="16" t="s">
        <v>15</v>
      </c>
      <c r="B3006" s="38" t="str">
        <f aca="false">VLOOKUP(A3006,'TAKIM LİSTESİ'!$B$2:$D$455,2,0)</f>
        <v>Ø 8 alm küre parmak freze</v>
      </c>
      <c r="C3006" s="16" t="s">
        <v>638</v>
      </c>
      <c r="D3006" s="38" t="s">
        <v>50</v>
      </c>
      <c r="E3006" s="16" t="n">
        <f aca="false">VLOOKUP(A3006,'TAKIM LİSTESİ'!$B$2:$D$455,3,0)</f>
        <v>7</v>
      </c>
      <c r="F3006" s="40" t="n">
        <v>1</v>
      </c>
      <c r="G3006" s="22" t="n">
        <f aca="false">E3006-F3006</f>
        <v>6</v>
      </c>
      <c r="H3006" s="30" t="n">
        <v>44141</v>
      </c>
      <c r="I3006" s="33" t="n">
        <v>1</v>
      </c>
      <c r="J3006" s="30" t="n">
        <v>44142</v>
      </c>
      <c r="K3006" s="37" t="n">
        <f aca="false">G3006+I3006</f>
        <v>7</v>
      </c>
    </row>
    <row r="3007" customFormat="false" ht="13.8" hidden="false" customHeight="false" outlineLevel="0" collapsed="false">
      <c r="A3007" s="16" t="s">
        <v>18</v>
      </c>
      <c r="B3007" s="38" t="str">
        <f aca="false">VLOOKUP(A3007,'TAKIM LİSTESİ'!$B$2:$D$455,2,0)</f>
        <v>Ø 2.5 matkap</v>
      </c>
      <c r="C3007" s="16" t="s">
        <v>638</v>
      </c>
      <c r="D3007" s="38" t="s">
        <v>50</v>
      </c>
      <c r="E3007" s="16" t="n">
        <f aca="false">VLOOKUP(A3007,'TAKIM LİSTESİ'!$B$2:$D$455,3,0)</f>
        <v>12</v>
      </c>
      <c r="F3007" s="40" t="n">
        <v>1</v>
      </c>
      <c r="G3007" s="22" t="n">
        <f aca="false">E3007-F3007</f>
        <v>11</v>
      </c>
      <c r="H3007" s="30" t="n">
        <v>44142</v>
      </c>
      <c r="I3007" s="33" t="n">
        <v>1</v>
      </c>
      <c r="J3007" s="30" t="n">
        <v>44142</v>
      </c>
      <c r="K3007" s="37" t="n">
        <f aca="false">G3007+I3007</f>
        <v>12</v>
      </c>
    </row>
    <row r="3008" customFormat="false" ht="13.8" hidden="false" customHeight="false" outlineLevel="0" collapsed="false">
      <c r="A3008" s="16" t="s">
        <v>117</v>
      </c>
      <c r="B3008" s="38" t="str">
        <f aca="false">VLOOKUP(A3008,'TAKIM LİSTESİ'!$B$2:$D$455,2,0)</f>
        <v>Ø 4.5 matkap</v>
      </c>
      <c r="C3008" s="16" t="s">
        <v>638</v>
      </c>
      <c r="D3008" s="38" t="s">
        <v>50</v>
      </c>
      <c r="E3008" s="16" t="n">
        <f aca="false">VLOOKUP(A3008,'TAKIM LİSTESİ'!$B$2:$D$455,3,0)</f>
        <v>23</v>
      </c>
      <c r="F3008" s="40" t="n">
        <v>1</v>
      </c>
      <c r="G3008" s="22" t="n">
        <f aca="false">E3008-F3008</f>
        <v>22</v>
      </c>
      <c r="H3008" s="30" t="n">
        <v>44142</v>
      </c>
      <c r="I3008" s="33" t="n">
        <v>1</v>
      </c>
      <c r="J3008" s="30" t="n">
        <v>44142</v>
      </c>
      <c r="K3008" s="37" t="n">
        <f aca="false">G3008+I3008</f>
        <v>23</v>
      </c>
    </row>
    <row r="3009" customFormat="false" ht="13.8" hidden="false" customHeight="false" outlineLevel="0" collapsed="false">
      <c r="A3009" s="16" t="s">
        <v>121</v>
      </c>
      <c r="B3009" s="38" t="str">
        <f aca="false">VLOOKUP(A3009,'TAKIM LİSTESİ'!$B$2:$D$455,2,0)</f>
        <v>Ø 8.5 matkap</v>
      </c>
      <c r="C3009" s="16" t="s">
        <v>638</v>
      </c>
      <c r="D3009" s="38" t="s">
        <v>50</v>
      </c>
      <c r="E3009" s="16" t="n">
        <f aca="false">VLOOKUP(A3009,'TAKIM LİSTESİ'!$B$2:$D$455,3,0)</f>
        <v>13</v>
      </c>
      <c r="F3009" s="40" t="n">
        <v>1</v>
      </c>
      <c r="G3009" s="22" t="n">
        <f aca="false">E3009-F3009</f>
        <v>12</v>
      </c>
      <c r="H3009" s="30" t="n">
        <v>44142</v>
      </c>
      <c r="I3009" s="33" t="n">
        <v>1</v>
      </c>
      <c r="J3009" s="30" t="n">
        <v>44142</v>
      </c>
      <c r="K3009" s="37" t="n">
        <f aca="false">G3009+I3009</f>
        <v>13</v>
      </c>
    </row>
    <row r="3010" customFormat="false" ht="13.8" hidden="false" customHeight="false" outlineLevel="0" collapsed="false">
      <c r="A3010" s="16" t="s">
        <v>93</v>
      </c>
      <c r="B3010" s="38" t="str">
        <f aca="false">VLOOKUP(A3010,'TAKIM LİSTESİ'!$B$2:$D$455,2,0)</f>
        <v>Ø 12 alm uzun parmak freze</v>
      </c>
      <c r="C3010" s="16" t="s">
        <v>640</v>
      </c>
      <c r="D3010" s="38" t="s">
        <v>61</v>
      </c>
      <c r="E3010" s="16" t="n">
        <f aca="false">VLOOKUP(A3010,'TAKIM LİSTESİ'!$B$2:$D$455,3,0)</f>
        <v>4</v>
      </c>
      <c r="F3010" s="40" t="n">
        <v>1</v>
      </c>
      <c r="G3010" s="22" t="n">
        <f aca="false">E3010-F3010</f>
        <v>3</v>
      </c>
      <c r="H3010" s="30" t="n">
        <v>44142</v>
      </c>
      <c r="I3010" s="33" t="n">
        <v>1</v>
      </c>
      <c r="J3010" s="30" t="n">
        <v>44142</v>
      </c>
      <c r="K3010" s="37" t="n">
        <f aca="false">G3010+I3010</f>
        <v>4</v>
      </c>
    </row>
    <row r="3011" customFormat="false" ht="13.8" hidden="false" customHeight="false" outlineLevel="0" collapsed="false">
      <c r="A3011" s="16" t="s">
        <v>174</v>
      </c>
      <c r="B3011" s="38" t="str">
        <f aca="false">VLOOKUP(A3011,'TAKIM LİSTESİ'!$B$2:$D$455,2,0)</f>
        <v>Ø 12 alm parmak freze</v>
      </c>
      <c r="C3011" s="16" t="s">
        <v>641</v>
      </c>
      <c r="D3011" s="38" t="s">
        <v>57</v>
      </c>
      <c r="E3011" s="16" t="n">
        <f aca="false">VLOOKUP(A3011,'TAKIM LİSTESİ'!$B$2:$D$455,3,0)</f>
        <v>22</v>
      </c>
      <c r="F3011" s="40" t="n">
        <v>1</v>
      </c>
      <c r="G3011" s="22" t="n">
        <f aca="false">E3011-F3011</f>
        <v>21</v>
      </c>
      <c r="H3011" s="30" t="n">
        <v>44144</v>
      </c>
      <c r="I3011" s="33" t="n">
        <v>1</v>
      </c>
      <c r="J3011" s="30" t="n">
        <v>44146</v>
      </c>
      <c r="K3011" s="37" t="n">
        <f aca="false">G3011+I3011</f>
        <v>22</v>
      </c>
    </row>
    <row r="3012" customFormat="false" ht="13.8" hidden="false" customHeight="false" outlineLevel="0" collapsed="false">
      <c r="A3012" s="16" t="s">
        <v>27</v>
      </c>
      <c r="B3012" s="38" t="str">
        <f aca="false">VLOOKUP(A3012,'TAKIM LİSTESİ'!$B$2:$D$455,2,0)</f>
        <v>Ø 6 alm parmak freze</v>
      </c>
      <c r="C3012" s="16" t="s">
        <v>641</v>
      </c>
      <c r="D3012" s="38" t="s">
        <v>57</v>
      </c>
      <c r="E3012" s="16" t="n">
        <f aca="false">VLOOKUP(A3012,'TAKIM LİSTESİ'!$B$2:$D$455,3,0)</f>
        <v>12</v>
      </c>
      <c r="F3012" s="40" t="n">
        <v>1</v>
      </c>
      <c r="G3012" s="22" t="n">
        <f aca="false">E3012-F3012</f>
        <v>11</v>
      </c>
      <c r="H3012" s="30" t="n">
        <v>44144</v>
      </c>
      <c r="I3012" s="33" t="n">
        <v>1</v>
      </c>
      <c r="J3012" s="30" t="n">
        <v>44146</v>
      </c>
      <c r="K3012" s="37" t="n">
        <f aca="false">G3012+I3012</f>
        <v>12</v>
      </c>
    </row>
    <row r="3013" customFormat="false" ht="13.8" hidden="false" customHeight="false" outlineLevel="0" collapsed="false">
      <c r="A3013" s="16" t="s">
        <v>95</v>
      </c>
      <c r="B3013" s="38" t="str">
        <f aca="false">VLOOKUP(A3013,'TAKIM LİSTESİ'!$B$2:$D$455,2,0)</f>
        <v>Ø 3 alm standart parmak freze</v>
      </c>
      <c r="C3013" s="16" t="s">
        <v>641</v>
      </c>
      <c r="D3013" s="38" t="s">
        <v>57</v>
      </c>
      <c r="E3013" s="16" t="n">
        <f aca="false">VLOOKUP(A3013,'TAKIM LİSTESİ'!$B$2:$D$455,3,0)</f>
        <v>5</v>
      </c>
      <c r="F3013" s="40" t="n">
        <v>1</v>
      </c>
      <c r="G3013" s="22" t="n">
        <f aca="false">E3013-F3013</f>
        <v>4</v>
      </c>
      <c r="H3013" s="30" t="n">
        <v>44144</v>
      </c>
      <c r="I3013" s="33" t="n">
        <v>1</v>
      </c>
      <c r="J3013" s="30" t="n">
        <v>44146</v>
      </c>
      <c r="K3013" s="37" t="n">
        <f aca="false">G3013+I3013</f>
        <v>5</v>
      </c>
    </row>
    <row r="3014" customFormat="false" ht="13.8" hidden="false" customHeight="false" outlineLevel="0" collapsed="false">
      <c r="A3014" s="16" t="s">
        <v>18</v>
      </c>
      <c r="B3014" s="38" t="str">
        <f aca="false">VLOOKUP(A3014,'TAKIM LİSTESİ'!$B$2:$D$455,2,0)</f>
        <v>Ø 2.5 matkap</v>
      </c>
      <c r="C3014" s="16" t="s">
        <v>641</v>
      </c>
      <c r="D3014" s="38" t="s">
        <v>57</v>
      </c>
      <c r="E3014" s="16" t="n">
        <f aca="false">VLOOKUP(A3014,'TAKIM LİSTESİ'!$B$2:$D$455,3,0)</f>
        <v>12</v>
      </c>
      <c r="F3014" s="40" t="n">
        <v>1</v>
      </c>
      <c r="G3014" s="22" t="n">
        <f aca="false">E3014-F3014</f>
        <v>11</v>
      </c>
      <c r="H3014" s="30" t="n">
        <v>44144</v>
      </c>
      <c r="I3014" s="33" t="n">
        <v>1</v>
      </c>
      <c r="J3014" s="30" t="n">
        <v>44146</v>
      </c>
      <c r="K3014" s="37" t="n">
        <f aca="false">G3014+I3014</f>
        <v>12</v>
      </c>
    </row>
    <row r="3015" customFormat="false" ht="13.8" hidden="false" customHeight="false" outlineLevel="0" collapsed="false">
      <c r="A3015" s="16" t="s">
        <v>135</v>
      </c>
      <c r="B3015" s="38" t="str">
        <f aca="false">VLOOKUP(A3015,'TAKIM LİSTESİ'!$B$2:$D$455,2,0)</f>
        <v>Ø 3.4 matkap</v>
      </c>
      <c r="C3015" s="16" t="s">
        <v>641</v>
      </c>
      <c r="D3015" s="38" t="s">
        <v>57</v>
      </c>
      <c r="E3015" s="16" t="n">
        <f aca="false">VLOOKUP(A3015,'TAKIM LİSTESİ'!$B$2:$D$455,3,0)</f>
        <v>8</v>
      </c>
      <c r="F3015" s="40" t="n">
        <v>1</v>
      </c>
      <c r="G3015" s="22" t="n">
        <f aca="false">E3015-F3015</f>
        <v>7</v>
      </c>
      <c r="H3015" s="30" t="n">
        <v>44144</v>
      </c>
      <c r="I3015" s="33" t="n">
        <v>1</v>
      </c>
      <c r="J3015" s="30" t="n">
        <v>44146</v>
      </c>
      <c r="K3015" s="37" t="n">
        <f aca="false">G3015+I3015</f>
        <v>8</v>
      </c>
    </row>
    <row r="3016" customFormat="false" ht="13.8" hidden="false" customHeight="false" outlineLevel="0" collapsed="false">
      <c r="A3016" s="16" t="s">
        <v>207</v>
      </c>
      <c r="B3016" s="38" t="str">
        <f aca="false">VLOOKUP(A3016,'TAKIM LİSTESİ'!$B$2:$D$455,2,0)</f>
        <v>Ø 4.1 matkap</v>
      </c>
      <c r="C3016" s="16" t="s">
        <v>641</v>
      </c>
      <c r="D3016" s="38" t="s">
        <v>57</v>
      </c>
      <c r="E3016" s="16" t="n">
        <f aca="false">VLOOKUP(A3016,'TAKIM LİSTESİ'!$B$2:$D$455,3,0)</f>
        <v>6</v>
      </c>
      <c r="F3016" s="40" t="n">
        <v>1</v>
      </c>
      <c r="G3016" s="22" t="n">
        <f aca="false">E3016-F3016</f>
        <v>5</v>
      </c>
      <c r="H3016" s="30" t="n">
        <v>44144</v>
      </c>
      <c r="I3016" s="33" t="n">
        <v>1</v>
      </c>
      <c r="J3016" s="30" t="n">
        <v>44146</v>
      </c>
      <c r="K3016" s="37" t="n">
        <f aca="false">G3016+I3016</f>
        <v>6</v>
      </c>
    </row>
    <row r="3017" customFormat="false" ht="13.8" hidden="false" customHeight="false" outlineLevel="0" collapsed="false">
      <c r="A3017" s="16" t="s">
        <v>56</v>
      </c>
      <c r="B3017" s="38" t="str">
        <f aca="false">VLOOKUP(A3017,'TAKIM LİSTESİ'!$B$2:$D$455,2,0)</f>
        <v>Ø 6.8 matkap</v>
      </c>
      <c r="C3017" s="16" t="s">
        <v>641</v>
      </c>
      <c r="D3017" s="38" t="s">
        <v>57</v>
      </c>
      <c r="E3017" s="16" t="n">
        <f aca="false">VLOOKUP(A3017,'TAKIM LİSTESİ'!$B$2:$D$455,3,0)</f>
        <v>17</v>
      </c>
      <c r="F3017" s="40" t="n">
        <v>1</v>
      </c>
      <c r="G3017" s="22" t="n">
        <f aca="false">E3017-F3017</f>
        <v>16</v>
      </c>
      <c r="H3017" s="30" t="n">
        <v>44144</v>
      </c>
      <c r="I3017" s="33" t="n">
        <v>1</v>
      </c>
      <c r="J3017" s="30" t="n">
        <v>44146</v>
      </c>
      <c r="K3017" s="37" t="n">
        <f aca="false">G3017+I3017</f>
        <v>17</v>
      </c>
    </row>
    <row r="3018" customFormat="false" ht="13.8" hidden="false" customHeight="false" outlineLevel="0" collapsed="false">
      <c r="A3018" s="16" t="s">
        <v>37</v>
      </c>
      <c r="B3018" s="38" t="str">
        <f aca="false">VLOOKUP(A3018,'TAKIM LİSTESİ'!$B$2:$D$455,2,0)</f>
        <v>Ø 7.8 matkap</v>
      </c>
      <c r="C3018" s="16" t="s">
        <v>641</v>
      </c>
      <c r="D3018" s="38" t="s">
        <v>57</v>
      </c>
      <c r="E3018" s="16" t="n">
        <f aca="false">VLOOKUP(A3018,'TAKIM LİSTESİ'!$B$2:$D$455,3,0)</f>
        <v>8</v>
      </c>
      <c r="F3018" s="40" t="n">
        <v>1</v>
      </c>
      <c r="G3018" s="22" t="n">
        <f aca="false">E3018-F3018</f>
        <v>7</v>
      </c>
      <c r="H3018" s="30" t="n">
        <v>44144</v>
      </c>
      <c r="I3018" s="33" t="n">
        <v>1</v>
      </c>
      <c r="J3018" s="30" t="n">
        <v>44146</v>
      </c>
      <c r="K3018" s="37" t="n">
        <f aca="false">G3018+I3018</f>
        <v>8</v>
      </c>
    </row>
    <row r="3019" customFormat="false" ht="13.8" hidden="false" customHeight="false" outlineLevel="0" collapsed="false">
      <c r="A3019" s="16" t="s">
        <v>83</v>
      </c>
      <c r="B3019" s="38" t="str">
        <f aca="false">VLOOKUP(A3019,'TAKIM LİSTESİ'!$B$2:$D$455,2,0)</f>
        <v>Ø 8 Rayba</v>
      </c>
      <c r="C3019" s="16" t="s">
        <v>641</v>
      </c>
      <c r="D3019" s="38" t="s">
        <v>57</v>
      </c>
      <c r="E3019" s="16" t="n">
        <f aca="false">VLOOKUP(A3019,'TAKIM LİSTESİ'!$B$2:$D$455,3,0)</f>
        <v>4</v>
      </c>
      <c r="F3019" s="40" t="n">
        <v>1</v>
      </c>
      <c r="G3019" s="22" t="n">
        <f aca="false">E3019-F3019</f>
        <v>3</v>
      </c>
      <c r="H3019" s="30" t="n">
        <v>44144</v>
      </c>
      <c r="I3019" s="33" t="n">
        <v>1</v>
      </c>
      <c r="J3019" s="30" t="n">
        <v>44146</v>
      </c>
      <c r="K3019" s="37" t="n">
        <f aca="false">G3019+I3019</f>
        <v>4</v>
      </c>
    </row>
    <row r="3020" customFormat="false" ht="13.8" hidden="false" customHeight="false" outlineLevel="0" collapsed="false">
      <c r="A3020" s="16" t="s">
        <v>252</v>
      </c>
      <c r="B3020" s="38" t="str">
        <f aca="false">VLOOKUP(A3020,'TAKIM LİSTESİ'!$B$2:$D$455,2,0)</f>
        <v>52 tarama ucu çelik</v>
      </c>
      <c r="C3020" s="16" t="s">
        <v>643</v>
      </c>
      <c r="D3020" s="38" t="s">
        <v>23</v>
      </c>
      <c r="E3020" s="16" t="n">
        <f aca="false">VLOOKUP(A3020,'TAKIM LİSTESİ'!$B$2:$D$455,3,0)</f>
        <v>130</v>
      </c>
      <c r="F3020" s="40" t="n">
        <v>4</v>
      </c>
      <c r="G3020" s="22" t="n">
        <f aca="false">E3020-F3020</f>
        <v>126</v>
      </c>
      <c r="H3020" s="30" t="n">
        <v>44144</v>
      </c>
      <c r="I3020" s="33" t="n">
        <v>1</v>
      </c>
      <c r="J3020" s="30" t="n">
        <v>44146</v>
      </c>
      <c r="K3020" s="37" t="n">
        <f aca="false">G3020+I3020</f>
        <v>127</v>
      </c>
    </row>
    <row r="3021" customFormat="false" ht="13.8" hidden="false" customHeight="false" outlineLevel="0" collapsed="false">
      <c r="A3021" s="16" t="s">
        <v>247</v>
      </c>
      <c r="B3021" s="38" t="str">
        <f aca="false">VLOOKUP(A3021,'TAKIM LİSTESİ'!$B$2:$D$455,2,0)</f>
        <v>kennametal 32 tarama ucu çelik</v>
      </c>
      <c r="C3021" s="16" t="s">
        <v>639</v>
      </c>
      <c r="D3021" s="38" t="s">
        <v>634</v>
      </c>
      <c r="E3021" s="16" t="n">
        <f aca="false">VLOOKUP(A3021,'TAKIM LİSTESİ'!$B$2:$D$455,3,0)</f>
        <v>46</v>
      </c>
      <c r="F3021" s="40" t="n">
        <v>9</v>
      </c>
      <c r="G3021" s="22" t="n">
        <f aca="false">E3021-F3021</f>
        <v>37</v>
      </c>
      <c r="H3021" s="30" t="n">
        <v>44144</v>
      </c>
      <c r="I3021" s="33" t="n">
        <v>1</v>
      </c>
      <c r="J3021" s="30" t="n">
        <v>44146</v>
      </c>
      <c r="K3021" s="37" t="n">
        <f aca="false">G3021+I3021</f>
        <v>38</v>
      </c>
    </row>
    <row r="3022" customFormat="false" ht="13.8" hidden="false" customHeight="false" outlineLevel="0" collapsed="false">
      <c r="A3022" s="16" t="s">
        <v>464</v>
      </c>
      <c r="B3022" s="38" t="str">
        <f aca="false">VLOOKUP(A3022,'TAKIM LİSTESİ'!$B$2:$D$455,2,0)</f>
        <v>haypit tarama ucu</v>
      </c>
      <c r="C3022" s="16" t="s">
        <v>643</v>
      </c>
      <c r="D3022" s="38" t="s">
        <v>23</v>
      </c>
      <c r="E3022" s="16" t="n">
        <f aca="false">VLOOKUP(A3022,'TAKIM LİSTESİ'!$B$2:$D$455,3,0)</f>
        <v>100</v>
      </c>
      <c r="F3022" s="40" t="n">
        <v>4</v>
      </c>
      <c r="G3022" s="22" t="n">
        <f aca="false">E3022-F3022</f>
        <v>96</v>
      </c>
      <c r="H3022" s="30" t="n">
        <v>44144</v>
      </c>
      <c r="I3022" s="33" t="n">
        <v>1</v>
      </c>
      <c r="J3022" s="30" t="n">
        <v>44146</v>
      </c>
      <c r="K3022" s="37" t="n">
        <f aca="false">G3022+I3022</f>
        <v>97</v>
      </c>
    </row>
    <row r="3023" customFormat="false" ht="13.8" hidden="false" customHeight="false" outlineLevel="0" collapsed="false">
      <c r="A3023" s="16" t="s">
        <v>85</v>
      </c>
      <c r="B3023" s="38" t="str">
        <f aca="false">VLOOKUP(A3023,'TAKIM LİSTESİ'!$B$2:$D$455,2,0)</f>
        <v>Ø 12 çelik parmak freze</v>
      </c>
      <c r="C3023" s="16" t="s">
        <v>644</v>
      </c>
      <c r="D3023" s="38" t="s">
        <v>65</v>
      </c>
      <c r="E3023" s="16" t="n">
        <f aca="false">VLOOKUP(A3023,'TAKIM LİSTESİ'!$B$2:$D$455,3,0)</f>
        <v>19</v>
      </c>
      <c r="F3023" s="40" t="n">
        <v>1</v>
      </c>
      <c r="G3023" s="22" t="n">
        <f aca="false">E3023-F3023</f>
        <v>18</v>
      </c>
      <c r="H3023" s="30" t="n">
        <v>44144</v>
      </c>
      <c r="I3023" s="33" t="n">
        <v>1</v>
      </c>
      <c r="J3023" s="30" t="n">
        <v>44146</v>
      </c>
      <c r="K3023" s="37" t="n">
        <f aca="false">G3023+I3023</f>
        <v>19</v>
      </c>
    </row>
    <row r="3024" customFormat="false" ht="13.8" hidden="false" customHeight="false" outlineLevel="0" collapsed="false">
      <c r="A3024" s="16" t="s">
        <v>150</v>
      </c>
      <c r="B3024" s="38" t="str">
        <f aca="false">VLOOKUP(A3024,'TAKIM LİSTESİ'!$B$2:$D$455,2,0)</f>
        <v>Ø 8 çelik parmak freze</v>
      </c>
      <c r="C3024" s="16" t="s">
        <v>639</v>
      </c>
      <c r="D3024" s="38" t="s">
        <v>634</v>
      </c>
      <c r="E3024" s="16" t="n">
        <f aca="false">VLOOKUP(A3024,'TAKIM LİSTESİ'!$B$2:$D$455,3,0)</f>
        <v>39</v>
      </c>
      <c r="F3024" s="40" t="n">
        <v>1</v>
      </c>
      <c r="G3024" s="22" t="n">
        <f aca="false">E3024-F3024</f>
        <v>38</v>
      </c>
      <c r="H3024" s="30" t="n">
        <v>44145</v>
      </c>
      <c r="I3024" s="33" t="n">
        <v>1</v>
      </c>
      <c r="J3024" s="30" t="n">
        <v>44146</v>
      </c>
      <c r="K3024" s="37" t="n">
        <f aca="false">G3024+I3024</f>
        <v>39</v>
      </c>
    </row>
    <row r="3025" customFormat="false" ht="13.8" hidden="false" customHeight="false" outlineLevel="0" collapsed="false">
      <c r="A3025" s="16" t="s">
        <v>190</v>
      </c>
      <c r="B3025" s="38" t="str">
        <f aca="false">VLOOKUP(A3025,'TAKIM LİSTESİ'!$B$2:$D$455,2,0)</f>
        <v>Ø 4 çelik şaftlı parmak freze</v>
      </c>
      <c r="C3025" s="16" t="s">
        <v>639</v>
      </c>
      <c r="D3025" s="38" t="s">
        <v>634</v>
      </c>
      <c r="E3025" s="16" t="n">
        <f aca="false">VLOOKUP(A3025,'TAKIM LİSTESİ'!$B$2:$D$455,3,0)</f>
        <v>5</v>
      </c>
      <c r="F3025" s="40" t="n">
        <v>1</v>
      </c>
      <c r="G3025" s="22" t="n">
        <f aca="false">E3025-F3025</f>
        <v>4</v>
      </c>
      <c r="H3025" s="30" t="n">
        <v>44145</v>
      </c>
      <c r="I3025" s="33" t="n">
        <v>1</v>
      </c>
      <c r="J3025" s="30" t="n">
        <v>44146</v>
      </c>
      <c r="K3025" s="37" t="n">
        <f aca="false">G3025+I3025</f>
        <v>5</v>
      </c>
    </row>
    <row r="3026" customFormat="false" ht="13.8" hidden="false" customHeight="false" outlineLevel="0" collapsed="false">
      <c r="A3026" s="16" t="s">
        <v>131</v>
      </c>
      <c r="B3026" s="38" t="str">
        <f aca="false">VLOOKUP(A3026,'TAKIM LİSTESİ'!$B$2:$D$455,2,0)</f>
        <v>Ø 4.2 matkap</v>
      </c>
      <c r="C3026" s="16" t="s">
        <v>645</v>
      </c>
      <c r="D3026" s="38" t="s">
        <v>57</v>
      </c>
      <c r="E3026" s="16" t="n">
        <f aca="false">VLOOKUP(A3026,'TAKIM LİSTESİ'!$B$2:$D$455,3,0)</f>
        <v>14</v>
      </c>
      <c r="F3026" s="40" t="n">
        <v>1</v>
      </c>
      <c r="G3026" s="22" t="n">
        <f aca="false">E3026-F3026</f>
        <v>13</v>
      </c>
      <c r="H3026" s="30" t="n">
        <v>44145</v>
      </c>
      <c r="I3026" s="33" t="n">
        <v>1</v>
      </c>
      <c r="J3026" s="30" t="n">
        <v>44146</v>
      </c>
      <c r="K3026" s="37" t="n">
        <f aca="false">G3026+I3026</f>
        <v>14</v>
      </c>
    </row>
    <row r="3027" customFormat="false" ht="13.8" hidden="false" customHeight="false" outlineLevel="0" collapsed="false">
      <c r="A3027" s="16" t="s">
        <v>56</v>
      </c>
      <c r="B3027" s="38" t="str">
        <f aca="false">VLOOKUP(A3027,'TAKIM LİSTESİ'!$B$2:$D$455,2,0)</f>
        <v>Ø 6.8 matkap</v>
      </c>
      <c r="C3027" s="16" t="s">
        <v>645</v>
      </c>
      <c r="D3027" s="38" t="s">
        <v>57</v>
      </c>
      <c r="E3027" s="16" t="n">
        <f aca="false">VLOOKUP(A3027,'TAKIM LİSTESİ'!$B$2:$D$455,3,0)</f>
        <v>17</v>
      </c>
      <c r="F3027" s="40" t="n">
        <v>1</v>
      </c>
      <c r="G3027" s="22" t="n">
        <f aca="false">E3027-F3027</f>
        <v>16</v>
      </c>
      <c r="H3027" s="30" t="n">
        <v>44145</v>
      </c>
      <c r="I3027" s="33" t="n">
        <v>1</v>
      </c>
      <c r="J3027" s="30" t="n">
        <v>44146</v>
      </c>
      <c r="K3027" s="37" t="n">
        <f aca="false">G3027+I3027</f>
        <v>17</v>
      </c>
    </row>
    <row r="3028" customFormat="false" ht="13.8" hidden="false" customHeight="false" outlineLevel="0" collapsed="false">
      <c r="A3028" s="16" t="s">
        <v>464</v>
      </c>
      <c r="B3028" s="38" t="str">
        <f aca="false">VLOOKUP(A3028,'TAKIM LİSTESİ'!$B$2:$D$455,2,0)</f>
        <v>haypit tarama ucu</v>
      </c>
      <c r="C3028" s="16" t="s">
        <v>643</v>
      </c>
      <c r="D3028" s="38" t="s">
        <v>89</v>
      </c>
      <c r="E3028" s="16" t="n">
        <f aca="false">VLOOKUP(A3028,'TAKIM LİSTESİ'!$B$2:$D$455,3,0)</f>
        <v>100</v>
      </c>
      <c r="F3028" s="40" t="n">
        <v>4</v>
      </c>
      <c r="G3028" s="22" t="n">
        <f aca="false">E3028-F3028</f>
        <v>96</v>
      </c>
      <c r="H3028" s="30" t="n">
        <v>44145</v>
      </c>
      <c r="I3028" s="33" t="n">
        <v>1</v>
      </c>
      <c r="J3028" s="30" t="n">
        <v>44146</v>
      </c>
      <c r="K3028" s="37" t="n">
        <f aca="false">G3028+I3028</f>
        <v>97</v>
      </c>
    </row>
    <row r="3029" customFormat="false" ht="13.8" hidden="false" customHeight="false" outlineLevel="0" collapsed="false">
      <c r="A3029" s="16" t="s">
        <v>85</v>
      </c>
      <c r="B3029" s="38" t="str">
        <f aca="false">VLOOKUP(A3029,'TAKIM LİSTESİ'!$B$2:$D$455,2,0)</f>
        <v>Ø 12 çelik parmak freze</v>
      </c>
      <c r="C3029" s="16" t="s">
        <v>646</v>
      </c>
      <c r="D3029" s="38" t="s">
        <v>57</v>
      </c>
      <c r="E3029" s="16" t="n">
        <f aca="false">VLOOKUP(A3029,'TAKIM LİSTESİ'!$B$2:$D$455,3,0)</f>
        <v>19</v>
      </c>
      <c r="F3029" s="40" t="n">
        <v>1</v>
      </c>
      <c r="G3029" s="22" t="n">
        <f aca="false">E3029-F3029</f>
        <v>18</v>
      </c>
      <c r="H3029" s="30" t="n">
        <v>44145</v>
      </c>
      <c r="I3029" s="33" t="n">
        <v>1</v>
      </c>
      <c r="J3029" s="30" t="n">
        <v>44146</v>
      </c>
      <c r="K3029" s="37" t="n">
        <f aca="false">G3029+I3029</f>
        <v>19</v>
      </c>
    </row>
    <row r="3030" customFormat="false" ht="13.8" hidden="false" customHeight="false" outlineLevel="0" collapsed="false">
      <c r="A3030" s="16" t="s">
        <v>22</v>
      </c>
      <c r="B3030" s="38" t="str">
        <f aca="false">VLOOKUP(A3030,'TAKIM LİSTESİ'!$B$2:$D$455,2,0)</f>
        <v>Ø 10 çelik parmak freze</v>
      </c>
      <c r="C3030" s="16" t="s">
        <v>646</v>
      </c>
      <c r="D3030" s="38" t="s">
        <v>57</v>
      </c>
      <c r="E3030" s="16" t="n">
        <f aca="false">VLOOKUP(A3030,'TAKIM LİSTESİ'!$B$2:$D$455,3,0)</f>
        <v>52</v>
      </c>
      <c r="F3030" s="40" t="n">
        <v>1</v>
      </c>
      <c r="G3030" s="22" t="n">
        <f aca="false">E3030-F3030</f>
        <v>51</v>
      </c>
      <c r="H3030" s="30" t="n">
        <v>44145</v>
      </c>
      <c r="I3030" s="33" t="n">
        <v>1</v>
      </c>
      <c r="J3030" s="30" t="n">
        <v>44146</v>
      </c>
      <c r="K3030" s="37" t="n">
        <f aca="false">G3030+I3030</f>
        <v>52</v>
      </c>
    </row>
    <row r="3031" customFormat="false" ht="13.8" hidden="false" customHeight="false" outlineLevel="0" collapsed="false">
      <c r="A3031" s="16" t="s">
        <v>36</v>
      </c>
      <c r="B3031" s="38" t="str">
        <f aca="false">VLOOKUP(A3031,'TAKIM LİSTESİ'!$B$2:$D$455,2,0)</f>
        <v>Ø 5.8 matkap</v>
      </c>
      <c r="C3031" s="16" t="s">
        <v>646</v>
      </c>
      <c r="D3031" s="38" t="s">
        <v>57</v>
      </c>
      <c r="E3031" s="16" t="n">
        <f aca="false">VLOOKUP(A3031,'TAKIM LİSTESİ'!$B$2:$D$455,3,0)</f>
        <v>14</v>
      </c>
      <c r="F3031" s="40" t="n">
        <v>1</v>
      </c>
      <c r="G3031" s="22" t="n">
        <f aca="false">E3031-F3031</f>
        <v>13</v>
      </c>
      <c r="H3031" s="30" t="n">
        <v>44145</v>
      </c>
      <c r="I3031" s="33" t="n">
        <v>1</v>
      </c>
      <c r="J3031" s="30" t="n">
        <v>44146</v>
      </c>
      <c r="K3031" s="37" t="n">
        <f aca="false">G3031+I3031</f>
        <v>14</v>
      </c>
    </row>
    <row r="3032" customFormat="false" ht="13.8" hidden="false" customHeight="false" outlineLevel="0" collapsed="false">
      <c r="A3032" s="16" t="s">
        <v>63</v>
      </c>
      <c r="B3032" s="38" t="str">
        <f aca="false">VLOOKUP(A3032,'TAKIM LİSTESİ'!$B$2:$D$455,2,0)</f>
        <v>Ø 6 Rayba</v>
      </c>
      <c r="C3032" s="16" t="s">
        <v>646</v>
      </c>
      <c r="D3032" s="38" t="s">
        <v>57</v>
      </c>
      <c r="E3032" s="16" t="n">
        <f aca="false">VLOOKUP(A3032,'TAKIM LİSTESİ'!$B$2:$D$455,3,0)</f>
        <v>8</v>
      </c>
      <c r="F3032" s="40" t="n">
        <v>1</v>
      </c>
      <c r="G3032" s="22" t="n">
        <f aca="false">E3032-F3032</f>
        <v>7</v>
      </c>
      <c r="H3032" s="30" t="n">
        <v>44145</v>
      </c>
      <c r="I3032" s="33" t="n">
        <v>1</v>
      </c>
      <c r="J3032" s="30" t="n">
        <v>44146</v>
      </c>
      <c r="K3032" s="37" t="n">
        <f aca="false">G3032+I3032</f>
        <v>8</v>
      </c>
    </row>
    <row r="3033" customFormat="false" ht="13.8" hidden="false" customHeight="false" outlineLevel="0" collapsed="false">
      <c r="A3033" s="16" t="s">
        <v>130</v>
      </c>
      <c r="B3033" s="38" t="str">
        <f aca="false">VLOOKUP(A3033,'TAKIM LİSTESİ'!$B$2:$D$455,2,0)</f>
        <v>Ø 9.0 matkap</v>
      </c>
      <c r="C3033" s="16" t="s">
        <v>647</v>
      </c>
      <c r="D3033" s="38" t="s">
        <v>65</v>
      </c>
      <c r="E3033" s="16" t="n">
        <f aca="false">VLOOKUP(A3033,'TAKIM LİSTESİ'!$B$2:$D$455,3,0)</f>
        <v>13</v>
      </c>
      <c r="F3033" s="40" t="n">
        <v>1</v>
      </c>
      <c r="G3033" s="22" t="n">
        <f aca="false">E3033-F3033</f>
        <v>12</v>
      </c>
      <c r="H3033" s="30" t="n">
        <v>44145</v>
      </c>
      <c r="I3033" s="33" t="n">
        <v>1</v>
      </c>
      <c r="J3033" s="30" t="n">
        <v>44146</v>
      </c>
      <c r="K3033" s="37" t="n">
        <f aca="false">G3033+I3033</f>
        <v>13</v>
      </c>
    </row>
    <row r="3034" customFormat="false" ht="13.8" hidden="false" customHeight="false" outlineLevel="0" collapsed="false">
      <c r="A3034" s="16" t="s">
        <v>174</v>
      </c>
      <c r="B3034" s="38" t="str">
        <f aca="false">VLOOKUP(A3034,'TAKIM LİSTESİ'!$B$2:$D$455,2,0)</f>
        <v>Ø 12 alm parmak freze</v>
      </c>
      <c r="C3034" s="16" t="s">
        <v>646</v>
      </c>
      <c r="D3034" s="38" t="s">
        <v>57</v>
      </c>
      <c r="E3034" s="16" t="n">
        <f aca="false">VLOOKUP(A3034,'TAKIM LİSTESİ'!$B$2:$D$455,3,0)</f>
        <v>22</v>
      </c>
      <c r="F3034" s="40" t="n">
        <v>1</v>
      </c>
      <c r="G3034" s="22" t="n">
        <f aca="false">E3034-F3034</f>
        <v>21</v>
      </c>
      <c r="H3034" s="30" t="n">
        <v>44146</v>
      </c>
      <c r="I3034" s="33" t="n">
        <v>1</v>
      </c>
      <c r="J3034" s="30" t="n">
        <v>44146</v>
      </c>
      <c r="K3034" s="37" t="n">
        <f aca="false">G3034+I3034</f>
        <v>22</v>
      </c>
    </row>
    <row r="3035" customFormat="false" ht="13.8" hidden="false" customHeight="false" outlineLevel="0" collapsed="false">
      <c r="A3035" s="16" t="s">
        <v>95</v>
      </c>
      <c r="B3035" s="38" t="str">
        <f aca="false">VLOOKUP(A3035,'TAKIM LİSTESİ'!$B$2:$D$455,2,0)</f>
        <v>Ø 3 alm standart parmak freze</v>
      </c>
      <c r="C3035" s="16" t="s">
        <v>646</v>
      </c>
      <c r="D3035" s="38" t="s">
        <v>57</v>
      </c>
      <c r="E3035" s="16" t="n">
        <f aca="false">VLOOKUP(A3035,'TAKIM LİSTESİ'!$B$2:$D$455,3,0)</f>
        <v>5</v>
      </c>
      <c r="F3035" s="40" t="n">
        <v>1</v>
      </c>
      <c r="G3035" s="22" t="n">
        <f aca="false">E3035-F3035</f>
        <v>4</v>
      </c>
      <c r="H3035" s="30" t="n">
        <v>44146</v>
      </c>
      <c r="I3035" s="33" t="n">
        <v>1</v>
      </c>
      <c r="J3035" s="30" t="n">
        <v>44146</v>
      </c>
      <c r="K3035" s="37" t="n">
        <f aca="false">G3035+I3035</f>
        <v>5</v>
      </c>
    </row>
    <row r="3036" customFormat="false" ht="13.8" hidden="false" customHeight="false" outlineLevel="0" collapsed="false">
      <c r="A3036" s="16" t="s">
        <v>71</v>
      </c>
      <c r="B3036" s="38" t="str">
        <f aca="false">VLOOKUP(A3036,'TAKIM LİSTESİ'!$B$2:$D$455,2,0)</f>
        <v>Ø 10 alm parmak freze</v>
      </c>
      <c r="C3036" s="16" t="s">
        <v>648</v>
      </c>
      <c r="D3036" s="38" t="s">
        <v>156</v>
      </c>
      <c r="E3036" s="16" t="n">
        <f aca="false">VLOOKUP(A3036,'TAKIM LİSTESİ'!$B$2:$D$455,3,0)</f>
        <v>29</v>
      </c>
      <c r="F3036" s="40" t="n">
        <v>1</v>
      </c>
      <c r="G3036" s="22" t="n">
        <f aca="false">E3036-F3036</f>
        <v>28</v>
      </c>
      <c r="H3036" s="30" t="n">
        <v>44146</v>
      </c>
      <c r="I3036" s="33" t="n">
        <v>1</v>
      </c>
      <c r="J3036" s="30" t="n">
        <v>44146</v>
      </c>
      <c r="K3036" s="37" t="n">
        <f aca="false">G3036+I3036</f>
        <v>29</v>
      </c>
    </row>
    <row r="3037" customFormat="false" ht="13.8" hidden="false" customHeight="false" outlineLevel="0" collapsed="false">
      <c r="A3037" s="16" t="s">
        <v>135</v>
      </c>
      <c r="B3037" s="38" t="str">
        <f aca="false">VLOOKUP(A3037,'TAKIM LİSTESİ'!$B$2:$D$455,2,0)</f>
        <v>Ø 3.4 matkap</v>
      </c>
      <c r="C3037" s="16" t="s">
        <v>638</v>
      </c>
      <c r="D3037" s="38" t="s">
        <v>50</v>
      </c>
      <c r="E3037" s="16" t="n">
        <f aca="false">VLOOKUP(A3037,'TAKIM LİSTESİ'!$B$2:$D$455,3,0)</f>
        <v>8</v>
      </c>
      <c r="F3037" s="40" t="n">
        <v>1</v>
      </c>
      <c r="G3037" s="22" t="n">
        <f aca="false">E3037-F3037</f>
        <v>7</v>
      </c>
      <c r="H3037" s="30" t="n">
        <v>44146</v>
      </c>
      <c r="I3037" s="33" t="n">
        <v>1</v>
      </c>
      <c r="J3037" s="30" t="n">
        <v>44146</v>
      </c>
      <c r="K3037" s="37" t="n">
        <f aca="false">G3037+I3037</f>
        <v>8</v>
      </c>
    </row>
    <row r="3038" customFormat="false" ht="13.8" hidden="false" customHeight="false" outlineLevel="0" collapsed="false">
      <c r="A3038" s="16" t="s">
        <v>236</v>
      </c>
      <c r="B3038" s="38" t="str">
        <f aca="false">VLOOKUP(A3038,'TAKIM LİSTESİ'!$B$2:$D$455,2,0)</f>
        <v>Ø 4.4 matkap</v>
      </c>
      <c r="C3038" s="16" t="s">
        <v>638</v>
      </c>
      <c r="D3038" s="38" t="s">
        <v>50</v>
      </c>
      <c r="E3038" s="16" t="n">
        <f aca="false">VLOOKUP(A3038,'TAKIM LİSTESİ'!$B$2:$D$455,3,0)</f>
        <v>15</v>
      </c>
      <c r="F3038" s="40" t="n">
        <v>1</v>
      </c>
      <c r="G3038" s="22" t="n">
        <f aca="false">E3038-F3038</f>
        <v>14</v>
      </c>
      <c r="H3038" s="30" t="n">
        <v>44146</v>
      </c>
      <c r="I3038" s="33" t="n">
        <v>1</v>
      </c>
      <c r="J3038" s="30" t="n">
        <v>44146</v>
      </c>
      <c r="K3038" s="37" t="n">
        <f aca="false">G3038+I3038</f>
        <v>15</v>
      </c>
    </row>
    <row r="3039" customFormat="false" ht="13.8" hidden="false" customHeight="false" outlineLevel="0" collapsed="false">
      <c r="A3039" s="16" t="s">
        <v>252</v>
      </c>
      <c r="B3039" s="38" t="str">
        <f aca="false">VLOOKUP(A3039,'TAKIM LİSTESİ'!$B$2:$D$455,2,0)</f>
        <v>52 tarama ucu çelik</v>
      </c>
      <c r="C3039" s="16" t="s">
        <v>649</v>
      </c>
      <c r="D3039" s="38" t="s">
        <v>48</v>
      </c>
      <c r="E3039" s="16" t="n">
        <f aca="false">VLOOKUP(A3039,'TAKIM LİSTESİ'!$B$2:$D$455,3,0)</f>
        <v>130</v>
      </c>
      <c r="F3039" s="40" t="n">
        <v>6</v>
      </c>
      <c r="G3039" s="22" t="n">
        <f aca="false">E3039-F3039</f>
        <v>124</v>
      </c>
      <c r="H3039" s="30" t="n">
        <v>44146</v>
      </c>
      <c r="I3039" s="33" t="n">
        <v>1</v>
      </c>
      <c r="J3039" s="30" t="n">
        <v>44146</v>
      </c>
      <c r="K3039" s="37" t="n">
        <f aca="false">G3039+I3039</f>
        <v>125</v>
      </c>
    </row>
    <row r="3040" customFormat="false" ht="13.8" hidden="false" customHeight="false" outlineLevel="0" collapsed="false">
      <c r="A3040" s="16" t="s">
        <v>22</v>
      </c>
      <c r="B3040" s="38" t="str">
        <f aca="false">VLOOKUP(A3040,'TAKIM LİSTESİ'!$B$2:$D$455,2,0)</f>
        <v>Ø 10 çelik parmak freze</v>
      </c>
      <c r="C3040" s="16" t="s">
        <v>643</v>
      </c>
      <c r="D3040" s="38" t="s">
        <v>23</v>
      </c>
      <c r="E3040" s="16" t="n">
        <f aca="false">VLOOKUP(A3040,'TAKIM LİSTESİ'!$B$2:$D$455,3,0)</f>
        <v>52</v>
      </c>
      <c r="F3040" s="40" t="n">
        <v>1</v>
      </c>
      <c r="G3040" s="22" t="n">
        <f aca="false">E3040-F3040</f>
        <v>51</v>
      </c>
      <c r="H3040" s="30" t="n">
        <v>44146</v>
      </c>
      <c r="I3040" s="33" t="n">
        <v>1</v>
      </c>
      <c r="J3040" s="30" t="n">
        <v>44146</v>
      </c>
      <c r="K3040" s="37" t="n">
        <f aca="false">G3040+I3040</f>
        <v>52</v>
      </c>
    </row>
    <row r="3041" customFormat="false" ht="13.8" hidden="false" customHeight="false" outlineLevel="0" collapsed="false">
      <c r="A3041" s="16" t="s">
        <v>252</v>
      </c>
      <c r="B3041" s="38" t="str">
        <f aca="false">VLOOKUP(A3041,'TAKIM LİSTESİ'!$B$2:$D$455,2,0)</f>
        <v>52 tarama ucu çelik</v>
      </c>
      <c r="C3041" s="16" t="s">
        <v>643</v>
      </c>
      <c r="D3041" s="38" t="s">
        <v>23</v>
      </c>
      <c r="E3041" s="16" t="n">
        <f aca="false">VLOOKUP(A3041,'TAKIM LİSTESİ'!$B$2:$D$455,3,0)</f>
        <v>130</v>
      </c>
      <c r="F3041" s="40" t="n">
        <v>1</v>
      </c>
      <c r="G3041" s="22" t="n">
        <f aca="false">E3041-F3041</f>
        <v>129</v>
      </c>
      <c r="H3041" s="30" t="n">
        <v>44146</v>
      </c>
      <c r="I3041" s="33" t="n">
        <v>1</v>
      </c>
      <c r="J3041" s="30" t="n">
        <v>44146</v>
      </c>
      <c r="K3041" s="37" t="n">
        <f aca="false">G3041+I3041</f>
        <v>130</v>
      </c>
    </row>
    <row r="3042" customFormat="false" ht="13.8" hidden="false" customHeight="false" outlineLevel="0" collapsed="false">
      <c r="A3042" s="16" t="s">
        <v>150</v>
      </c>
      <c r="B3042" s="38" t="str">
        <f aca="false">VLOOKUP(A3042,'TAKIM LİSTESİ'!$B$2:$D$455,2,0)</f>
        <v>Ø 8 çelik parmak freze</v>
      </c>
      <c r="C3042" s="16" t="s">
        <v>650</v>
      </c>
      <c r="D3042" s="38" t="s">
        <v>634</v>
      </c>
      <c r="E3042" s="16" t="n">
        <f aca="false">VLOOKUP(A3042,'TAKIM LİSTESİ'!$B$2:$D$455,3,0)</f>
        <v>39</v>
      </c>
      <c r="F3042" s="40" t="n">
        <v>1</v>
      </c>
      <c r="G3042" s="22" t="n">
        <f aca="false">E3042-F3042</f>
        <v>38</v>
      </c>
      <c r="H3042" s="30" t="n">
        <v>44146</v>
      </c>
      <c r="I3042" s="33" t="n">
        <v>1</v>
      </c>
      <c r="J3042" s="30" t="n">
        <v>44147</v>
      </c>
      <c r="K3042" s="37" t="n">
        <f aca="false">G3042+I3042</f>
        <v>39</v>
      </c>
    </row>
    <row r="3043" customFormat="false" ht="13.8" hidden="false" customHeight="false" outlineLevel="0" collapsed="false">
      <c r="A3043" s="16" t="s">
        <v>11</v>
      </c>
      <c r="B3043" s="38" t="str">
        <f aca="false">VLOOKUP(A3043,'TAKIM LİSTESİ'!$B$2:$D$455,2,0)</f>
        <v>Ø  4 çelik standart parmak freze</v>
      </c>
      <c r="C3043" s="16" t="s">
        <v>650</v>
      </c>
      <c r="D3043" s="38" t="s">
        <v>634</v>
      </c>
      <c r="E3043" s="16" t="n">
        <f aca="false">VLOOKUP(A3043,'TAKIM LİSTESİ'!$B$2:$D$455,3,0)</f>
        <v>17</v>
      </c>
      <c r="F3043" s="40" t="n">
        <v>1</v>
      </c>
      <c r="G3043" s="22" t="n">
        <f aca="false">E3043-F3043</f>
        <v>16</v>
      </c>
      <c r="H3043" s="30" t="n">
        <v>44146</v>
      </c>
      <c r="I3043" s="33" t="n">
        <v>1</v>
      </c>
      <c r="J3043" s="30" t="n">
        <v>44147</v>
      </c>
      <c r="K3043" s="37" t="n">
        <f aca="false">G3043+I3043</f>
        <v>17</v>
      </c>
    </row>
    <row r="3044" customFormat="false" ht="13.8" hidden="false" customHeight="false" outlineLevel="0" collapsed="false">
      <c r="A3044" s="16" t="s">
        <v>635</v>
      </c>
      <c r="B3044" s="38" t="str">
        <f aca="false">VLOOKUP(A3044,'TAKIM LİSTESİ'!$B$2:$D$455,2,0)</f>
        <v>Ø 12.7 matkap</v>
      </c>
      <c r="C3044" s="16" t="s">
        <v>650</v>
      </c>
      <c r="D3044" s="38" t="s">
        <v>634</v>
      </c>
      <c r="E3044" s="16" t="n">
        <f aca="false">VLOOKUP(A3044,'TAKIM LİSTESİ'!$B$2:$D$455,3,0)</f>
        <v>2</v>
      </c>
      <c r="F3044" s="40" t="n">
        <v>1</v>
      </c>
      <c r="G3044" s="22" t="n">
        <f aca="false">E3044-F3044</f>
        <v>1</v>
      </c>
      <c r="H3044" s="30" t="n">
        <v>44146</v>
      </c>
      <c r="I3044" s="33" t="n">
        <v>1</v>
      </c>
      <c r="J3044" s="30" t="n">
        <v>44147</v>
      </c>
      <c r="K3044" s="37" t="n">
        <f aca="false">G3044+I3044</f>
        <v>2</v>
      </c>
    </row>
    <row r="3045" customFormat="false" ht="13.8" hidden="false" customHeight="false" outlineLevel="0" collapsed="false">
      <c r="A3045" s="16" t="s">
        <v>56</v>
      </c>
      <c r="B3045" s="38" t="str">
        <f aca="false">VLOOKUP(A3045,'TAKIM LİSTESİ'!$B$2:$D$455,2,0)</f>
        <v>Ø 6.8 matkap</v>
      </c>
      <c r="C3045" s="16" t="s">
        <v>650</v>
      </c>
      <c r="D3045" s="38" t="s">
        <v>634</v>
      </c>
      <c r="E3045" s="16" t="n">
        <f aca="false">VLOOKUP(A3045,'TAKIM LİSTESİ'!$B$2:$D$455,3,0)</f>
        <v>17</v>
      </c>
      <c r="F3045" s="40" t="n">
        <v>1</v>
      </c>
      <c r="G3045" s="22" t="n">
        <f aca="false">E3045-F3045</f>
        <v>16</v>
      </c>
      <c r="H3045" s="30" t="n">
        <v>44146</v>
      </c>
      <c r="I3045" s="33" t="n">
        <v>1</v>
      </c>
      <c r="J3045" s="30" t="n">
        <v>44147</v>
      </c>
      <c r="K3045" s="37" t="n">
        <f aca="false">G3045+I3045</f>
        <v>17</v>
      </c>
    </row>
    <row r="3046" customFormat="false" ht="13.8" hidden="false" customHeight="false" outlineLevel="0" collapsed="false">
      <c r="A3046" s="16" t="s">
        <v>327</v>
      </c>
      <c r="B3046" s="38" t="str">
        <f aca="false">VLOOKUP(A3046,'TAKIM LİSTESİ'!$B$2:$D$455,2,0)</f>
        <v>Ø 4.9 matkap</v>
      </c>
      <c r="C3046" s="16" t="s">
        <v>650</v>
      </c>
      <c r="D3046" s="38" t="s">
        <v>634</v>
      </c>
      <c r="E3046" s="16" t="n">
        <f aca="false">VLOOKUP(A3046,'TAKIM LİSTESİ'!$B$2:$D$455,3,0)</f>
        <v>18</v>
      </c>
      <c r="F3046" s="40" t="n">
        <v>1</v>
      </c>
      <c r="G3046" s="22" t="n">
        <f aca="false">E3046-F3046</f>
        <v>17</v>
      </c>
      <c r="H3046" s="30" t="n">
        <v>44146</v>
      </c>
      <c r="I3046" s="33" t="n">
        <v>1</v>
      </c>
      <c r="J3046" s="30" t="n">
        <v>44147</v>
      </c>
      <c r="K3046" s="37" t="n">
        <f aca="false">G3046+I3046</f>
        <v>18</v>
      </c>
    </row>
    <row r="3047" customFormat="false" ht="13.8" hidden="false" customHeight="false" outlineLevel="0" collapsed="false">
      <c r="A3047" s="16" t="s">
        <v>93</v>
      </c>
      <c r="B3047" s="38" t="str">
        <f aca="false">VLOOKUP(A3047,'TAKIM LİSTESİ'!$B$2:$D$455,2,0)</f>
        <v>Ø 12 alm uzun parmak freze</v>
      </c>
      <c r="C3047" s="16" t="s">
        <v>641</v>
      </c>
      <c r="D3047" s="38" t="s">
        <v>634</v>
      </c>
      <c r="E3047" s="16" t="n">
        <f aca="false">VLOOKUP(A3047,'TAKIM LİSTESİ'!$B$2:$D$455,3,0)</f>
        <v>4</v>
      </c>
      <c r="F3047" s="40" t="n">
        <v>2</v>
      </c>
      <c r="G3047" s="22" t="n">
        <f aca="false">E3047-F3047</f>
        <v>2</v>
      </c>
      <c r="H3047" s="30" t="n">
        <v>44146</v>
      </c>
      <c r="I3047" s="33" t="n">
        <v>1</v>
      </c>
      <c r="J3047" s="30" t="n">
        <v>44147</v>
      </c>
      <c r="K3047" s="37" t="n">
        <f aca="false">G3047+I3047</f>
        <v>3</v>
      </c>
    </row>
    <row r="3048" customFormat="false" ht="13.8" hidden="false" customHeight="false" outlineLevel="0" collapsed="false">
      <c r="A3048" s="16" t="s">
        <v>174</v>
      </c>
      <c r="B3048" s="38" t="str">
        <f aca="false">VLOOKUP(A3048,'TAKIM LİSTESİ'!$B$2:$D$455,2,0)</f>
        <v>Ø 12 alm parmak freze</v>
      </c>
      <c r="C3048" s="16" t="s">
        <v>651</v>
      </c>
      <c r="D3048" s="38" t="s">
        <v>57</v>
      </c>
      <c r="E3048" s="16" t="n">
        <f aca="false">VLOOKUP(A3048,'TAKIM LİSTESİ'!$B$2:$D$455,3,0)</f>
        <v>22</v>
      </c>
      <c r="F3048" s="40" t="n">
        <v>1</v>
      </c>
      <c r="G3048" s="22" t="n">
        <f aca="false">E3048-F3048</f>
        <v>21</v>
      </c>
      <c r="H3048" s="30" t="n">
        <v>44146</v>
      </c>
      <c r="I3048" s="33" t="n">
        <v>1</v>
      </c>
      <c r="J3048" s="30" t="n">
        <v>44147</v>
      </c>
      <c r="K3048" s="37" t="n">
        <f aca="false">G3048+I3048</f>
        <v>22</v>
      </c>
    </row>
    <row r="3049" customFormat="false" ht="13.8" hidden="false" customHeight="false" outlineLevel="0" collapsed="false">
      <c r="A3049" s="16" t="s">
        <v>71</v>
      </c>
      <c r="B3049" s="38" t="str">
        <f aca="false">VLOOKUP(A3049,'TAKIM LİSTESİ'!$B$2:$D$455,2,0)</f>
        <v>Ø 10 alm parmak freze</v>
      </c>
      <c r="C3049" s="16" t="s">
        <v>651</v>
      </c>
      <c r="D3049" s="38" t="s">
        <v>57</v>
      </c>
      <c r="E3049" s="16" t="n">
        <f aca="false">VLOOKUP(A3049,'TAKIM LİSTESİ'!$B$2:$D$455,3,0)</f>
        <v>29</v>
      </c>
      <c r="F3049" s="40" t="n">
        <v>1</v>
      </c>
      <c r="G3049" s="22" t="n">
        <f aca="false">E3049-F3049</f>
        <v>28</v>
      </c>
      <c r="H3049" s="30" t="n">
        <v>44146</v>
      </c>
      <c r="I3049" s="33" t="n">
        <v>1</v>
      </c>
      <c r="J3049" s="30" t="n">
        <v>44147</v>
      </c>
      <c r="K3049" s="37" t="n">
        <f aca="false">G3049+I3049</f>
        <v>29</v>
      </c>
    </row>
    <row r="3050" customFormat="false" ht="13.8" hidden="false" customHeight="false" outlineLevel="0" collapsed="false">
      <c r="A3050" s="16" t="s">
        <v>95</v>
      </c>
      <c r="B3050" s="38" t="str">
        <f aca="false">VLOOKUP(A3050,'TAKIM LİSTESİ'!$B$2:$D$455,2,0)</f>
        <v>Ø 3 alm standart parmak freze</v>
      </c>
      <c r="C3050" s="16" t="s">
        <v>651</v>
      </c>
      <c r="D3050" s="38" t="s">
        <v>57</v>
      </c>
      <c r="E3050" s="16" t="n">
        <f aca="false">VLOOKUP(A3050,'TAKIM LİSTESİ'!$B$2:$D$455,3,0)</f>
        <v>5</v>
      </c>
      <c r="F3050" s="40" t="n">
        <v>1</v>
      </c>
      <c r="G3050" s="22" t="n">
        <f aca="false">E3050-F3050</f>
        <v>4</v>
      </c>
      <c r="H3050" s="30" t="n">
        <v>44146</v>
      </c>
      <c r="I3050" s="33" t="n">
        <v>1</v>
      </c>
      <c r="J3050" s="30" t="n">
        <v>44147</v>
      </c>
      <c r="K3050" s="37" t="n">
        <f aca="false">G3050+I3050</f>
        <v>5</v>
      </c>
    </row>
    <row r="3051" customFormat="false" ht="13.8" hidden="false" customHeight="false" outlineLevel="0" collapsed="false">
      <c r="A3051" s="16" t="s">
        <v>144</v>
      </c>
      <c r="B3051" s="38" t="str">
        <f aca="false">VLOOKUP(A3051,'TAKIM LİSTESİ'!$B$2:$D$455,2,0)</f>
        <v>Ø 6.2matkap</v>
      </c>
      <c r="C3051" s="16" t="s">
        <v>651</v>
      </c>
      <c r="D3051" s="38" t="s">
        <v>57</v>
      </c>
      <c r="E3051" s="16" t="n">
        <f aca="false">VLOOKUP(A3051,'TAKIM LİSTESİ'!$B$2:$D$455,3,0)</f>
        <v>15</v>
      </c>
      <c r="F3051" s="40" t="n">
        <v>1</v>
      </c>
      <c r="G3051" s="22" t="n">
        <f aca="false">E3051-F3051</f>
        <v>14</v>
      </c>
      <c r="H3051" s="30" t="n">
        <v>44146</v>
      </c>
      <c r="I3051" s="33" t="n">
        <v>1</v>
      </c>
      <c r="J3051" s="30" t="n">
        <v>44147</v>
      </c>
      <c r="K3051" s="37" t="n">
        <f aca="false">G3051+I3051</f>
        <v>15</v>
      </c>
    </row>
    <row r="3052" customFormat="false" ht="13.8" hidden="false" customHeight="false" outlineLevel="0" collapsed="false">
      <c r="A3052" s="16" t="s">
        <v>157</v>
      </c>
      <c r="B3052" s="38" t="str">
        <f aca="false">VLOOKUP(A3052,'TAKIM LİSTESİ'!$B$2:$D$455,2,0)</f>
        <v>Ø 1.0 parmak freze</v>
      </c>
      <c r="C3052" s="16" t="s">
        <v>652</v>
      </c>
      <c r="D3052" s="38" t="s">
        <v>65</v>
      </c>
      <c r="E3052" s="16" t="n">
        <f aca="false">VLOOKUP(A3052,'TAKIM LİSTESİ'!$B$2:$D$455,3,0)</f>
        <v>35</v>
      </c>
      <c r="F3052" s="40" t="n">
        <v>1</v>
      </c>
      <c r="G3052" s="22" t="n">
        <f aca="false">E3052-F3052</f>
        <v>34</v>
      </c>
      <c r="H3052" s="30" t="n">
        <v>44147</v>
      </c>
      <c r="I3052" s="33" t="n">
        <v>1</v>
      </c>
      <c r="J3052" s="30" t="n">
        <v>44147</v>
      </c>
      <c r="K3052" s="37" t="n">
        <f aca="false">G3052+I3052</f>
        <v>35</v>
      </c>
    </row>
    <row r="3053" customFormat="false" ht="13.8" hidden="false" customHeight="false" outlineLevel="0" collapsed="false">
      <c r="A3053" s="16" t="s">
        <v>181</v>
      </c>
      <c r="B3053" s="38" t="str">
        <f aca="false">VLOOKUP(A3053,'TAKIM LİSTESİ'!$B$2:$D$455,2,0)</f>
        <v>Ø 2.1 matkap</v>
      </c>
      <c r="C3053" s="16" t="s">
        <v>652</v>
      </c>
      <c r="D3053" s="38" t="s">
        <v>65</v>
      </c>
      <c r="E3053" s="16" t="n">
        <f aca="false">VLOOKUP(A3053,'TAKIM LİSTESİ'!$B$2:$D$455,3,0)</f>
        <v>15</v>
      </c>
      <c r="F3053" s="40" t="n">
        <v>1</v>
      </c>
      <c r="G3053" s="22" t="n">
        <f aca="false">E3053-F3053</f>
        <v>14</v>
      </c>
      <c r="H3053" s="30" t="n">
        <v>44147</v>
      </c>
      <c r="I3053" s="33" t="n">
        <v>1</v>
      </c>
      <c r="J3053" s="30" t="n">
        <v>44147</v>
      </c>
      <c r="K3053" s="37" t="n">
        <f aca="false">G3053+I3053</f>
        <v>15</v>
      </c>
    </row>
    <row r="3054" customFormat="false" ht="13.8" hidden="false" customHeight="false" outlineLevel="0" collapsed="false">
      <c r="A3054" s="16" t="s">
        <v>71</v>
      </c>
      <c r="B3054" s="38" t="str">
        <f aca="false">VLOOKUP(A3054,'TAKIM LİSTESİ'!$B$2:$D$455,2,0)</f>
        <v>Ø 10 alm parmak freze</v>
      </c>
      <c r="C3054" s="16" t="s">
        <v>638</v>
      </c>
      <c r="D3054" s="38" t="s">
        <v>50</v>
      </c>
      <c r="E3054" s="16" t="n">
        <f aca="false">VLOOKUP(A3054,'TAKIM LİSTESİ'!$B$2:$D$455,3,0)</f>
        <v>29</v>
      </c>
      <c r="F3054" s="40" t="n">
        <v>1</v>
      </c>
      <c r="G3054" s="22" t="n">
        <f aca="false">E3054-F3054</f>
        <v>28</v>
      </c>
      <c r="H3054" s="30" t="n">
        <v>44147</v>
      </c>
      <c r="I3054" s="33" t="n">
        <v>1</v>
      </c>
      <c r="J3054" s="30" t="n">
        <v>44147</v>
      </c>
      <c r="K3054" s="37" t="n">
        <f aca="false">G3054+I3054</f>
        <v>29</v>
      </c>
    </row>
    <row r="3055" customFormat="false" ht="13.8" hidden="false" customHeight="false" outlineLevel="0" collapsed="false">
      <c r="A3055" s="16" t="s">
        <v>129</v>
      </c>
      <c r="B3055" s="38" t="str">
        <f aca="false">VLOOKUP(A3055,'TAKIM LİSTESİ'!$B$2:$D$455,2,0)</f>
        <v>Ø 1.5 çelik  parmak freze</v>
      </c>
      <c r="C3055" s="16" t="s">
        <v>653</v>
      </c>
      <c r="D3055" s="38" t="s">
        <v>634</v>
      </c>
      <c r="E3055" s="16" t="n">
        <f aca="false">VLOOKUP(A3055,'TAKIM LİSTESİ'!$B$2:$D$455,3,0)</f>
        <v>47</v>
      </c>
      <c r="F3055" s="40" t="n">
        <v>1</v>
      </c>
      <c r="G3055" s="22" t="n">
        <f aca="false">E3055-F3055</f>
        <v>46</v>
      </c>
      <c r="H3055" s="30" t="n">
        <v>44147</v>
      </c>
      <c r="I3055" s="33" t="n">
        <v>1</v>
      </c>
      <c r="J3055" s="30" t="n">
        <v>44147</v>
      </c>
      <c r="K3055" s="37" t="n">
        <f aca="false">G3055+I3055</f>
        <v>47</v>
      </c>
    </row>
    <row r="3056" customFormat="false" ht="13.8" hidden="false" customHeight="false" outlineLevel="0" collapsed="false">
      <c r="A3056" s="16" t="s">
        <v>181</v>
      </c>
      <c r="B3056" s="38" t="str">
        <f aca="false">VLOOKUP(A3056,'TAKIM LİSTESİ'!$B$2:$D$455,2,0)</f>
        <v>Ø 2.1 matkap</v>
      </c>
      <c r="C3056" s="16" t="s">
        <v>653</v>
      </c>
      <c r="D3056" s="38" t="s">
        <v>634</v>
      </c>
      <c r="E3056" s="16" t="n">
        <f aca="false">VLOOKUP(A3056,'TAKIM LİSTESİ'!$B$2:$D$455,3,0)</f>
        <v>15</v>
      </c>
      <c r="F3056" s="40" t="n">
        <v>1</v>
      </c>
      <c r="G3056" s="22" t="n">
        <f aca="false">E3056-F3056</f>
        <v>14</v>
      </c>
      <c r="H3056" s="30" t="n">
        <v>44147</v>
      </c>
      <c r="I3056" s="33" t="n">
        <v>1</v>
      </c>
      <c r="J3056" s="30" t="n">
        <v>44147</v>
      </c>
      <c r="K3056" s="37" t="n">
        <f aca="false">G3056+I3056</f>
        <v>15</v>
      </c>
    </row>
    <row r="3057" customFormat="false" ht="13.8" hidden="false" customHeight="false" outlineLevel="0" collapsed="false">
      <c r="A3057" s="16" t="s">
        <v>54</v>
      </c>
      <c r="B3057" s="38" t="str">
        <f aca="false">VLOOKUP(A3057,'TAKIM LİSTESİ'!$B$2:$D$455,2,0)</f>
        <v>Ø 3.1 matkap</v>
      </c>
      <c r="C3057" s="16" t="s">
        <v>653</v>
      </c>
      <c r="D3057" s="38" t="s">
        <v>634</v>
      </c>
      <c r="E3057" s="16" t="n">
        <f aca="false">VLOOKUP(A3057,'TAKIM LİSTESİ'!$B$2:$D$455,3,0)</f>
        <v>25</v>
      </c>
      <c r="F3057" s="40" t="n">
        <v>1</v>
      </c>
      <c r="G3057" s="22" t="n">
        <f aca="false">E3057-F3057</f>
        <v>24</v>
      </c>
      <c r="H3057" s="30" t="n">
        <v>44147</v>
      </c>
      <c r="I3057" s="33" t="n">
        <v>1</v>
      </c>
      <c r="J3057" s="30" t="n">
        <v>44147</v>
      </c>
      <c r="K3057" s="37" t="n">
        <f aca="false">G3057+I3057</f>
        <v>25</v>
      </c>
    </row>
    <row r="3058" customFormat="false" ht="13.8" hidden="false" customHeight="false" outlineLevel="0" collapsed="false">
      <c r="A3058" s="16" t="s">
        <v>67</v>
      </c>
      <c r="B3058" s="38" t="str">
        <f aca="false">VLOOKUP(A3058,'TAKIM LİSTESİ'!$B$2:$D$455,2,0)</f>
        <v>Ø 5.0 matkap</v>
      </c>
      <c r="C3058" s="16" t="s">
        <v>653</v>
      </c>
      <c r="D3058" s="38" t="s">
        <v>634</v>
      </c>
      <c r="E3058" s="16" t="n">
        <f aca="false">VLOOKUP(A3058,'TAKIM LİSTESİ'!$B$2:$D$455,3,0)</f>
        <v>20</v>
      </c>
      <c r="F3058" s="40" t="n">
        <v>1</v>
      </c>
      <c r="G3058" s="22" t="n">
        <f aca="false">E3058-F3058</f>
        <v>19</v>
      </c>
      <c r="H3058" s="30" t="n">
        <v>44147</v>
      </c>
      <c r="I3058" s="33" t="n">
        <v>1</v>
      </c>
      <c r="J3058" s="30" t="n">
        <v>44147</v>
      </c>
      <c r="K3058" s="37" t="n">
        <f aca="false">G3058+I3058</f>
        <v>20</v>
      </c>
    </row>
    <row r="3059" customFormat="false" ht="13.8" hidden="false" customHeight="false" outlineLevel="0" collapsed="false">
      <c r="A3059" s="16" t="s">
        <v>68</v>
      </c>
      <c r="B3059" s="38" t="str">
        <f aca="false">VLOOKUP(A3059,'TAKIM LİSTESİ'!$B$2:$D$455,2,0)</f>
        <v>Ø 7.0 matkap</v>
      </c>
      <c r="C3059" s="16" t="s">
        <v>652</v>
      </c>
      <c r="D3059" s="38" t="s">
        <v>65</v>
      </c>
      <c r="E3059" s="16" t="n">
        <f aca="false">VLOOKUP(A3059,'TAKIM LİSTESİ'!$B$2:$D$455,3,0)</f>
        <v>16</v>
      </c>
      <c r="F3059" s="40" t="n">
        <v>1</v>
      </c>
      <c r="G3059" s="22" t="n">
        <f aca="false">E3059-F3059</f>
        <v>15</v>
      </c>
      <c r="H3059" s="30" t="n">
        <v>44147</v>
      </c>
      <c r="I3059" s="33" t="n">
        <v>1</v>
      </c>
      <c r="J3059" s="30" t="n">
        <v>44147</v>
      </c>
      <c r="K3059" s="37" t="n">
        <f aca="false">G3059+I3059</f>
        <v>16</v>
      </c>
    </row>
    <row r="3060" customFormat="false" ht="13.8" hidden="false" customHeight="false" outlineLevel="0" collapsed="false">
      <c r="A3060" s="16" t="s">
        <v>84</v>
      </c>
      <c r="B3060" s="38" t="str">
        <f aca="false">VLOOKUP(A3060,'TAKIM LİSTESİ'!$B$2:$D$455,2,0)</f>
        <v>Ø 2 alm parmak freze</v>
      </c>
      <c r="C3060" s="16" t="s">
        <v>654</v>
      </c>
      <c r="D3060" s="38" t="s">
        <v>57</v>
      </c>
      <c r="E3060" s="16" t="n">
        <f aca="false">VLOOKUP(A3060,'TAKIM LİSTESİ'!$B$2:$D$455,3,0)</f>
        <v>10</v>
      </c>
      <c r="F3060" s="40" t="n">
        <v>1</v>
      </c>
      <c r="G3060" s="22" t="n">
        <f aca="false">E3060-F3060</f>
        <v>9</v>
      </c>
      <c r="H3060" s="30" t="n">
        <v>44147</v>
      </c>
      <c r="I3060" s="33" t="n">
        <v>1</v>
      </c>
      <c r="J3060" s="30" t="n">
        <v>44147</v>
      </c>
      <c r="K3060" s="37" t="n">
        <f aca="false">G3060+I3060</f>
        <v>10</v>
      </c>
    </row>
    <row r="3061" customFormat="false" ht="13.8" hidden="false" customHeight="false" outlineLevel="0" collapsed="false">
      <c r="A3061" s="16" t="s">
        <v>70</v>
      </c>
      <c r="B3061" s="38" t="str">
        <f aca="false">VLOOKUP(A3061,'TAKIM LİSTESİ'!$B$2:$D$455,2,0)</f>
        <v>Ø 4 alm standart parmak freze</v>
      </c>
      <c r="C3061" s="16" t="s">
        <v>654</v>
      </c>
      <c r="D3061" s="38" t="s">
        <v>57</v>
      </c>
      <c r="E3061" s="16" t="n">
        <f aca="false">VLOOKUP(A3061,'TAKIM LİSTESİ'!$B$2:$D$455,3,0)</f>
        <v>10</v>
      </c>
      <c r="F3061" s="40" t="n">
        <v>1</v>
      </c>
      <c r="G3061" s="22" t="n">
        <f aca="false">E3061-F3061</f>
        <v>9</v>
      </c>
      <c r="H3061" s="30" t="n">
        <v>44147</v>
      </c>
      <c r="I3061" s="33" t="n">
        <v>1</v>
      </c>
      <c r="J3061" s="30" t="n">
        <v>44147</v>
      </c>
      <c r="K3061" s="37" t="n">
        <f aca="false">G3061+I3061</f>
        <v>10</v>
      </c>
    </row>
    <row r="3062" customFormat="false" ht="13.8" hidden="false" customHeight="false" outlineLevel="0" collapsed="false">
      <c r="A3062" s="16" t="s">
        <v>18</v>
      </c>
      <c r="B3062" s="38" t="str">
        <f aca="false">VLOOKUP(A3062,'TAKIM LİSTESİ'!$B$2:$D$455,2,0)</f>
        <v>Ø 2.5 matkap</v>
      </c>
      <c r="C3062" s="16" t="s">
        <v>654</v>
      </c>
      <c r="D3062" s="38" t="s">
        <v>57</v>
      </c>
      <c r="E3062" s="16" t="n">
        <f aca="false">VLOOKUP(A3062,'TAKIM LİSTESİ'!$B$2:$D$455,3,0)</f>
        <v>12</v>
      </c>
      <c r="F3062" s="40" t="n">
        <v>1</v>
      </c>
      <c r="G3062" s="22" t="n">
        <f aca="false">E3062-F3062</f>
        <v>11</v>
      </c>
      <c r="H3062" s="30" t="n">
        <v>44147</v>
      </c>
      <c r="I3062" s="33" t="n">
        <v>1</v>
      </c>
      <c r="J3062" s="30" t="n">
        <v>44147</v>
      </c>
      <c r="K3062" s="37" t="n">
        <f aca="false">G3062+I3062</f>
        <v>12</v>
      </c>
    </row>
    <row r="3063" customFormat="false" ht="13.8" hidden="false" customHeight="false" outlineLevel="0" collapsed="false">
      <c r="A3063" s="16" t="s">
        <v>117</v>
      </c>
      <c r="B3063" s="38" t="str">
        <f aca="false">VLOOKUP(A3063,'TAKIM LİSTESİ'!$B$2:$D$455,2,0)</f>
        <v>Ø 4.5 matkap</v>
      </c>
      <c r="C3063" s="16" t="s">
        <v>654</v>
      </c>
      <c r="D3063" s="38" t="s">
        <v>57</v>
      </c>
      <c r="E3063" s="16" t="n">
        <f aca="false">VLOOKUP(A3063,'TAKIM LİSTESİ'!$B$2:$D$455,3,0)</f>
        <v>23</v>
      </c>
      <c r="F3063" s="40" t="n">
        <v>1</v>
      </c>
      <c r="G3063" s="22" t="n">
        <f aca="false">E3063-F3063</f>
        <v>22</v>
      </c>
      <c r="H3063" s="30" t="n">
        <v>44147</v>
      </c>
      <c r="I3063" s="33" t="n">
        <v>1</v>
      </c>
      <c r="J3063" s="30" t="n">
        <v>44147</v>
      </c>
      <c r="K3063" s="37" t="n">
        <f aca="false">G3063+I3063</f>
        <v>23</v>
      </c>
    </row>
    <row r="3064" customFormat="false" ht="13.8" hidden="false" customHeight="false" outlineLevel="0" collapsed="false">
      <c r="A3064" s="16" t="s">
        <v>252</v>
      </c>
      <c r="B3064" s="38" t="str">
        <f aca="false">VLOOKUP(A3064,'TAKIM LİSTESİ'!$B$2:$D$455,2,0)</f>
        <v>52 tarama ucu çelik</v>
      </c>
      <c r="C3064" s="16" t="s">
        <v>655</v>
      </c>
      <c r="D3064" s="38" t="s">
        <v>48</v>
      </c>
      <c r="E3064" s="16" t="n">
        <f aca="false">VLOOKUP(A3064,'TAKIM LİSTESİ'!$B$2:$D$455,3,0)</f>
        <v>130</v>
      </c>
      <c r="F3064" s="40" t="n">
        <v>6</v>
      </c>
      <c r="G3064" s="22" t="n">
        <f aca="false">E3064-F3064</f>
        <v>124</v>
      </c>
      <c r="H3064" s="30" t="n">
        <v>44147</v>
      </c>
      <c r="I3064" s="33" t="n">
        <v>1</v>
      </c>
      <c r="J3064" s="30" t="n">
        <v>44147</v>
      </c>
      <c r="K3064" s="37" t="n">
        <f aca="false">G3064+I3064</f>
        <v>125</v>
      </c>
    </row>
    <row r="3065" customFormat="false" ht="13.8" hidden="false" customHeight="false" outlineLevel="0" collapsed="false">
      <c r="A3065" s="16" t="s">
        <v>174</v>
      </c>
      <c r="B3065" s="38" t="str">
        <f aca="false">VLOOKUP(A3065,'TAKIM LİSTESİ'!$B$2:$D$455,2,0)</f>
        <v>Ø 12 alm parmak freze</v>
      </c>
      <c r="C3065" s="16" t="s">
        <v>654</v>
      </c>
      <c r="D3065" s="38" t="s">
        <v>57</v>
      </c>
      <c r="E3065" s="16" t="n">
        <f aca="false">VLOOKUP(A3065,'TAKIM LİSTESİ'!$B$2:$D$455,3,0)</f>
        <v>22</v>
      </c>
      <c r="F3065" s="40" t="n">
        <v>1</v>
      </c>
      <c r="G3065" s="22" t="n">
        <f aca="false">E3065-F3065</f>
        <v>21</v>
      </c>
      <c r="H3065" s="30" t="n">
        <v>44147</v>
      </c>
      <c r="I3065" s="33" t="n">
        <v>1</v>
      </c>
      <c r="J3065" s="30" t="n">
        <v>44147</v>
      </c>
      <c r="K3065" s="37" t="n">
        <f aca="false">G3065+I3065</f>
        <v>22</v>
      </c>
    </row>
    <row r="3066" customFormat="false" ht="13.8" hidden="false" customHeight="false" outlineLevel="0" collapsed="false">
      <c r="A3066" s="16" t="s">
        <v>71</v>
      </c>
      <c r="B3066" s="38" t="str">
        <f aca="false">VLOOKUP(A3066,'TAKIM LİSTESİ'!$B$2:$D$455,2,0)</f>
        <v>Ø 10 alm parmak freze</v>
      </c>
      <c r="C3066" s="16" t="s">
        <v>654</v>
      </c>
      <c r="D3066" s="38" t="s">
        <v>57</v>
      </c>
      <c r="E3066" s="16" t="n">
        <f aca="false">VLOOKUP(A3066,'TAKIM LİSTESİ'!$B$2:$D$455,3,0)</f>
        <v>29</v>
      </c>
      <c r="F3066" s="40" t="n">
        <v>1</v>
      </c>
      <c r="G3066" s="22" t="n">
        <f aca="false">E3066-F3066</f>
        <v>28</v>
      </c>
      <c r="H3066" s="30" t="n">
        <v>44147</v>
      </c>
      <c r="I3066" s="33" t="n">
        <v>1</v>
      </c>
      <c r="J3066" s="30" t="n">
        <v>44147</v>
      </c>
      <c r="K3066" s="37" t="n">
        <f aca="false">G3066+I3066</f>
        <v>29</v>
      </c>
    </row>
    <row r="3067" customFormat="false" ht="13.8" hidden="false" customHeight="false" outlineLevel="0" collapsed="false">
      <c r="A3067" s="16" t="s">
        <v>113</v>
      </c>
      <c r="B3067" s="38" t="str">
        <f aca="false">VLOOKUP(A3067,'TAKIM LİSTESİ'!$B$2:$D$455,2,0)</f>
        <v>Ø 8 alm parmak freze</v>
      </c>
      <c r="C3067" s="16" t="s">
        <v>638</v>
      </c>
      <c r="D3067" s="38" t="s">
        <v>50</v>
      </c>
      <c r="E3067" s="16" t="n">
        <f aca="false">VLOOKUP(A3067,'TAKIM LİSTESİ'!$B$2:$D$455,3,0)</f>
        <v>36</v>
      </c>
      <c r="F3067" s="40" t="n">
        <v>1</v>
      </c>
      <c r="G3067" s="22" t="n">
        <f aca="false">E3067-F3067</f>
        <v>35</v>
      </c>
      <c r="H3067" s="30" t="n">
        <v>44147</v>
      </c>
      <c r="I3067" s="33" t="n">
        <v>1</v>
      </c>
      <c r="J3067" s="30" t="n">
        <v>44147</v>
      </c>
      <c r="K3067" s="37" t="n">
        <f aca="false">G3067+I3067</f>
        <v>36</v>
      </c>
    </row>
    <row r="3068" customFormat="false" ht="13.8" hidden="false" customHeight="false" outlineLevel="0" collapsed="false">
      <c r="A3068" s="16" t="s">
        <v>27</v>
      </c>
      <c r="B3068" s="38" t="str">
        <f aca="false">VLOOKUP(A3068,'TAKIM LİSTESİ'!$B$2:$D$455,2,0)</f>
        <v>Ø 6 alm parmak freze</v>
      </c>
      <c r="C3068" s="16" t="s">
        <v>656</v>
      </c>
      <c r="D3068" s="38" t="s">
        <v>57</v>
      </c>
      <c r="E3068" s="16" t="n">
        <f aca="false">VLOOKUP(A3068,'TAKIM LİSTESİ'!$B$2:$D$455,3,0)</f>
        <v>12</v>
      </c>
      <c r="F3068" s="40" t="n">
        <v>1</v>
      </c>
      <c r="G3068" s="22" t="n">
        <f aca="false">E3068-F3068</f>
        <v>11</v>
      </c>
      <c r="H3068" s="30" t="n">
        <v>44147</v>
      </c>
      <c r="I3068" s="33" t="n">
        <v>1</v>
      </c>
      <c r="J3068" s="30" t="n">
        <v>44147</v>
      </c>
      <c r="K3068" s="37" t="n">
        <f aca="false">G3068+I3068</f>
        <v>12</v>
      </c>
    </row>
    <row r="3069" customFormat="false" ht="13.8" hidden="false" customHeight="false" outlineLevel="0" collapsed="false">
      <c r="A3069" s="16" t="s">
        <v>70</v>
      </c>
      <c r="B3069" s="38" t="str">
        <f aca="false">VLOOKUP(A3069,'TAKIM LİSTESİ'!$B$2:$D$455,2,0)</f>
        <v>Ø 4 alm standart parmak freze</v>
      </c>
      <c r="C3069" s="16" t="s">
        <v>656</v>
      </c>
      <c r="D3069" s="38" t="s">
        <v>57</v>
      </c>
      <c r="E3069" s="16" t="n">
        <f aca="false">VLOOKUP(A3069,'TAKIM LİSTESİ'!$B$2:$D$455,3,0)</f>
        <v>10</v>
      </c>
      <c r="F3069" s="40" t="n">
        <v>1</v>
      </c>
      <c r="G3069" s="22" t="n">
        <f aca="false">E3069-F3069</f>
        <v>9</v>
      </c>
      <c r="H3069" s="30" t="n">
        <v>44147</v>
      </c>
      <c r="I3069" s="33" t="n">
        <v>1</v>
      </c>
      <c r="J3069" s="30" t="n">
        <v>44147</v>
      </c>
      <c r="K3069" s="37" t="n">
        <f aca="false">G3069+I3069</f>
        <v>10</v>
      </c>
    </row>
    <row r="3070" customFormat="false" ht="13.8" hidden="false" customHeight="false" outlineLevel="0" collapsed="false">
      <c r="A3070" s="16" t="s">
        <v>149</v>
      </c>
      <c r="B3070" s="38" t="str">
        <f aca="false">VLOOKUP(A3070,'TAKIM LİSTESİ'!$B$2:$D$455,2,0)</f>
        <v>Ø 3 alm küre parmak freze</v>
      </c>
      <c r="C3070" s="16" t="s">
        <v>656</v>
      </c>
      <c r="D3070" s="38" t="s">
        <v>57</v>
      </c>
      <c r="E3070" s="16" t="n">
        <f aca="false">VLOOKUP(A3070,'TAKIM LİSTESİ'!$B$2:$D$455,3,0)</f>
        <v>16</v>
      </c>
      <c r="F3070" s="40" t="n">
        <v>1</v>
      </c>
      <c r="G3070" s="22" t="n">
        <f aca="false">E3070-F3070</f>
        <v>15</v>
      </c>
      <c r="H3070" s="30" t="n">
        <v>44147</v>
      </c>
      <c r="I3070" s="33" t="n">
        <v>1</v>
      </c>
      <c r="J3070" s="30" t="n">
        <v>44147</v>
      </c>
      <c r="K3070" s="37" t="n">
        <f aca="false">G3070+I3070</f>
        <v>16</v>
      </c>
    </row>
    <row r="3071" customFormat="false" ht="13.8" hidden="false" customHeight="false" outlineLevel="0" collapsed="false">
      <c r="A3071" s="16" t="s">
        <v>252</v>
      </c>
      <c r="B3071" s="38" t="str">
        <f aca="false">VLOOKUP(A3071,'TAKIM LİSTESİ'!$B$2:$D$455,2,0)</f>
        <v>52 tarama ucu çelik</v>
      </c>
      <c r="C3071" s="16" t="s">
        <v>657</v>
      </c>
      <c r="D3071" s="38" t="s">
        <v>23</v>
      </c>
      <c r="E3071" s="16" t="n">
        <f aca="false">VLOOKUP(A3071,'TAKIM LİSTESİ'!$B$2:$D$455,3,0)</f>
        <v>130</v>
      </c>
      <c r="F3071" s="40" t="n">
        <v>4</v>
      </c>
      <c r="G3071" s="22" t="n">
        <f aca="false">E3071-F3071</f>
        <v>126</v>
      </c>
      <c r="H3071" s="30" t="n">
        <v>44147</v>
      </c>
      <c r="I3071" s="33" t="n">
        <v>1</v>
      </c>
      <c r="J3071" s="30" t="n">
        <v>44149</v>
      </c>
      <c r="K3071" s="37" t="n">
        <f aca="false">G3071+I3071</f>
        <v>127</v>
      </c>
    </row>
    <row r="3072" customFormat="false" ht="13.8" hidden="false" customHeight="false" outlineLevel="0" collapsed="false">
      <c r="A3072" s="16" t="s">
        <v>255</v>
      </c>
      <c r="B3072" s="38" t="str">
        <f aca="false">VLOOKUP(A3072,'TAKIM LİSTESİ'!$B$2:$D$455,2,0)</f>
        <v>APKT tarama çelik ucu</v>
      </c>
      <c r="C3072" s="16" t="s">
        <v>657</v>
      </c>
      <c r="D3072" s="38" t="s">
        <v>23</v>
      </c>
      <c r="E3072" s="16" t="n">
        <f aca="false">VLOOKUP(A3072,'TAKIM LİSTESİ'!$B$2:$D$455,3,0)</f>
        <v>400</v>
      </c>
      <c r="F3072" s="40" t="n">
        <v>15</v>
      </c>
      <c r="G3072" s="22" t="n">
        <f aca="false">E3072-F3072</f>
        <v>385</v>
      </c>
      <c r="H3072" s="30" t="n">
        <v>44148</v>
      </c>
      <c r="I3072" s="33" t="n">
        <v>1</v>
      </c>
      <c r="J3072" s="30" t="n">
        <v>44149</v>
      </c>
      <c r="K3072" s="37" t="n">
        <f aca="false">G3072+I3072</f>
        <v>386</v>
      </c>
    </row>
    <row r="3073" customFormat="false" ht="13.8" hidden="false" customHeight="false" outlineLevel="0" collapsed="false">
      <c r="A3073" s="16" t="s">
        <v>71</v>
      </c>
      <c r="B3073" s="38" t="str">
        <f aca="false">VLOOKUP(A3073,'TAKIM LİSTESİ'!$B$2:$D$455,2,0)</f>
        <v>Ø 10 alm parmak freze</v>
      </c>
      <c r="C3073" s="16" t="s">
        <v>652</v>
      </c>
      <c r="D3073" s="38" t="s">
        <v>65</v>
      </c>
      <c r="E3073" s="16" t="n">
        <f aca="false">VLOOKUP(A3073,'TAKIM LİSTESİ'!$B$2:$D$455,3,0)</f>
        <v>29</v>
      </c>
      <c r="F3073" s="40" t="n">
        <v>1</v>
      </c>
      <c r="G3073" s="22" t="n">
        <f aca="false">E3073-F3073</f>
        <v>28</v>
      </c>
      <c r="H3073" s="30" t="n">
        <v>44148</v>
      </c>
      <c r="I3073" s="33" t="n">
        <v>1</v>
      </c>
      <c r="J3073" s="30" t="n">
        <v>44149</v>
      </c>
      <c r="K3073" s="37" t="n">
        <f aca="false">G3073+I3073</f>
        <v>29</v>
      </c>
    </row>
    <row r="3074" customFormat="false" ht="13.8" hidden="false" customHeight="false" outlineLevel="0" collapsed="false">
      <c r="A3074" s="16" t="s">
        <v>174</v>
      </c>
      <c r="B3074" s="38" t="str">
        <f aca="false">VLOOKUP(A3074,'TAKIM LİSTESİ'!$B$2:$D$455,2,0)</f>
        <v>Ø 12 alm parmak freze</v>
      </c>
      <c r="C3074" s="16" t="s">
        <v>658</v>
      </c>
      <c r="D3074" s="38" t="s">
        <v>634</v>
      </c>
      <c r="E3074" s="16" t="n">
        <f aca="false">VLOOKUP(A3074,'TAKIM LİSTESİ'!$B$2:$D$455,3,0)</f>
        <v>22</v>
      </c>
      <c r="F3074" s="40" t="n">
        <v>1</v>
      </c>
      <c r="G3074" s="22" t="n">
        <f aca="false">E3074-F3074</f>
        <v>21</v>
      </c>
      <c r="H3074" s="30" t="n">
        <v>44148</v>
      </c>
      <c r="I3074" s="33" t="n">
        <v>1</v>
      </c>
      <c r="J3074" s="30" t="n">
        <v>44149</v>
      </c>
      <c r="K3074" s="37" t="n">
        <f aca="false">G3074+I3074</f>
        <v>22</v>
      </c>
    </row>
    <row r="3075" customFormat="false" ht="13.8" hidden="false" customHeight="false" outlineLevel="0" collapsed="false">
      <c r="A3075" s="16" t="s">
        <v>113</v>
      </c>
      <c r="B3075" s="38" t="str">
        <f aca="false">VLOOKUP(A3075,'TAKIM LİSTESİ'!$B$2:$D$455,2,0)</f>
        <v>Ø 8 alm parmak freze</v>
      </c>
      <c r="C3075" s="16" t="s">
        <v>658</v>
      </c>
      <c r="D3075" s="38" t="s">
        <v>634</v>
      </c>
      <c r="E3075" s="16" t="n">
        <f aca="false">VLOOKUP(A3075,'TAKIM LİSTESİ'!$B$2:$D$455,3,0)</f>
        <v>36</v>
      </c>
      <c r="F3075" s="40" t="n">
        <v>1</v>
      </c>
      <c r="G3075" s="22" t="n">
        <f aca="false">E3075-F3075</f>
        <v>35</v>
      </c>
      <c r="H3075" s="30" t="n">
        <v>44148</v>
      </c>
      <c r="I3075" s="33" t="n">
        <v>1</v>
      </c>
      <c r="J3075" s="30" t="n">
        <v>44149</v>
      </c>
      <c r="K3075" s="37" t="n">
        <f aca="false">G3075+I3075</f>
        <v>36</v>
      </c>
    </row>
    <row r="3076" customFormat="false" ht="13.8" hidden="false" customHeight="false" outlineLevel="0" collapsed="false">
      <c r="A3076" s="16" t="s">
        <v>27</v>
      </c>
      <c r="B3076" s="38" t="str">
        <f aca="false">VLOOKUP(A3076,'TAKIM LİSTESİ'!$B$2:$D$455,2,0)</f>
        <v>Ø 6 alm parmak freze</v>
      </c>
      <c r="C3076" s="16" t="s">
        <v>658</v>
      </c>
      <c r="D3076" s="38" t="s">
        <v>634</v>
      </c>
      <c r="E3076" s="16" t="n">
        <f aca="false">VLOOKUP(A3076,'TAKIM LİSTESİ'!$B$2:$D$455,3,0)</f>
        <v>12</v>
      </c>
      <c r="F3076" s="40" t="n">
        <v>1</v>
      </c>
      <c r="G3076" s="22" t="n">
        <f aca="false">E3076-F3076</f>
        <v>11</v>
      </c>
      <c r="H3076" s="30" t="n">
        <v>44148</v>
      </c>
      <c r="I3076" s="33" t="n">
        <v>1</v>
      </c>
      <c r="J3076" s="30" t="n">
        <v>44149</v>
      </c>
      <c r="K3076" s="37" t="n">
        <f aca="false">G3076+I3076</f>
        <v>12</v>
      </c>
    </row>
    <row r="3077" customFormat="false" ht="13.8" hidden="false" customHeight="false" outlineLevel="0" collapsed="false">
      <c r="A3077" s="16" t="s">
        <v>97</v>
      </c>
      <c r="B3077" s="38" t="str">
        <f aca="false">VLOOKUP(A3077,'TAKIM LİSTESİ'!$B$2:$D$455,2,0)</f>
        <v>Ø 2 küre parmak freze</v>
      </c>
      <c r="C3077" s="16" t="s">
        <v>658</v>
      </c>
      <c r="D3077" s="38" t="s">
        <v>634</v>
      </c>
      <c r="E3077" s="16" t="n">
        <f aca="false">VLOOKUP(A3077,'TAKIM LİSTESİ'!$B$2:$D$455,3,0)</f>
        <v>23</v>
      </c>
      <c r="F3077" s="40" t="n">
        <v>1</v>
      </c>
      <c r="G3077" s="22" t="n">
        <f aca="false">E3077-F3077</f>
        <v>22</v>
      </c>
      <c r="H3077" s="30" t="n">
        <v>44148</v>
      </c>
      <c r="I3077" s="33" t="n">
        <v>1</v>
      </c>
      <c r="J3077" s="30" t="n">
        <v>44149</v>
      </c>
      <c r="K3077" s="37" t="n">
        <f aca="false">G3077+I3077</f>
        <v>23</v>
      </c>
    </row>
    <row r="3078" customFormat="false" ht="13.8" hidden="false" customHeight="false" outlineLevel="0" collapsed="false">
      <c r="A3078" s="16" t="s">
        <v>53</v>
      </c>
      <c r="B3078" s="38" t="str">
        <f aca="false">VLOOKUP(A3078,'TAKIM LİSTESİ'!$B$2:$D$455,2,0)</f>
        <v>Ø 6 alm uzun parmak freze</v>
      </c>
      <c r="C3078" s="16" t="s">
        <v>658</v>
      </c>
      <c r="D3078" s="38" t="s">
        <v>634</v>
      </c>
      <c r="E3078" s="16" t="n">
        <f aca="false">VLOOKUP(A3078,'TAKIM LİSTESİ'!$B$2:$D$455,3,0)</f>
        <v>18</v>
      </c>
      <c r="F3078" s="40" t="n">
        <v>1</v>
      </c>
      <c r="G3078" s="22" t="n">
        <f aca="false">E3078-F3078</f>
        <v>17</v>
      </c>
      <c r="H3078" s="30" t="n">
        <v>44148</v>
      </c>
      <c r="I3078" s="33" t="n">
        <v>1</v>
      </c>
      <c r="J3078" s="30" t="n">
        <v>44149</v>
      </c>
      <c r="K3078" s="37" t="n">
        <f aca="false">G3078+I3078</f>
        <v>18</v>
      </c>
    </row>
    <row r="3079" customFormat="false" ht="13.8" hidden="false" customHeight="false" outlineLevel="0" collapsed="false">
      <c r="A3079" s="16" t="s">
        <v>222</v>
      </c>
      <c r="B3079" s="38" t="str">
        <f aca="false">VLOOKUP(A3079,'TAKIM LİSTESİ'!$B$2:$D$455,2,0)</f>
        <v>Ø 16 çelik parmak freze</v>
      </c>
      <c r="C3079" s="16" t="s">
        <v>657</v>
      </c>
      <c r="D3079" s="38" t="s">
        <v>23</v>
      </c>
      <c r="E3079" s="16" t="n">
        <f aca="false">VLOOKUP(A3079,'TAKIM LİSTESİ'!$B$2:$D$455,3,0)</f>
        <v>8</v>
      </c>
      <c r="F3079" s="40" t="n">
        <v>1</v>
      </c>
      <c r="G3079" s="22" t="n">
        <f aca="false">E3079-F3079</f>
        <v>7</v>
      </c>
      <c r="H3079" s="30" t="n">
        <v>44148</v>
      </c>
      <c r="I3079" s="33" t="n">
        <v>1</v>
      </c>
      <c r="J3079" s="30" t="n">
        <v>44149</v>
      </c>
      <c r="K3079" s="37" t="n">
        <f aca="false">G3079+I3079</f>
        <v>8</v>
      </c>
    </row>
    <row r="3080" customFormat="false" ht="13.8" hidden="false" customHeight="false" outlineLevel="0" collapsed="false">
      <c r="A3080" s="16" t="s">
        <v>255</v>
      </c>
      <c r="B3080" s="38" t="str">
        <f aca="false">VLOOKUP(A3080,'TAKIM LİSTESİ'!$B$2:$D$455,2,0)</f>
        <v>APKT tarama çelik ucu</v>
      </c>
      <c r="C3080" s="16" t="s">
        <v>659</v>
      </c>
      <c r="D3080" s="38" t="s">
        <v>57</v>
      </c>
      <c r="E3080" s="16" t="n">
        <f aca="false">VLOOKUP(A3080,'TAKIM LİSTESİ'!$B$2:$D$455,3,0)</f>
        <v>400</v>
      </c>
      <c r="F3080" s="40" t="n">
        <v>2</v>
      </c>
      <c r="G3080" s="22" t="n">
        <f aca="false">E3080-F3080</f>
        <v>398</v>
      </c>
      <c r="H3080" s="30" t="n">
        <v>44149</v>
      </c>
      <c r="I3080" s="33" t="n">
        <v>1</v>
      </c>
      <c r="J3080" s="30" t="n">
        <v>44149</v>
      </c>
      <c r="K3080" s="37" t="n">
        <f aca="false">G3080+I3080</f>
        <v>399</v>
      </c>
    </row>
    <row r="3081" customFormat="false" ht="13.8" hidden="false" customHeight="false" outlineLevel="0" collapsed="false">
      <c r="A3081" s="16" t="s">
        <v>412</v>
      </c>
      <c r="B3081" s="38" t="str">
        <f aca="false">VLOOKUP(A3081,'TAKIM LİSTESİ'!$B$2:$D$455,2,0)</f>
        <v>32 tarama ucu çelik</v>
      </c>
      <c r="C3081" s="16" t="s">
        <v>660</v>
      </c>
      <c r="D3081" s="38" t="s">
        <v>48</v>
      </c>
      <c r="E3081" s="16" t="n">
        <f aca="false">VLOOKUP(A3081,'TAKIM LİSTESİ'!$B$2:$D$455,3,0)</f>
        <v>40</v>
      </c>
      <c r="F3081" s="40" t="n">
        <v>4</v>
      </c>
      <c r="G3081" s="22" t="n">
        <f aca="false">E3081-F3081</f>
        <v>36</v>
      </c>
      <c r="H3081" s="30" t="n">
        <v>44149</v>
      </c>
      <c r="I3081" s="33" t="n">
        <v>1</v>
      </c>
      <c r="J3081" s="30" t="n">
        <v>44149</v>
      </c>
      <c r="K3081" s="37" t="n">
        <f aca="false">G3081+I3081</f>
        <v>37</v>
      </c>
    </row>
    <row r="3082" customFormat="false" ht="13.8" hidden="false" customHeight="false" outlineLevel="0" collapsed="false">
      <c r="A3082" s="16" t="s">
        <v>255</v>
      </c>
      <c r="B3082" s="38" t="str">
        <f aca="false">VLOOKUP(A3082,'TAKIM LİSTESİ'!$B$2:$D$455,2,0)</f>
        <v>APKT tarama çelik ucu</v>
      </c>
      <c r="C3082" s="16" t="s">
        <v>660</v>
      </c>
      <c r="D3082" s="38" t="s">
        <v>48</v>
      </c>
      <c r="E3082" s="16" t="n">
        <f aca="false">VLOOKUP(A3082,'TAKIM LİSTESİ'!$B$2:$D$455,3,0)</f>
        <v>400</v>
      </c>
      <c r="F3082" s="40" t="n">
        <v>4</v>
      </c>
      <c r="G3082" s="22" t="n">
        <f aca="false">E3082-F3082</f>
        <v>396</v>
      </c>
      <c r="H3082" s="30" t="n">
        <v>44149</v>
      </c>
      <c r="I3082" s="33" t="n">
        <v>1</v>
      </c>
      <c r="J3082" s="30" t="n">
        <v>44149</v>
      </c>
      <c r="K3082" s="37" t="n">
        <f aca="false">G3082+I3082</f>
        <v>397</v>
      </c>
    </row>
    <row r="3083" customFormat="false" ht="13.8" hidden="false" customHeight="false" outlineLevel="0" collapsed="false">
      <c r="A3083" s="16" t="s">
        <v>166</v>
      </c>
      <c r="B3083" s="38" t="str">
        <f aca="false">VLOOKUP(A3083,'TAKIM LİSTESİ'!$B$2:$D$455,2,0)</f>
        <v>Ø 4.3 matkap</v>
      </c>
      <c r="C3083" s="16" t="s">
        <v>661</v>
      </c>
      <c r="D3083" s="38" t="s">
        <v>156</v>
      </c>
      <c r="E3083" s="16" t="n">
        <f aca="false">VLOOKUP(A3083,'TAKIM LİSTESİ'!$B$2:$D$455,3,0)</f>
        <v>13</v>
      </c>
      <c r="F3083" s="40" t="n">
        <v>1</v>
      </c>
      <c r="G3083" s="22" t="n">
        <f aca="false">E3083-F3083</f>
        <v>12</v>
      </c>
      <c r="H3083" s="30" t="n">
        <v>44149</v>
      </c>
      <c r="I3083" s="33" t="n">
        <v>1</v>
      </c>
      <c r="J3083" s="30" t="n">
        <v>44149</v>
      </c>
      <c r="K3083" s="37" t="n">
        <f aca="false">G3083+I3083</f>
        <v>13</v>
      </c>
    </row>
    <row r="3084" customFormat="false" ht="13.8" hidden="false" customHeight="false" outlineLevel="0" collapsed="false">
      <c r="A3084" s="16" t="s">
        <v>79</v>
      </c>
      <c r="B3084" s="38" t="str">
        <f aca="false">VLOOKUP(A3084,'TAKIM LİSTESİ'!$B$2:$D$455,2,0)</f>
        <v>Ø 4.6 matkap</v>
      </c>
      <c r="C3084" s="16" t="s">
        <v>661</v>
      </c>
      <c r="D3084" s="38" t="s">
        <v>156</v>
      </c>
      <c r="E3084" s="16" t="n">
        <f aca="false">VLOOKUP(A3084,'TAKIM LİSTESİ'!$B$2:$D$455,3,0)</f>
        <v>19</v>
      </c>
      <c r="F3084" s="40" t="n">
        <v>1</v>
      </c>
      <c r="G3084" s="22" t="n">
        <f aca="false">E3084-F3084</f>
        <v>18</v>
      </c>
      <c r="H3084" s="30" t="n">
        <v>44149</v>
      </c>
      <c r="I3084" s="33" t="n">
        <v>1</v>
      </c>
      <c r="J3084" s="30" t="n">
        <v>44149</v>
      </c>
      <c r="K3084" s="37" t="n">
        <f aca="false">G3084+I3084</f>
        <v>19</v>
      </c>
    </row>
    <row r="3085" customFormat="false" ht="13.8" hidden="false" customHeight="false" outlineLevel="0" collapsed="false">
      <c r="A3085" s="16" t="s">
        <v>78</v>
      </c>
      <c r="B3085" s="38" t="str">
        <f aca="false">VLOOKUP(A3085,'TAKIM LİSTESİ'!$B$2:$D$455,2,0)</f>
        <v>Ø 4.76 Rayba</v>
      </c>
      <c r="C3085" s="16" t="s">
        <v>661</v>
      </c>
      <c r="D3085" s="38" t="s">
        <v>156</v>
      </c>
      <c r="E3085" s="16" t="n">
        <f aca="false">VLOOKUP(A3085,'TAKIM LİSTESİ'!$B$2:$D$455,3,0)</f>
        <v>3</v>
      </c>
      <c r="F3085" s="40" t="n">
        <v>1</v>
      </c>
      <c r="G3085" s="22" t="n">
        <f aca="false">E3085-F3085</f>
        <v>2</v>
      </c>
      <c r="H3085" s="30" t="n">
        <v>44149</v>
      </c>
      <c r="I3085" s="33" t="n">
        <v>1</v>
      </c>
      <c r="J3085" s="30" t="n">
        <v>44151</v>
      </c>
      <c r="K3085" s="37" t="n">
        <f aca="false">G3085+I3085</f>
        <v>3</v>
      </c>
    </row>
    <row r="3086" customFormat="false" ht="13.8" hidden="false" customHeight="false" outlineLevel="0" collapsed="false">
      <c r="A3086" s="16" t="s">
        <v>86</v>
      </c>
      <c r="B3086" s="38" t="str">
        <f aca="false">VLOOKUP(A3086,'TAKIM LİSTESİ'!$B$2:$D$455,2,0)</f>
        <v>Ø 5.1 matkap</v>
      </c>
      <c r="C3086" s="16" t="s">
        <v>659</v>
      </c>
      <c r="D3086" s="38" t="s">
        <v>57</v>
      </c>
      <c r="E3086" s="16" t="n">
        <f aca="false">VLOOKUP(A3086,'TAKIM LİSTESİ'!$B$2:$D$455,3,0)</f>
        <v>7</v>
      </c>
      <c r="F3086" s="40" t="n">
        <v>1</v>
      </c>
      <c r="G3086" s="22" t="n">
        <f aca="false">E3086-F3086</f>
        <v>6</v>
      </c>
      <c r="H3086" s="30" t="n">
        <v>44149</v>
      </c>
      <c r="I3086" s="33" t="n">
        <v>1</v>
      </c>
      <c r="J3086" s="30" t="n">
        <v>44151</v>
      </c>
      <c r="K3086" s="37" t="n">
        <f aca="false">G3086+I3086</f>
        <v>7</v>
      </c>
    </row>
    <row r="3087" customFormat="false" ht="13.8" hidden="false" customHeight="false" outlineLevel="0" collapsed="false">
      <c r="A3087" s="16" t="s">
        <v>138</v>
      </c>
      <c r="B3087" s="38" t="str">
        <f aca="false">VLOOKUP(A3087,'TAKIM LİSTESİ'!$B$2:$D$455,2,0)</f>
        <v>Ø 10.0 matkap</v>
      </c>
      <c r="C3087" s="16" t="s">
        <v>659</v>
      </c>
      <c r="D3087" s="38" t="s">
        <v>57</v>
      </c>
      <c r="E3087" s="16" t="n">
        <f aca="false">VLOOKUP(A3087,'TAKIM LİSTESİ'!$B$2:$D$455,3,0)</f>
        <v>13</v>
      </c>
      <c r="F3087" s="40" t="n">
        <v>1</v>
      </c>
      <c r="G3087" s="22" t="n">
        <f aca="false">E3087-F3087</f>
        <v>12</v>
      </c>
      <c r="H3087" s="30" t="n">
        <v>44149</v>
      </c>
      <c r="I3087" s="33" t="n">
        <v>1</v>
      </c>
      <c r="J3087" s="30" t="n">
        <v>44151</v>
      </c>
      <c r="K3087" s="37" t="n">
        <f aca="false">G3087+I3087</f>
        <v>13</v>
      </c>
    </row>
    <row r="3088" customFormat="false" ht="13.8" hidden="false" customHeight="false" outlineLevel="0" collapsed="false">
      <c r="A3088" s="16" t="s">
        <v>222</v>
      </c>
      <c r="B3088" s="38" t="str">
        <f aca="false">VLOOKUP(A3088,'TAKIM LİSTESİ'!$B$2:$D$455,2,0)</f>
        <v>Ø 16 çelik parmak freze</v>
      </c>
      <c r="C3088" s="16" t="s">
        <v>660</v>
      </c>
      <c r="D3088" s="38" t="s">
        <v>48</v>
      </c>
      <c r="E3088" s="16" t="n">
        <f aca="false">VLOOKUP(A3088,'TAKIM LİSTESİ'!$B$2:$D$455,3,0)</f>
        <v>8</v>
      </c>
      <c r="F3088" s="40" t="n">
        <v>1</v>
      </c>
      <c r="G3088" s="22" t="n">
        <f aca="false">E3088-F3088</f>
        <v>7</v>
      </c>
      <c r="H3088" s="30" t="n">
        <v>44149</v>
      </c>
      <c r="I3088" s="33" t="n">
        <v>1</v>
      </c>
      <c r="J3088" s="30" t="n">
        <v>44151</v>
      </c>
      <c r="K3088" s="37" t="n">
        <f aca="false">G3088+I3088</f>
        <v>8</v>
      </c>
    </row>
    <row r="3089" customFormat="false" ht="13.8" hidden="false" customHeight="false" outlineLevel="0" collapsed="false">
      <c r="A3089" s="16" t="s">
        <v>255</v>
      </c>
      <c r="B3089" s="38" t="str">
        <f aca="false">VLOOKUP(A3089,'TAKIM LİSTESİ'!$B$2:$D$455,2,0)</f>
        <v>APKT tarama çelik ucu</v>
      </c>
      <c r="C3089" s="16" t="s">
        <v>662</v>
      </c>
      <c r="D3089" s="38" t="s">
        <v>65</v>
      </c>
      <c r="E3089" s="16" t="n">
        <f aca="false">VLOOKUP(A3089,'TAKIM LİSTESİ'!$B$2:$D$455,3,0)</f>
        <v>400</v>
      </c>
      <c r="F3089" s="40" t="n">
        <v>2</v>
      </c>
      <c r="G3089" s="22" t="n">
        <f aca="false">E3089-F3089</f>
        <v>398</v>
      </c>
      <c r="H3089" s="30" t="n">
        <v>44149</v>
      </c>
      <c r="I3089" s="33" t="n">
        <v>1</v>
      </c>
      <c r="J3089" s="30" t="n">
        <v>44151</v>
      </c>
      <c r="K3089" s="37" t="n">
        <f aca="false">G3089+I3089</f>
        <v>399</v>
      </c>
    </row>
    <row r="3090" customFormat="false" ht="13.8" hidden="false" customHeight="false" outlineLevel="0" collapsed="false">
      <c r="A3090" s="16" t="s">
        <v>255</v>
      </c>
      <c r="B3090" s="38" t="str">
        <f aca="false">VLOOKUP(A3090,'TAKIM LİSTESİ'!$B$2:$D$455,2,0)</f>
        <v>APKT tarama çelik ucu</v>
      </c>
      <c r="C3090" s="16" t="s">
        <v>657</v>
      </c>
      <c r="D3090" s="38" t="s">
        <v>23</v>
      </c>
      <c r="E3090" s="16" t="n">
        <f aca="false">VLOOKUP(A3090,'TAKIM LİSTESİ'!$B$2:$D$455,3,0)</f>
        <v>400</v>
      </c>
      <c r="F3090" s="40" t="n">
        <v>4</v>
      </c>
      <c r="G3090" s="22" t="n">
        <f aca="false">E3090-F3090</f>
        <v>396</v>
      </c>
      <c r="H3090" s="30" t="n">
        <v>44149</v>
      </c>
      <c r="I3090" s="33" t="n">
        <v>1</v>
      </c>
      <c r="J3090" s="30" t="n">
        <v>44151</v>
      </c>
      <c r="K3090" s="37" t="n">
        <f aca="false">G3090+I3090</f>
        <v>397</v>
      </c>
    </row>
    <row r="3091" customFormat="false" ht="13.8" hidden="false" customHeight="false" outlineLevel="0" collapsed="false">
      <c r="A3091" s="16" t="s">
        <v>62</v>
      </c>
      <c r="B3091" s="38" t="str">
        <f aca="false">VLOOKUP(A3091,'TAKIM LİSTESİ'!$B$2:$D$455,2,0)</f>
        <v>Ø 6 çelik parmak freze</v>
      </c>
      <c r="C3091" s="16" t="s">
        <v>663</v>
      </c>
      <c r="D3091" s="38" t="s">
        <v>634</v>
      </c>
      <c r="E3091" s="16" t="n">
        <f aca="false">VLOOKUP(A3091,'TAKIM LİSTESİ'!$B$2:$D$455,3,0)</f>
        <v>23</v>
      </c>
      <c r="F3091" s="40" t="n">
        <v>1</v>
      </c>
      <c r="G3091" s="22" t="n">
        <f aca="false">E3091-F3091</f>
        <v>22</v>
      </c>
      <c r="H3091" s="30" t="n">
        <v>44149</v>
      </c>
      <c r="I3091" s="33" t="n">
        <v>1</v>
      </c>
      <c r="J3091" s="30" t="n">
        <v>44151</v>
      </c>
      <c r="K3091" s="37" t="n">
        <f aca="false">G3091+I3091</f>
        <v>23</v>
      </c>
    </row>
    <row r="3092" customFormat="false" ht="13.8" hidden="false" customHeight="false" outlineLevel="0" collapsed="false">
      <c r="A3092" s="16" t="s">
        <v>222</v>
      </c>
      <c r="B3092" s="38" t="str">
        <f aca="false">VLOOKUP(A3092,'TAKIM LİSTESİ'!$B$2:$D$455,2,0)</f>
        <v>Ø 16 çelik parmak freze</v>
      </c>
      <c r="C3092" s="16" t="s">
        <v>663</v>
      </c>
      <c r="D3092" s="38" t="s">
        <v>634</v>
      </c>
      <c r="E3092" s="16" t="n">
        <f aca="false">VLOOKUP(A3092,'TAKIM LİSTESİ'!$B$2:$D$455,3,0)</f>
        <v>8</v>
      </c>
      <c r="F3092" s="40" t="n">
        <v>2</v>
      </c>
      <c r="G3092" s="22" t="n">
        <f aca="false">E3092-F3092</f>
        <v>6</v>
      </c>
      <c r="H3092" s="30" t="n">
        <v>44149</v>
      </c>
      <c r="I3092" s="33" t="n">
        <v>1</v>
      </c>
      <c r="J3092" s="30" t="n">
        <v>44151</v>
      </c>
      <c r="K3092" s="37" t="n">
        <f aca="false">G3092+I3092</f>
        <v>7</v>
      </c>
    </row>
    <row r="3093" customFormat="false" ht="13.8" hidden="false" customHeight="false" outlineLevel="0" collapsed="false">
      <c r="A3093" s="16" t="s">
        <v>664</v>
      </c>
      <c r="B3093" s="38" t="str">
        <f aca="false">VLOOKUP(A3093,'TAKIM LİSTESİ'!$B$2:$D$455,2,0)</f>
        <v>Ø 2.3 Rayba</v>
      </c>
      <c r="C3093" s="16" t="s">
        <v>658</v>
      </c>
      <c r="D3093" s="38" t="s">
        <v>89</v>
      </c>
      <c r="E3093" s="16" t="n">
        <f aca="false">VLOOKUP(A3093,'TAKIM LİSTESİ'!$B$2:$D$455,3,0)</f>
        <v>1</v>
      </c>
      <c r="F3093" s="40" t="n">
        <v>1</v>
      </c>
      <c r="G3093" s="22" t="n">
        <f aca="false">E3093-F3093</f>
        <v>0</v>
      </c>
      <c r="H3093" s="30" t="n">
        <v>44149</v>
      </c>
      <c r="I3093" s="33" t="n">
        <v>1</v>
      </c>
      <c r="J3093" s="30" t="n">
        <v>44151</v>
      </c>
      <c r="K3093" s="37" t="n">
        <f aca="false">G3093+I3093</f>
        <v>1</v>
      </c>
    </row>
    <row r="3094" customFormat="false" ht="13.8" hidden="false" customHeight="false" outlineLevel="0" collapsed="false">
      <c r="A3094" s="16" t="s">
        <v>231</v>
      </c>
      <c r="B3094" s="38" t="str">
        <f aca="false">VLOOKUP(A3094,'TAKIM LİSTESİ'!$B$2:$D$455,2,0)</f>
        <v>Ø 2.2 matkap</v>
      </c>
      <c r="C3094" s="16" t="s">
        <v>658</v>
      </c>
      <c r="D3094" s="38" t="s">
        <v>89</v>
      </c>
      <c r="E3094" s="16" t="n">
        <f aca="false">VLOOKUP(A3094,'TAKIM LİSTESİ'!$B$2:$D$455,3,0)</f>
        <v>9</v>
      </c>
      <c r="F3094" s="40" t="n">
        <v>1</v>
      </c>
      <c r="G3094" s="22" t="n">
        <f aca="false">E3094-F3094</f>
        <v>8</v>
      </c>
      <c r="H3094" s="30" t="n">
        <v>44149</v>
      </c>
      <c r="I3094" s="33" t="n">
        <v>1</v>
      </c>
      <c r="J3094" s="30" t="n">
        <v>44151</v>
      </c>
      <c r="K3094" s="37" t="n">
        <f aca="false">G3094+I3094</f>
        <v>9</v>
      </c>
    </row>
    <row r="3095" customFormat="false" ht="13.8" hidden="false" customHeight="false" outlineLevel="0" collapsed="false">
      <c r="A3095" s="16" t="s">
        <v>85</v>
      </c>
      <c r="B3095" s="38" t="str">
        <f aca="false">VLOOKUP(A3095,'TAKIM LİSTESİ'!$B$2:$D$455,2,0)</f>
        <v>Ø 12 çelik parmak freze</v>
      </c>
      <c r="C3095" s="16" t="s">
        <v>659</v>
      </c>
      <c r="D3095" s="38" t="s">
        <v>57</v>
      </c>
      <c r="E3095" s="16" t="n">
        <f aca="false">VLOOKUP(A3095,'TAKIM LİSTESİ'!$B$2:$D$455,3,0)</f>
        <v>19</v>
      </c>
      <c r="F3095" s="40" t="n">
        <v>1</v>
      </c>
      <c r="G3095" s="22" t="n">
        <f aca="false">E3095-F3095</f>
        <v>18</v>
      </c>
      <c r="H3095" s="30" t="n">
        <v>44149</v>
      </c>
      <c r="I3095" s="33" t="n">
        <v>1</v>
      </c>
      <c r="J3095" s="30" t="n">
        <v>44151</v>
      </c>
      <c r="K3095" s="37" t="n">
        <f aca="false">G3095+I3095</f>
        <v>19</v>
      </c>
    </row>
    <row r="3096" customFormat="false" ht="13.8" hidden="false" customHeight="false" outlineLevel="0" collapsed="false">
      <c r="A3096" s="16" t="s">
        <v>26</v>
      </c>
      <c r="B3096" s="38" t="str">
        <f aca="false">VLOOKUP(A3096,'TAKIM LİSTESİ'!$B$2:$D$455,2,0)</f>
        <v>Ø 6 çelik küresel parmak freze</v>
      </c>
      <c r="C3096" s="16" t="s">
        <v>661</v>
      </c>
      <c r="D3096" s="38" t="s">
        <v>156</v>
      </c>
      <c r="E3096" s="16" t="n">
        <f aca="false">VLOOKUP(A3096,'TAKIM LİSTESİ'!$B$2:$D$455,3,0)</f>
        <v>13</v>
      </c>
      <c r="F3096" s="40" t="n">
        <v>1</v>
      </c>
      <c r="G3096" s="22" t="n">
        <f aca="false">E3096-F3096</f>
        <v>12</v>
      </c>
      <c r="H3096" s="30" t="n">
        <v>44151</v>
      </c>
      <c r="I3096" s="33" t="n">
        <v>1</v>
      </c>
      <c r="J3096" s="30" t="n">
        <v>44151</v>
      </c>
      <c r="K3096" s="37" t="n">
        <f aca="false">G3096+I3096</f>
        <v>13</v>
      </c>
    </row>
    <row r="3097" customFormat="false" ht="13.8" hidden="false" customHeight="false" outlineLevel="0" collapsed="false">
      <c r="A3097" s="16" t="s">
        <v>62</v>
      </c>
      <c r="B3097" s="38" t="str">
        <f aca="false">VLOOKUP(A3097,'TAKIM LİSTESİ'!$B$2:$D$455,2,0)</f>
        <v>Ø 6 çelik parmak freze</v>
      </c>
      <c r="C3097" s="16" t="s">
        <v>659</v>
      </c>
      <c r="D3097" s="38" t="s">
        <v>57</v>
      </c>
      <c r="E3097" s="16" t="n">
        <f aca="false">VLOOKUP(A3097,'TAKIM LİSTESİ'!$B$2:$D$455,3,0)</f>
        <v>23</v>
      </c>
      <c r="F3097" s="40" t="n">
        <v>1</v>
      </c>
      <c r="G3097" s="22" t="n">
        <f aca="false">E3097-F3097</f>
        <v>22</v>
      </c>
      <c r="H3097" s="30" t="n">
        <v>44151</v>
      </c>
      <c r="I3097" s="33" t="n">
        <v>1</v>
      </c>
      <c r="J3097" s="30" t="n">
        <v>44151</v>
      </c>
      <c r="K3097" s="37" t="n">
        <f aca="false">G3097+I3097</f>
        <v>23</v>
      </c>
    </row>
    <row r="3098" customFormat="false" ht="13.8" hidden="false" customHeight="false" outlineLevel="0" collapsed="false">
      <c r="A3098" s="16" t="s">
        <v>170</v>
      </c>
      <c r="B3098" s="38" t="str">
        <f aca="false">VLOOKUP(A3098,'TAKIM LİSTESİ'!$B$2:$D$455,2,0)</f>
        <v>Ø 8 alm uzun parmak freze</v>
      </c>
      <c r="C3098" s="16" t="s">
        <v>638</v>
      </c>
      <c r="D3098" s="38" t="s">
        <v>50</v>
      </c>
      <c r="E3098" s="16" t="n">
        <f aca="false">VLOOKUP(A3098,'TAKIM LİSTESİ'!$B$2:$D$455,3,0)</f>
        <v>7</v>
      </c>
      <c r="F3098" s="40" t="n">
        <v>1</v>
      </c>
      <c r="G3098" s="22" t="n">
        <f aca="false">E3098-F3098</f>
        <v>6</v>
      </c>
      <c r="H3098" s="30" t="n">
        <v>44151</v>
      </c>
      <c r="I3098" s="33" t="n">
        <v>1</v>
      </c>
      <c r="J3098" s="30" t="n">
        <v>44151</v>
      </c>
      <c r="K3098" s="37" t="n">
        <f aca="false">G3098+I3098</f>
        <v>7</v>
      </c>
    </row>
    <row r="3099" customFormat="false" ht="13.8" hidden="false" customHeight="false" outlineLevel="0" collapsed="false">
      <c r="A3099" s="16" t="s">
        <v>34</v>
      </c>
      <c r="B3099" s="38" t="str">
        <f aca="false">VLOOKUP(A3099,'TAKIM LİSTESİ'!$B$2:$D$455,2,0)</f>
        <v>Ø 6.35 Rayba</v>
      </c>
      <c r="C3099" s="16" t="s">
        <v>665</v>
      </c>
      <c r="D3099" s="38" t="s">
        <v>23</v>
      </c>
      <c r="E3099" s="16" t="n">
        <f aca="false">VLOOKUP(A3099,'TAKIM LİSTESİ'!$B$2:$D$455,3,0)</f>
        <v>5</v>
      </c>
      <c r="F3099" s="40" t="n">
        <v>1</v>
      </c>
      <c r="G3099" s="22" t="n">
        <f aca="false">E3099-F3099</f>
        <v>4</v>
      </c>
      <c r="H3099" s="30" t="n">
        <v>44151</v>
      </c>
      <c r="I3099" s="33" t="n">
        <v>1</v>
      </c>
      <c r="J3099" s="30" t="n">
        <v>44151</v>
      </c>
      <c r="K3099" s="37" t="n">
        <f aca="false">G3099+I3099</f>
        <v>5</v>
      </c>
    </row>
    <row r="3100" customFormat="false" ht="13.8" hidden="false" customHeight="false" outlineLevel="0" collapsed="false">
      <c r="A3100" s="16" t="s">
        <v>34</v>
      </c>
      <c r="B3100" s="38" t="str">
        <f aca="false">VLOOKUP(A3100,'TAKIM LİSTESİ'!$B$2:$D$455,2,0)</f>
        <v>Ø 6.35 Rayba</v>
      </c>
      <c r="C3100" s="16" t="s">
        <v>666</v>
      </c>
      <c r="D3100" s="38" t="s">
        <v>100</v>
      </c>
      <c r="E3100" s="16" t="n">
        <f aca="false">VLOOKUP(A3100,'TAKIM LİSTESİ'!$B$2:$D$455,3,0)</f>
        <v>5</v>
      </c>
      <c r="F3100" s="40" t="n">
        <v>1</v>
      </c>
      <c r="G3100" s="22" t="n">
        <f aca="false">E3100-F3100</f>
        <v>4</v>
      </c>
      <c r="H3100" s="30" t="n">
        <v>44151</v>
      </c>
      <c r="I3100" s="33" t="n">
        <v>1</v>
      </c>
      <c r="J3100" s="30" t="n">
        <v>44151</v>
      </c>
      <c r="K3100" s="37" t="n">
        <f aca="false">G3100+I3100</f>
        <v>5</v>
      </c>
    </row>
    <row r="3101" customFormat="false" ht="13.8" hidden="false" customHeight="false" outlineLevel="0" collapsed="false">
      <c r="A3101" s="16" t="s">
        <v>667</v>
      </c>
      <c r="B3101" s="38" t="str">
        <f aca="false">VLOOKUP(A3101,'TAKIM LİSTESİ'!$B$2:$D$455,2,0)</f>
        <v>Haypit tarama çelik Ø 17</v>
      </c>
      <c r="C3101" s="16" t="s">
        <v>666</v>
      </c>
      <c r="D3101" s="38" t="s">
        <v>100</v>
      </c>
      <c r="E3101" s="16" t="n">
        <f aca="false">VLOOKUP(A3101,'TAKIM LİSTESİ'!$B$2:$D$455,3,0)</f>
        <v>3</v>
      </c>
      <c r="F3101" s="40" t="n">
        <v>1</v>
      </c>
      <c r="G3101" s="22" t="n">
        <f aca="false">E3101-F3101</f>
        <v>2</v>
      </c>
      <c r="H3101" s="30" t="n">
        <v>44151</v>
      </c>
      <c r="I3101" s="33" t="n">
        <v>1</v>
      </c>
      <c r="J3101" s="30" t="n">
        <v>44152</v>
      </c>
      <c r="K3101" s="37" t="n">
        <f aca="false">G3101+I3101</f>
        <v>3</v>
      </c>
    </row>
    <row r="3102" customFormat="false" ht="13.8" hidden="false" customHeight="false" outlineLevel="0" collapsed="false">
      <c r="A3102" s="16" t="s">
        <v>158</v>
      </c>
      <c r="B3102" s="38" t="str">
        <f aca="false">VLOOKUP(A3102,'TAKIM LİSTESİ'!$B$2:$D$455,2,0)</f>
        <v>Ø 12 çelik küre parmak freze</v>
      </c>
      <c r="C3102" s="16" t="s">
        <v>666</v>
      </c>
      <c r="D3102" s="38" t="s">
        <v>100</v>
      </c>
      <c r="E3102" s="16" t="n">
        <f aca="false">VLOOKUP(A3102,'TAKIM LİSTESİ'!$B$2:$D$455,3,0)</f>
        <v>28</v>
      </c>
      <c r="F3102" s="40" t="n">
        <v>1</v>
      </c>
      <c r="G3102" s="22" t="n">
        <f aca="false">E3102-F3102</f>
        <v>27</v>
      </c>
      <c r="H3102" s="30" t="n">
        <v>44151</v>
      </c>
      <c r="I3102" s="33" t="n">
        <v>1</v>
      </c>
      <c r="J3102" s="30" t="n">
        <v>44152</v>
      </c>
      <c r="K3102" s="37" t="n">
        <f aca="false">G3102+I3102</f>
        <v>28</v>
      </c>
    </row>
    <row r="3103" customFormat="false" ht="13.8" hidden="false" customHeight="false" outlineLevel="0" collapsed="false">
      <c r="A3103" s="16" t="s">
        <v>47</v>
      </c>
      <c r="B3103" s="38" t="str">
        <f aca="false">VLOOKUP(A3103,'TAKIM LİSTESİ'!$B$2:$D$455,2,0)</f>
        <v>Ø  10 çelik küre parmak freze</v>
      </c>
      <c r="C3103" s="16" t="s">
        <v>666</v>
      </c>
      <c r="D3103" s="38" t="s">
        <v>100</v>
      </c>
      <c r="E3103" s="16" t="n">
        <f aca="false">VLOOKUP(A3103,'TAKIM LİSTESİ'!$B$2:$D$455,3,0)</f>
        <v>17</v>
      </c>
      <c r="F3103" s="40" t="n">
        <v>1</v>
      </c>
      <c r="G3103" s="22" t="n">
        <f aca="false">E3103-F3103</f>
        <v>16</v>
      </c>
      <c r="H3103" s="30" t="n">
        <v>44151</v>
      </c>
      <c r="I3103" s="33" t="n">
        <v>1</v>
      </c>
      <c r="J3103" s="30" t="n">
        <v>44152</v>
      </c>
      <c r="K3103" s="37" t="n">
        <f aca="false">G3103+I3103</f>
        <v>17</v>
      </c>
    </row>
    <row r="3104" customFormat="false" ht="13.8" hidden="false" customHeight="false" outlineLevel="0" collapsed="false">
      <c r="A3104" s="16" t="s">
        <v>154</v>
      </c>
      <c r="B3104" s="38" t="str">
        <f aca="false">VLOOKUP(A3104,'TAKIM LİSTESİ'!$B$2:$D$455,2,0)</f>
        <v>Ø 17.0 matkap ucu</v>
      </c>
      <c r="C3104" s="16" t="s">
        <v>666</v>
      </c>
      <c r="D3104" s="38" t="s">
        <v>100</v>
      </c>
      <c r="E3104" s="16" t="n">
        <f aca="false">VLOOKUP(A3104,'TAKIM LİSTESİ'!$B$2:$D$455,3,0)</f>
        <v>2</v>
      </c>
      <c r="F3104" s="40" t="n">
        <v>1</v>
      </c>
      <c r="G3104" s="22" t="n">
        <f aca="false">E3104-F3104</f>
        <v>1</v>
      </c>
      <c r="H3104" s="30" t="n">
        <v>44151</v>
      </c>
      <c r="I3104" s="33" t="n">
        <v>1</v>
      </c>
      <c r="J3104" s="30" t="n">
        <v>44152</v>
      </c>
      <c r="K3104" s="37" t="n">
        <f aca="false">G3104+I3104</f>
        <v>2</v>
      </c>
    </row>
    <row r="3105" customFormat="false" ht="13.8" hidden="false" customHeight="false" outlineLevel="0" collapsed="false">
      <c r="A3105" s="16" t="s">
        <v>144</v>
      </c>
      <c r="B3105" s="38" t="str">
        <f aca="false">VLOOKUP(A3105,'TAKIM LİSTESİ'!$B$2:$D$455,2,0)</f>
        <v>Ø 6.2matkap</v>
      </c>
      <c r="C3105" s="16" t="s">
        <v>666</v>
      </c>
      <c r="D3105" s="38" t="s">
        <v>100</v>
      </c>
      <c r="E3105" s="16" t="n">
        <f aca="false">VLOOKUP(A3105,'TAKIM LİSTESİ'!$B$2:$D$455,3,0)</f>
        <v>15</v>
      </c>
      <c r="F3105" s="40" t="n">
        <v>1</v>
      </c>
      <c r="G3105" s="22" t="n">
        <f aca="false">E3105-F3105</f>
        <v>14</v>
      </c>
      <c r="H3105" s="30" t="n">
        <v>44151</v>
      </c>
      <c r="I3105" s="33" t="n">
        <v>1</v>
      </c>
      <c r="J3105" s="30" t="n">
        <v>44152</v>
      </c>
      <c r="K3105" s="37" t="n">
        <f aca="false">G3105+I3105</f>
        <v>15</v>
      </c>
    </row>
    <row r="3106" customFormat="false" ht="13.8" hidden="false" customHeight="false" outlineLevel="0" collapsed="false">
      <c r="A3106" s="16" t="s">
        <v>62</v>
      </c>
      <c r="B3106" s="38" t="str">
        <f aca="false">VLOOKUP(A3106,'TAKIM LİSTESİ'!$B$2:$D$455,2,0)</f>
        <v>Ø 6 çelik parmak freze</v>
      </c>
      <c r="C3106" s="16" t="s">
        <v>668</v>
      </c>
      <c r="D3106" s="38" t="s">
        <v>57</v>
      </c>
      <c r="E3106" s="16" t="n">
        <f aca="false">VLOOKUP(A3106,'TAKIM LİSTESİ'!$B$2:$D$455,3,0)</f>
        <v>23</v>
      </c>
      <c r="F3106" s="40" t="n">
        <v>1</v>
      </c>
      <c r="G3106" s="22" t="n">
        <f aca="false">E3106-F3106</f>
        <v>22</v>
      </c>
      <c r="H3106" s="30" t="n">
        <v>44151</v>
      </c>
      <c r="I3106" s="33" t="n">
        <v>1</v>
      </c>
      <c r="J3106" s="30" t="n">
        <v>44152</v>
      </c>
      <c r="K3106" s="37" t="n">
        <f aca="false">G3106+I3106</f>
        <v>23</v>
      </c>
    </row>
    <row r="3107" customFormat="false" ht="13.8" hidden="false" customHeight="false" outlineLevel="0" collapsed="false">
      <c r="A3107" s="16" t="s">
        <v>135</v>
      </c>
      <c r="B3107" s="38" t="str">
        <f aca="false">VLOOKUP(A3107,'TAKIM LİSTESİ'!$B$2:$D$455,2,0)</f>
        <v>Ø 3.4 matkap</v>
      </c>
      <c r="C3107" s="16" t="s">
        <v>668</v>
      </c>
      <c r="D3107" s="38" t="s">
        <v>57</v>
      </c>
      <c r="E3107" s="16" t="n">
        <f aca="false">VLOOKUP(A3107,'TAKIM LİSTESİ'!$B$2:$D$455,3,0)</f>
        <v>8</v>
      </c>
      <c r="F3107" s="40" t="n">
        <v>1</v>
      </c>
      <c r="G3107" s="22" t="n">
        <f aca="false">E3107-F3107</f>
        <v>7</v>
      </c>
      <c r="H3107" s="30" t="n">
        <v>44151</v>
      </c>
      <c r="I3107" s="33" t="n">
        <v>1</v>
      </c>
      <c r="J3107" s="30" t="n">
        <v>44152</v>
      </c>
      <c r="K3107" s="37" t="n">
        <f aca="false">G3107+I3107</f>
        <v>8</v>
      </c>
    </row>
    <row r="3108" customFormat="false" ht="13.8" hidden="false" customHeight="false" outlineLevel="0" collapsed="false">
      <c r="A3108" s="16" t="s">
        <v>26</v>
      </c>
      <c r="B3108" s="38" t="str">
        <f aca="false">VLOOKUP(A3108,'TAKIM LİSTESİ'!$B$2:$D$455,2,0)</f>
        <v>Ø 6 çelik küresel parmak freze</v>
      </c>
      <c r="C3108" s="16" t="s">
        <v>661</v>
      </c>
      <c r="D3108" s="38" t="s">
        <v>156</v>
      </c>
      <c r="E3108" s="16" t="n">
        <f aca="false">VLOOKUP(A3108,'TAKIM LİSTESİ'!$B$2:$D$455,3,0)</f>
        <v>13</v>
      </c>
      <c r="F3108" s="40" t="n">
        <v>1</v>
      </c>
      <c r="G3108" s="22" t="n">
        <f aca="false">E3108-F3108</f>
        <v>12</v>
      </c>
      <c r="H3108" s="30" t="n">
        <v>44151</v>
      </c>
      <c r="I3108" s="33" t="n">
        <v>1</v>
      </c>
      <c r="J3108" s="30" t="n">
        <v>44152</v>
      </c>
      <c r="K3108" s="37" t="n">
        <f aca="false">G3108+I3108</f>
        <v>13</v>
      </c>
    </row>
    <row r="3109" customFormat="false" ht="13.8" hidden="false" customHeight="false" outlineLevel="0" collapsed="false">
      <c r="A3109" s="16" t="s">
        <v>26</v>
      </c>
      <c r="B3109" s="38" t="str">
        <f aca="false">VLOOKUP(A3109,'TAKIM LİSTESİ'!$B$2:$D$455,2,0)</f>
        <v>Ø 6 çelik küresel parmak freze</v>
      </c>
      <c r="C3109" s="16" t="s">
        <v>660</v>
      </c>
      <c r="D3109" s="38" t="s">
        <v>48</v>
      </c>
      <c r="E3109" s="16" t="n">
        <f aca="false">VLOOKUP(A3109,'TAKIM LİSTESİ'!$B$2:$D$455,3,0)</f>
        <v>13</v>
      </c>
      <c r="F3109" s="40" t="n">
        <v>1</v>
      </c>
      <c r="G3109" s="22" t="n">
        <f aca="false">E3109-F3109</f>
        <v>12</v>
      </c>
      <c r="H3109" s="30" t="n">
        <v>44151</v>
      </c>
      <c r="I3109" s="33" t="n">
        <v>1</v>
      </c>
      <c r="J3109" s="30" t="n">
        <v>44152</v>
      </c>
      <c r="K3109" s="37" t="n">
        <f aca="false">G3109+I3109</f>
        <v>13</v>
      </c>
    </row>
    <row r="3110" customFormat="false" ht="13.8" hidden="false" customHeight="false" outlineLevel="0" collapsed="false">
      <c r="A3110" s="16" t="s">
        <v>24</v>
      </c>
      <c r="B3110" s="38" t="str">
        <f aca="false">VLOOKUP(A3110,'TAKIM LİSTESİ'!$B$2:$D$455,2,0)</f>
        <v>Ø 8 çelik küre parmak freze</v>
      </c>
      <c r="C3110" s="16" t="s">
        <v>660</v>
      </c>
      <c r="D3110" s="38" t="s">
        <v>48</v>
      </c>
      <c r="E3110" s="16" t="n">
        <f aca="false">VLOOKUP(A3110,'TAKIM LİSTESİ'!$B$2:$D$455,3,0)</f>
        <v>20</v>
      </c>
      <c r="F3110" s="40" t="n">
        <v>1</v>
      </c>
      <c r="G3110" s="22" t="n">
        <f aca="false">E3110-F3110</f>
        <v>19</v>
      </c>
      <c r="H3110" s="30" t="n">
        <v>44151</v>
      </c>
      <c r="I3110" s="33" t="n">
        <v>1</v>
      </c>
      <c r="J3110" s="30" t="n">
        <v>44152</v>
      </c>
      <c r="K3110" s="37" t="n">
        <f aca="false">G3110+I3110</f>
        <v>20</v>
      </c>
    </row>
    <row r="3111" customFormat="false" ht="13.8" hidden="false" customHeight="false" outlineLevel="0" collapsed="false">
      <c r="A3111" s="16" t="s">
        <v>53</v>
      </c>
      <c r="B3111" s="38" t="str">
        <f aca="false">VLOOKUP(A3111,'TAKIM LİSTESİ'!$B$2:$D$455,2,0)</f>
        <v>Ø 6 alm uzun parmak freze</v>
      </c>
      <c r="C3111" s="16" t="s">
        <v>669</v>
      </c>
      <c r="D3111" s="38" t="s">
        <v>50</v>
      </c>
      <c r="E3111" s="16" t="n">
        <f aca="false">VLOOKUP(A3111,'TAKIM LİSTESİ'!$B$2:$D$455,3,0)</f>
        <v>18</v>
      </c>
      <c r="F3111" s="40" t="n">
        <v>1</v>
      </c>
      <c r="G3111" s="22" t="n">
        <f aca="false">E3111-F3111</f>
        <v>17</v>
      </c>
      <c r="H3111" s="30" t="n">
        <v>44151</v>
      </c>
      <c r="I3111" s="33" t="n">
        <v>1</v>
      </c>
      <c r="J3111" s="30" t="n">
        <v>44152</v>
      </c>
      <c r="K3111" s="37" t="n">
        <f aca="false">G3111+I3111</f>
        <v>18</v>
      </c>
    </row>
    <row r="3112" customFormat="false" ht="13.8" hidden="false" customHeight="false" outlineLevel="0" collapsed="false">
      <c r="A3112" s="16" t="s">
        <v>71</v>
      </c>
      <c r="B3112" s="38" t="str">
        <f aca="false">VLOOKUP(A3112,'TAKIM LİSTESİ'!$B$2:$D$455,2,0)</f>
        <v>Ø 10 alm parmak freze</v>
      </c>
      <c r="C3112" s="16" t="s">
        <v>670</v>
      </c>
      <c r="D3112" s="38" t="s">
        <v>57</v>
      </c>
      <c r="E3112" s="16" t="n">
        <f aca="false">VLOOKUP(A3112,'TAKIM LİSTESİ'!$B$2:$D$455,3,0)</f>
        <v>29</v>
      </c>
      <c r="F3112" s="40" t="n">
        <v>1</v>
      </c>
      <c r="G3112" s="22" t="n">
        <f aca="false">E3112-F3112</f>
        <v>28</v>
      </c>
      <c r="H3112" s="30" t="n">
        <v>44151</v>
      </c>
      <c r="I3112" s="33" t="n">
        <v>1</v>
      </c>
      <c r="J3112" s="30" t="n">
        <v>44152</v>
      </c>
      <c r="K3112" s="37" t="n">
        <f aca="false">G3112+I3112</f>
        <v>29</v>
      </c>
    </row>
    <row r="3113" customFormat="false" ht="13.8" hidden="false" customHeight="false" outlineLevel="0" collapsed="false">
      <c r="A3113" s="16" t="s">
        <v>174</v>
      </c>
      <c r="B3113" s="38" t="str">
        <f aca="false">VLOOKUP(A3113,'TAKIM LİSTESİ'!$B$2:$D$455,2,0)</f>
        <v>Ø 12 alm parmak freze</v>
      </c>
      <c r="C3113" s="16" t="s">
        <v>670</v>
      </c>
      <c r="D3113" s="38" t="s">
        <v>57</v>
      </c>
      <c r="E3113" s="16" t="n">
        <f aca="false">VLOOKUP(A3113,'TAKIM LİSTESİ'!$B$2:$D$455,3,0)</f>
        <v>22</v>
      </c>
      <c r="F3113" s="40" t="n">
        <v>1</v>
      </c>
      <c r="G3113" s="22" t="n">
        <f aca="false">E3113-F3113</f>
        <v>21</v>
      </c>
      <c r="H3113" s="30" t="n">
        <v>44151</v>
      </c>
      <c r="I3113" s="33" t="n">
        <v>1</v>
      </c>
      <c r="J3113" s="30" t="n">
        <v>44152</v>
      </c>
      <c r="K3113" s="37" t="n">
        <f aca="false">G3113+I3113</f>
        <v>22</v>
      </c>
    </row>
    <row r="3114" customFormat="false" ht="13.8" hidden="false" customHeight="false" outlineLevel="0" collapsed="false">
      <c r="A3114" s="16" t="s">
        <v>86</v>
      </c>
      <c r="B3114" s="38" t="str">
        <f aca="false">VLOOKUP(A3114,'TAKIM LİSTESİ'!$B$2:$D$455,2,0)</f>
        <v>Ø 5.1 matkap</v>
      </c>
      <c r="C3114" s="16" t="s">
        <v>670</v>
      </c>
      <c r="D3114" s="38" t="s">
        <v>57</v>
      </c>
      <c r="E3114" s="16" t="n">
        <f aca="false">VLOOKUP(A3114,'TAKIM LİSTESİ'!$B$2:$D$455,3,0)</f>
        <v>7</v>
      </c>
      <c r="F3114" s="40" t="n">
        <v>1</v>
      </c>
      <c r="G3114" s="22" t="n">
        <f aca="false">E3114-F3114</f>
        <v>6</v>
      </c>
      <c r="H3114" s="30" t="n">
        <v>44151</v>
      </c>
      <c r="I3114" s="33" t="n">
        <v>1</v>
      </c>
      <c r="J3114" s="30" t="n">
        <v>44152</v>
      </c>
      <c r="K3114" s="37" t="n">
        <f aca="false">G3114+I3114</f>
        <v>7</v>
      </c>
    </row>
    <row r="3115" customFormat="false" ht="13.8" hidden="false" customHeight="false" outlineLevel="0" collapsed="false">
      <c r="A3115" s="16" t="s">
        <v>24</v>
      </c>
      <c r="B3115" s="38" t="str">
        <f aca="false">VLOOKUP(A3115,'TAKIM LİSTESİ'!$B$2:$D$455,2,0)</f>
        <v>Ø 8 çelik küre parmak freze</v>
      </c>
      <c r="C3115" s="16" t="s">
        <v>661</v>
      </c>
      <c r="D3115" s="38" t="s">
        <v>156</v>
      </c>
      <c r="E3115" s="16" t="n">
        <f aca="false">VLOOKUP(A3115,'TAKIM LİSTESİ'!$B$2:$D$455,3,0)</f>
        <v>20</v>
      </c>
      <c r="F3115" s="40" t="n">
        <v>1</v>
      </c>
      <c r="G3115" s="22" t="n">
        <f aca="false">E3115-F3115</f>
        <v>19</v>
      </c>
      <c r="H3115" s="30" t="n">
        <v>44152</v>
      </c>
      <c r="I3115" s="33" t="n">
        <v>1</v>
      </c>
      <c r="J3115" s="30" t="n">
        <v>44152</v>
      </c>
      <c r="K3115" s="37" t="n">
        <f aca="false">G3115+I3115</f>
        <v>20</v>
      </c>
    </row>
    <row r="3116" customFormat="false" ht="13.8" hidden="false" customHeight="false" outlineLevel="0" collapsed="false">
      <c r="A3116" s="16" t="s">
        <v>150</v>
      </c>
      <c r="B3116" s="38" t="str">
        <f aca="false">VLOOKUP(A3116,'TAKIM LİSTESİ'!$B$2:$D$455,2,0)</f>
        <v>Ø 8 çelik parmak freze</v>
      </c>
      <c r="C3116" s="16" t="s">
        <v>661</v>
      </c>
      <c r="D3116" s="38" t="s">
        <v>156</v>
      </c>
      <c r="E3116" s="16" t="n">
        <f aca="false">VLOOKUP(A3116,'TAKIM LİSTESİ'!$B$2:$D$455,3,0)</f>
        <v>39</v>
      </c>
      <c r="F3116" s="40" t="n">
        <v>2</v>
      </c>
      <c r="G3116" s="22" t="n">
        <f aca="false">E3116-F3116</f>
        <v>37</v>
      </c>
      <c r="H3116" s="30" t="n">
        <v>44152</v>
      </c>
      <c r="I3116" s="33" t="n">
        <v>1</v>
      </c>
      <c r="J3116" s="30" t="n">
        <v>44152</v>
      </c>
      <c r="K3116" s="37" t="n">
        <f aca="false">G3116+I3116</f>
        <v>38</v>
      </c>
    </row>
    <row r="3117" customFormat="false" ht="13.8" hidden="false" customHeight="false" outlineLevel="0" collapsed="false">
      <c r="A3117" s="16" t="s">
        <v>22</v>
      </c>
      <c r="B3117" s="38" t="str">
        <f aca="false">VLOOKUP(A3117,'TAKIM LİSTESİ'!$B$2:$D$455,2,0)</f>
        <v>Ø 10 çelik parmak freze</v>
      </c>
      <c r="C3117" s="16" t="s">
        <v>662</v>
      </c>
      <c r="D3117" s="38" t="s">
        <v>65</v>
      </c>
      <c r="E3117" s="16" t="n">
        <f aca="false">VLOOKUP(A3117,'TAKIM LİSTESİ'!$B$2:$D$455,3,0)</f>
        <v>52</v>
      </c>
      <c r="F3117" s="40" t="n">
        <v>1</v>
      </c>
      <c r="G3117" s="22" t="n">
        <f aca="false">E3117-F3117</f>
        <v>51</v>
      </c>
      <c r="H3117" s="30" t="n">
        <v>44152</v>
      </c>
      <c r="I3117" s="33" t="n">
        <v>1</v>
      </c>
      <c r="J3117" s="30" t="n">
        <v>44152</v>
      </c>
      <c r="K3117" s="37" t="n">
        <f aca="false">G3117+I3117</f>
        <v>52</v>
      </c>
    </row>
    <row r="3118" customFormat="false" ht="13.8" hidden="false" customHeight="false" outlineLevel="0" collapsed="false">
      <c r="A3118" s="16" t="s">
        <v>22</v>
      </c>
      <c r="B3118" s="38" t="str">
        <f aca="false">VLOOKUP(A3118,'TAKIM LİSTESİ'!$B$2:$D$455,2,0)</f>
        <v>Ø 10 çelik parmak freze</v>
      </c>
      <c r="C3118" s="16" t="s">
        <v>671</v>
      </c>
      <c r="D3118" s="38" t="s">
        <v>57</v>
      </c>
      <c r="E3118" s="16" t="n">
        <f aca="false">VLOOKUP(A3118,'TAKIM LİSTESİ'!$B$2:$D$455,3,0)</f>
        <v>52</v>
      </c>
      <c r="F3118" s="40" t="n">
        <v>1</v>
      </c>
      <c r="G3118" s="22" t="n">
        <f aca="false">E3118-F3118</f>
        <v>51</v>
      </c>
      <c r="H3118" s="30" t="n">
        <v>44152</v>
      </c>
      <c r="I3118" s="33" t="n">
        <v>1</v>
      </c>
      <c r="J3118" s="30" t="n">
        <v>44153</v>
      </c>
      <c r="K3118" s="37" t="n">
        <f aca="false">G3118+I3118</f>
        <v>52</v>
      </c>
    </row>
    <row r="3119" customFormat="false" ht="13.8" hidden="false" customHeight="false" outlineLevel="0" collapsed="false">
      <c r="A3119" s="16" t="s">
        <v>85</v>
      </c>
      <c r="B3119" s="38" t="str">
        <f aca="false">VLOOKUP(A3119,'TAKIM LİSTESİ'!$B$2:$D$455,2,0)</f>
        <v>Ø 12 çelik parmak freze</v>
      </c>
      <c r="C3119" s="16" t="s">
        <v>671</v>
      </c>
      <c r="D3119" s="38" t="s">
        <v>57</v>
      </c>
      <c r="E3119" s="16" t="n">
        <f aca="false">VLOOKUP(A3119,'TAKIM LİSTESİ'!$B$2:$D$455,3,0)</f>
        <v>19</v>
      </c>
      <c r="F3119" s="40" t="n">
        <v>1</v>
      </c>
      <c r="G3119" s="22" t="n">
        <f aca="false">E3119-F3119</f>
        <v>18</v>
      </c>
      <c r="H3119" s="30" t="n">
        <v>44152</v>
      </c>
      <c r="I3119" s="33" t="n">
        <v>1</v>
      </c>
      <c r="J3119" s="30" t="n">
        <v>44153</v>
      </c>
      <c r="K3119" s="37" t="n">
        <f aca="false">G3119+I3119</f>
        <v>19</v>
      </c>
    </row>
    <row r="3120" customFormat="false" ht="13.8" hidden="false" customHeight="false" outlineLevel="0" collapsed="false">
      <c r="A3120" s="16" t="s">
        <v>11</v>
      </c>
      <c r="B3120" s="38" t="str">
        <f aca="false">VLOOKUP(A3120,'TAKIM LİSTESİ'!$B$2:$D$455,2,0)</f>
        <v>Ø  4 çelik standart parmak freze</v>
      </c>
      <c r="C3120" s="16" t="s">
        <v>672</v>
      </c>
      <c r="D3120" s="38" t="s">
        <v>634</v>
      </c>
      <c r="E3120" s="16" t="n">
        <f aca="false">VLOOKUP(A3120,'TAKIM LİSTESİ'!$B$2:$D$455,3,0)</f>
        <v>17</v>
      </c>
      <c r="F3120" s="40" t="n">
        <v>1</v>
      </c>
      <c r="G3120" s="22" t="n">
        <f aca="false">E3120-F3120</f>
        <v>16</v>
      </c>
      <c r="H3120" s="30" t="n">
        <v>44152</v>
      </c>
      <c r="I3120" s="33" t="n">
        <v>1</v>
      </c>
      <c r="J3120" s="30" t="n">
        <v>44153</v>
      </c>
      <c r="K3120" s="37" t="n">
        <f aca="false">G3120+I3120</f>
        <v>17</v>
      </c>
    </row>
    <row r="3121" customFormat="false" ht="13.8" hidden="false" customHeight="false" outlineLevel="0" collapsed="false">
      <c r="A3121" s="16" t="s">
        <v>22</v>
      </c>
      <c r="B3121" s="38" t="str">
        <f aca="false">VLOOKUP(A3121,'TAKIM LİSTESİ'!$B$2:$D$455,2,0)</f>
        <v>Ø 10 çelik parmak freze</v>
      </c>
      <c r="C3121" s="16" t="s">
        <v>672</v>
      </c>
      <c r="D3121" s="38" t="s">
        <v>634</v>
      </c>
      <c r="E3121" s="16" t="n">
        <f aca="false">VLOOKUP(A3121,'TAKIM LİSTESİ'!$B$2:$D$455,3,0)</f>
        <v>52</v>
      </c>
      <c r="F3121" s="40" t="n">
        <v>1</v>
      </c>
      <c r="G3121" s="22" t="n">
        <f aca="false">E3121-F3121</f>
        <v>51</v>
      </c>
      <c r="H3121" s="30" t="n">
        <v>44152</v>
      </c>
      <c r="I3121" s="33" t="n">
        <v>1</v>
      </c>
      <c r="J3121" s="30" t="n">
        <v>44153</v>
      </c>
      <c r="K3121" s="37" t="n">
        <f aca="false">G3121+I3121</f>
        <v>52</v>
      </c>
    </row>
    <row r="3122" customFormat="false" ht="13.8" hidden="false" customHeight="false" outlineLevel="0" collapsed="false">
      <c r="A3122" s="16" t="s">
        <v>85</v>
      </c>
      <c r="B3122" s="38" t="str">
        <f aca="false">VLOOKUP(A3122,'TAKIM LİSTESİ'!$B$2:$D$455,2,0)</f>
        <v>Ø 12 çelik parmak freze</v>
      </c>
      <c r="C3122" s="16" t="s">
        <v>672</v>
      </c>
      <c r="D3122" s="38" t="s">
        <v>634</v>
      </c>
      <c r="E3122" s="16" t="n">
        <f aca="false">VLOOKUP(A3122,'TAKIM LİSTESİ'!$B$2:$D$455,3,0)</f>
        <v>19</v>
      </c>
      <c r="F3122" s="40" t="n">
        <v>1</v>
      </c>
      <c r="G3122" s="22" t="n">
        <f aca="false">E3122-F3122</f>
        <v>18</v>
      </c>
      <c r="H3122" s="30" t="n">
        <v>44152</v>
      </c>
      <c r="I3122" s="33" t="n">
        <v>1</v>
      </c>
      <c r="J3122" s="30" t="n">
        <v>44153</v>
      </c>
      <c r="K3122" s="37" t="n">
        <f aca="false">G3122+I3122</f>
        <v>19</v>
      </c>
    </row>
    <row r="3123" customFormat="false" ht="13.8" hidden="false" customHeight="false" outlineLevel="0" collapsed="false">
      <c r="A3123" s="16" t="s">
        <v>22</v>
      </c>
      <c r="B3123" s="38" t="str">
        <f aca="false">VLOOKUP(A3123,'TAKIM LİSTESİ'!$B$2:$D$455,2,0)</f>
        <v>Ø 10 çelik parmak freze</v>
      </c>
      <c r="C3123" s="16" t="s">
        <v>673</v>
      </c>
      <c r="D3123" s="38" t="s">
        <v>65</v>
      </c>
      <c r="E3123" s="16" t="n">
        <f aca="false">VLOOKUP(A3123,'TAKIM LİSTESİ'!$B$2:$D$455,3,0)</f>
        <v>52</v>
      </c>
      <c r="F3123" s="40" t="n">
        <v>1</v>
      </c>
      <c r="G3123" s="22" t="n">
        <f aca="false">E3123-F3123</f>
        <v>51</v>
      </c>
      <c r="H3123" s="30" t="n">
        <v>44152</v>
      </c>
      <c r="I3123" s="33" t="n">
        <v>1</v>
      </c>
      <c r="J3123" s="30" t="n">
        <v>44153</v>
      </c>
      <c r="K3123" s="37" t="n">
        <f aca="false">G3123+I3123</f>
        <v>52</v>
      </c>
    </row>
    <row r="3124" customFormat="false" ht="13.8" hidden="false" customHeight="false" outlineLevel="0" collapsed="false">
      <c r="A3124" s="16" t="s">
        <v>85</v>
      </c>
      <c r="B3124" s="38" t="str">
        <f aca="false">VLOOKUP(A3124,'TAKIM LİSTESİ'!$B$2:$D$455,2,0)</f>
        <v>Ø 12 çelik parmak freze</v>
      </c>
      <c r="C3124" s="16" t="s">
        <v>673</v>
      </c>
      <c r="D3124" s="38" t="s">
        <v>65</v>
      </c>
      <c r="E3124" s="16" t="n">
        <f aca="false">VLOOKUP(A3124,'TAKIM LİSTESİ'!$B$2:$D$455,3,0)</f>
        <v>19</v>
      </c>
      <c r="F3124" s="40" t="n">
        <v>1</v>
      </c>
      <c r="G3124" s="22" t="n">
        <f aca="false">E3124-F3124</f>
        <v>18</v>
      </c>
      <c r="H3124" s="30" t="n">
        <v>44152</v>
      </c>
      <c r="I3124" s="33" t="n">
        <v>1</v>
      </c>
      <c r="J3124" s="30" t="n">
        <v>44153</v>
      </c>
      <c r="K3124" s="37" t="n">
        <f aca="false">G3124+I3124</f>
        <v>19</v>
      </c>
    </row>
    <row r="3125" customFormat="false" ht="13.8" hidden="false" customHeight="false" outlineLevel="0" collapsed="false">
      <c r="A3125" s="16" t="s">
        <v>51</v>
      </c>
      <c r="B3125" s="38" t="str">
        <f aca="false">VLOOKUP(A3125,'TAKIM LİSTESİ'!$B$2:$D$455,2,0)</f>
        <v>Ø 3 çelik standart parmak freze</v>
      </c>
      <c r="C3125" s="16" t="s">
        <v>673</v>
      </c>
      <c r="D3125" s="38" t="s">
        <v>65</v>
      </c>
      <c r="E3125" s="16" t="n">
        <f aca="false">VLOOKUP(A3125,'TAKIM LİSTESİ'!$B$2:$D$455,3,0)</f>
        <v>38</v>
      </c>
      <c r="F3125" s="40" t="n">
        <v>1</v>
      </c>
      <c r="G3125" s="22" t="n">
        <f aca="false">E3125-F3125</f>
        <v>37</v>
      </c>
      <c r="H3125" s="30" t="n">
        <v>44152</v>
      </c>
      <c r="I3125" s="33" t="n">
        <v>1</v>
      </c>
      <c r="J3125" s="30" t="n">
        <v>44153</v>
      </c>
      <c r="K3125" s="37" t="n">
        <f aca="false">G3125+I3125</f>
        <v>38</v>
      </c>
    </row>
    <row r="3126" customFormat="false" ht="13.8" hidden="false" customHeight="false" outlineLevel="0" collapsed="false">
      <c r="A3126" s="16" t="s">
        <v>78</v>
      </c>
      <c r="B3126" s="38" t="str">
        <f aca="false">VLOOKUP(A3126,'TAKIM LİSTESİ'!$B$2:$D$455,2,0)</f>
        <v>Ø 4.76 Rayba</v>
      </c>
      <c r="C3126" s="16" t="s">
        <v>660</v>
      </c>
      <c r="D3126" s="38" t="s">
        <v>48</v>
      </c>
      <c r="E3126" s="16" t="n">
        <f aca="false">VLOOKUP(A3126,'TAKIM LİSTESİ'!$B$2:$D$455,3,0)</f>
        <v>3</v>
      </c>
      <c r="F3126" s="40" t="n">
        <v>1</v>
      </c>
      <c r="G3126" s="22" t="n">
        <f aca="false">E3126-F3126</f>
        <v>2</v>
      </c>
      <c r="H3126" s="30" t="n">
        <v>44152</v>
      </c>
      <c r="I3126" s="33" t="n">
        <v>1</v>
      </c>
      <c r="J3126" s="30" t="n">
        <v>44153</v>
      </c>
      <c r="K3126" s="37" t="n">
        <f aca="false">G3126+I3126</f>
        <v>3</v>
      </c>
    </row>
    <row r="3127" customFormat="false" ht="13.8" hidden="false" customHeight="false" outlineLevel="0" collapsed="false">
      <c r="A3127" s="16" t="s">
        <v>177</v>
      </c>
      <c r="B3127" s="38" t="str">
        <f aca="false">VLOOKUP(A3127,'TAKIM LİSTESİ'!$B$2:$D$455,2,0)</f>
        <v>Ø 9.52 Rayba</v>
      </c>
      <c r="C3127" s="16" t="s">
        <v>660</v>
      </c>
      <c r="D3127" s="38" t="s">
        <v>48</v>
      </c>
      <c r="E3127" s="16" t="n">
        <f aca="false">VLOOKUP(A3127,'TAKIM LİSTESİ'!$B$2:$D$455,3,0)</f>
        <v>5</v>
      </c>
      <c r="F3127" s="40" t="n">
        <v>1</v>
      </c>
      <c r="G3127" s="22" t="n">
        <f aca="false">E3127-F3127</f>
        <v>4</v>
      </c>
      <c r="H3127" s="30" t="n">
        <v>44152</v>
      </c>
      <c r="I3127" s="33" t="n">
        <v>1</v>
      </c>
      <c r="J3127" s="30" t="n">
        <v>44153</v>
      </c>
      <c r="K3127" s="37" t="n">
        <f aca="false">G3127+I3127</f>
        <v>5</v>
      </c>
    </row>
    <row r="3128" customFormat="false" ht="13.8" hidden="false" customHeight="false" outlineLevel="0" collapsed="false">
      <c r="A3128" s="16" t="s">
        <v>85</v>
      </c>
      <c r="B3128" s="38" t="str">
        <f aca="false">VLOOKUP(A3128,'TAKIM LİSTESİ'!$B$2:$D$455,2,0)</f>
        <v>Ø 12 çelik parmak freze</v>
      </c>
      <c r="C3128" s="16" t="s">
        <v>674</v>
      </c>
      <c r="D3128" s="38" t="s">
        <v>89</v>
      </c>
      <c r="E3128" s="16" t="n">
        <f aca="false">VLOOKUP(A3128,'TAKIM LİSTESİ'!$B$2:$D$455,3,0)</f>
        <v>19</v>
      </c>
      <c r="F3128" s="40" t="n">
        <v>2</v>
      </c>
      <c r="G3128" s="22" t="n">
        <f aca="false">E3128-F3128</f>
        <v>17</v>
      </c>
      <c r="H3128" s="30" t="n">
        <v>44152</v>
      </c>
      <c r="I3128" s="33" t="n">
        <v>1</v>
      </c>
      <c r="J3128" s="30" t="n">
        <v>44153</v>
      </c>
      <c r="K3128" s="37" t="n">
        <f aca="false">G3128+I3128</f>
        <v>18</v>
      </c>
    </row>
    <row r="3129" customFormat="false" ht="13.8" hidden="false" customHeight="false" outlineLevel="0" collapsed="false">
      <c r="A3129" s="16" t="s">
        <v>327</v>
      </c>
      <c r="B3129" s="38" t="str">
        <f aca="false">VLOOKUP(A3129,'TAKIM LİSTESİ'!$B$2:$D$455,2,0)</f>
        <v>Ø 4.9 matkap</v>
      </c>
      <c r="C3129" s="16" t="s">
        <v>675</v>
      </c>
      <c r="D3129" s="38" t="s">
        <v>634</v>
      </c>
      <c r="E3129" s="16" t="n">
        <f aca="false">VLOOKUP(A3129,'TAKIM LİSTESİ'!$B$2:$D$455,3,0)</f>
        <v>18</v>
      </c>
      <c r="F3129" s="40" t="n">
        <v>1</v>
      </c>
      <c r="G3129" s="22" t="n">
        <f aca="false">E3129-F3129</f>
        <v>17</v>
      </c>
      <c r="H3129" s="30" t="n">
        <v>44152</v>
      </c>
      <c r="I3129" s="33" t="n">
        <v>1</v>
      </c>
      <c r="J3129" s="30" t="n">
        <v>44153</v>
      </c>
      <c r="K3129" s="37" t="n">
        <f aca="false">G3129+I3129</f>
        <v>18</v>
      </c>
    </row>
    <row r="3130" customFormat="false" ht="13.8" hidden="false" customHeight="false" outlineLevel="0" collapsed="false">
      <c r="A3130" s="16" t="s">
        <v>123</v>
      </c>
      <c r="B3130" s="38" t="str">
        <f aca="false">VLOOKUP(A3130,'TAKIM LİSTESİ'!$B$2:$D$455,2,0)</f>
        <v>Ø 9.8 matkap</v>
      </c>
      <c r="C3130" s="16" t="s">
        <v>675</v>
      </c>
      <c r="D3130" s="38" t="s">
        <v>634</v>
      </c>
      <c r="E3130" s="16" t="n">
        <f aca="false">VLOOKUP(A3130,'TAKIM LİSTESİ'!$B$2:$D$455,3,0)</f>
        <v>8</v>
      </c>
      <c r="F3130" s="40" t="n">
        <v>1</v>
      </c>
      <c r="G3130" s="22" t="n">
        <f aca="false">E3130-F3130</f>
        <v>7</v>
      </c>
      <c r="H3130" s="30" t="n">
        <v>44152</v>
      </c>
      <c r="I3130" s="33" t="n">
        <v>1</v>
      </c>
      <c r="J3130" s="30" t="n">
        <v>44153</v>
      </c>
      <c r="K3130" s="37" t="n">
        <f aca="false">G3130+I3130</f>
        <v>8</v>
      </c>
    </row>
    <row r="3131" customFormat="false" ht="13.8" hidden="false" customHeight="false" outlineLevel="0" collapsed="false">
      <c r="A3131" s="16" t="s">
        <v>579</v>
      </c>
      <c r="B3131" s="38" t="str">
        <f aca="false">VLOOKUP(A3131,'TAKIM LİSTESİ'!$B$2:$D$455,2,0)</f>
        <v>Ø 8.9 matkap</v>
      </c>
      <c r="C3131" s="16" t="s">
        <v>675</v>
      </c>
      <c r="D3131" s="38" t="s">
        <v>634</v>
      </c>
      <c r="E3131" s="16" t="n">
        <f aca="false">VLOOKUP(A3131,'TAKIM LİSTESİ'!$B$2:$D$455,3,0)</f>
        <v>6</v>
      </c>
      <c r="F3131" s="40" t="n">
        <v>1</v>
      </c>
      <c r="G3131" s="22" t="n">
        <f aca="false">E3131-F3131</f>
        <v>5</v>
      </c>
      <c r="H3131" s="30" t="n">
        <v>44152</v>
      </c>
      <c r="I3131" s="33" t="n">
        <v>1</v>
      </c>
      <c r="J3131" s="30" t="n">
        <v>44153</v>
      </c>
      <c r="K3131" s="37" t="n">
        <f aca="false">G3131+I3131</f>
        <v>6</v>
      </c>
    </row>
    <row r="3132" customFormat="false" ht="13.8" hidden="false" customHeight="false" outlineLevel="0" collapsed="false">
      <c r="A3132" s="16" t="s">
        <v>56</v>
      </c>
      <c r="B3132" s="38" t="str">
        <f aca="false">VLOOKUP(A3132,'TAKIM LİSTESİ'!$B$2:$D$455,2,0)</f>
        <v>Ø 6.8 matkap</v>
      </c>
      <c r="C3132" s="16" t="s">
        <v>675</v>
      </c>
      <c r="D3132" s="38" t="s">
        <v>634</v>
      </c>
      <c r="E3132" s="16" t="n">
        <f aca="false">VLOOKUP(A3132,'TAKIM LİSTESİ'!$B$2:$D$455,3,0)</f>
        <v>17</v>
      </c>
      <c r="F3132" s="40" t="n">
        <v>1</v>
      </c>
      <c r="G3132" s="22" t="n">
        <f aca="false">E3132-F3132</f>
        <v>16</v>
      </c>
      <c r="H3132" s="30" t="n">
        <v>44152</v>
      </c>
      <c r="I3132" s="33" t="n">
        <v>1</v>
      </c>
      <c r="J3132" s="30" t="n">
        <v>44153</v>
      </c>
      <c r="K3132" s="37" t="n">
        <f aca="false">G3132+I3132</f>
        <v>17</v>
      </c>
    </row>
    <row r="3133" customFormat="false" ht="13.8" hidden="false" customHeight="false" outlineLevel="0" collapsed="false">
      <c r="A3133" s="16" t="s">
        <v>27</v>
      </c>
      <c r="B3133" s="38" t="str">
        <f aca="false">VLOOKUP(A3133,'TAKIM LİSTESİ'!$B$2:$D$455,2,0)</f>
        <v>Ø 6 alm parmak freze</v>
      </c>
      <c r="C3133" s="16" t="s">
        <v>676</v>
      </c>
      <c r="D3133" s="38" t="s">
        <v>23</v>
      </c>
      <c r="E3133" s="16" t="n">
        <f aca="false">VLOOKUP(A3133,'TAKIM LİSTESİ'!$B$2:$D$455,3,0)</f>
        <v>12</v>
      </c>
      <c r="F3133" s="40" t="n">
        <v>1</v>
      </c>
      <c r="G3133" s="22" t="n">
        <f aca="false">E3133-F3133</f>
        <v>11</v>
      </c>
      <c r="H3133" s="30" t="n">
        <v>44152</v>
      </c>
      <c r="I3133" s="33" t="n">
        <v>1</v>
      </c>
      <c r="J3133" s="30" t="n">
        <v>44153</v>
      </c>
      <c r="K3133" s="37" t="n">
        <f aca="false">G3133+I3133</f>
        <v>12</v>
      </c>
    </row>
    <row r="3134" customFormat="false" ht="13.8" hidden="false" customHeight="false" outlineLevel="0" collapsed="false">
      <c r="A3134" s="16" t="s">
        <v>47</v>
      </c>
      <c r="B3134" s="38" t="str">
        <f aca="false">VLOOKUP(A3134,'TAKIM LİSTESİ'!$B$2:$D$455,2,0)</f>
        <v>Ø  10 çelik küre parmak freze</v>
      </c>
      <c r="C3134" s="16" t="s">
        <v>677</v>
      </c>
      <c r="D3134" s="38" t="s">
        <v>100</v>
      </c>
      <c r="E3134" s="16" t="n">
        <f aca="false">VLOOKUP(A3134,'TAKIM LİSTESİ'!$B$2:$D$455,3,0)</f>
        <v>17</v>
      </c>
      <c r="F3134" s="40" t="n">
        <v>1</v>
      </c>
      <c r="G3134" s="22" t="n">
        <f aca="false">E3134-F3134</f>
        <v>16</v>
      </c>
      <c r="H3134" s="30" t="n">
        <v>44152</v>
      </c>
      <c r="I3134" s="33" t="n">
        <v>1</v>
      </c>
      <c r="J3134" s="30" t="n">
        <v>44153</v>
      </c>
      <c r="K3134" s="37" t="n">
        <f aca="false">G3134+I3134</f>
        <v>17</v>
      </c>
    </row>
    <row r="3135" customFormat="false" ht="13.8" hidden="false" customHeight="false" outlineLevel="0" collapsed="false">
      <c r="A3135" s="16" t="s">
        <v>154</v>
      </c>
      <c r="B3135" s="38" t="str">
        <f aca="false">VLOOKUP(A3135,'TAKIM LİSTESİ'!$B$2:$D$455,2,0)</f>
        <v>Ø 17.0 matkap ucu</v>
      </c>
      <c r="C3135" s="16" t="s">
        <v>677</v>
      </c>
      <c r="D3135" s="38" t="s">
        <v>100</v>
      </c>
      <c r="E3135" s="16" t="n">
        <f aca="false">VLOOKUP(A3135,'TAKIM LİSTESİ'!$B$2:$D$455,3,0)</f>
        <v>2</v>
      </c>
      <c r="F3135" s="40" t="n">
        <v>1</v>
      </c>
      <c r="G3135" s="22" t="n">
        <f aca="false">E3135-F3135</f>
        <v>1</v>
      </c>
      <c r="H3135" s="30" t="n">
        <v>44152</v>
      </c>
      <c r="I3135" s="33" t="n">
        <v>1</v>
      </c>
      <c r="J3135" s="30" t="n">
        <v>44153</v>
      </c>
      <c r="K3135" s="37" t="n">
        <f aca="false">G3135+I3135</f>
        <v>2</v>
      </c>
    </row>
    <row r="3136" customFormat="false" ht="13.8" hidden="false" customHeight="false" outlineLevel="0" collapsed="false">
      <c r="A3136" s="16" t="s">
        <v>204</v>
      </c>
      <c r="B3136" s="38" t="str">
        <f aca="false">VLOOKUP(A3136,'TAKIM LİSTESİ'!$B$2:$D$455,2,0)</f>
        <v>Haypit tarama çelik Ø 17</v>
      </c>
      <c r="C3136" s="16" t="s">
        <v>677</v>
      </c>
      <c r="D3136" s="38" t="s">
        <v>100</v>
      </c>
      <c r="E3136" s="16" t="n">
        <f aca="false">VLOOKUP(A3136,'TAKIM LİSTESİ'!$B$2:$D$455,3,0)</f>
        <v>3</v>
      </c>
      <c r="F3136" s="40" t="n">
        <v>1</v>
      </c>
      <c r="G3136" s="22" t="n">
        <f aca="false">E3136-F3136</f>
        <v>2</v>
      </c>
      <c r="H3136" s="30" t="n">
        <v>44152</v>
      </c>
      <c r="I3136" s="33" t="n">
        <v>1</v>
      </c>
      <c r="J3136" s="30" t="n">
        <v>44153</v>
      </c>
      <c r="K3136" s="37" t="n">
        <f aca="false">G3136+I3136</f>
        <v>3</v>
      </c>
    </row>
    <row r="3137" customFormat="false" ht="13.8" hidden="false" customHeight="false" outlineLevel="0" collapsed="false">
      <c r="A3137" s="16" t="s">
        <v>47</v>
      </c>
      <c r="B3137" s="38" t="str">
        <f aca="false">VLOOKUP(A3137,'TAKIM LİSTESİ'!$B$2:$D$455,2,0)</f>
        <v>Ø  10 çelik küre parmak freze</v>
      </c>
      <c r="C3137" s="16" t="s">
        <v>677</v>
      </c>
      <c r="D3137" s="38" t="s">
        <v>100</v>
      </c>
      <c r="E3137" s="16" t="n">
        <f aca="false">VLOOKUP(A3137,'TAKIM LİSTESİ'!$B$2:$D$455,3,0)</f>
        <v>17</v>
      </c>
      <c r="F3137" s="40" t="n">
        <v>1</v>
      </c>
      <c r="G3137" s="22" t="n">
        <f aca="false">E3137-F3137</f>
        <v>16</v>
      </c>
      <c r="H3137" s="30" t="n">
        <v>44152</v>
      </c>
      <c r="I3137" s="33" t="n">
        <v>1</v>
      </c>
      <c r="J3137" s="30" t="n">
        <v>44153</v>
      </c>
      <c r="K3137" s="37" t="n">
        <f aca="false">G3137+I3137</f>
        <v>17</v>
      </c>
    </row>
    <row r="3138" customFormat="false" ht="13.8" hidden="false" customHeight="false" outlineLevel="0" collapsed="false">
      <c r="A3138" s="16" t="s">
        <v>158</v>
      </c>
      <c r="B3138" s="38" t="str">
        <f aca="false">VLOOKUP(A3138,'TAKIM LİSTESİ'!$B$2:$D$455,2,0)</f>
        <v>Ø 12 çelik küre parmak freze</v>
      </c>
      <c r="C3138" s="16" t="s">
        <v>677</v>
      </c>
      <c r="D3138" s="38" t="s">
        <v>100</v>
      </c>
      <c r="E3138" s="16" t="n">
        <f aca="false">VLOOKUP(A3138,'TAKIM LİSTESİ'!$B$2:$D$455,3,0)</f>
        <v>28</v>
      </c>
      <c r="F3138" s="40" t="n">
        <v>1</v>
      </c>
      <c r="G3138" s="22" t="n">
        <f aca="false">E3138-F3138</f>
        <v>27</v>
      </c>
      <c r="H3138" s="30" t="n">
        <v>44152</v>
      </c>
      <c r="I3138" s="33" t="n">
        <v>1</v>
      </c>
      <c r="J3138" s="30" t="n">
        <v>44153</v>
      </c>
      <c r="K3138" s="37" t="n">
        <f aca="false">G3138+I3138</f>
        <v>28</v>
      </c>
    </row>
    <row r="3139" customFormat="false" ht="13.8" hidden="false" customHeight="false" outlineLevel="0" collapsed="false">
      <c r="A3139" s="16" t="s">
        <v>113</v>
      </c>
      <c r="B3139" s="38" t="str">
        <f aca="false">VLOOKUP(A3139,'TAKIM LİSTESİ'!$B$2:$D$455,2,0)</f>
        <v>Ø 8 alm parmak freze</v>
      </c>
      <c r="C3139" s="16" t="s">
        <v>669</v>
      </c>
      <c r="D3139" s="38" t="s">
        <v>50</v>
      </c>
      <c r="E3139" s="16" t="n">
        <f aca="false">VLOOKUP(A3139,'TAKIM LİSTESİ'!$B$2:$D$455,3,0)</f>
        <v>36</v>
      </c>
      <c r="F3139" s="40" t="n">
        <v>1</v>
      </c>
      <c r="G3139" s="22" t="n">
        <f aca="false">E3139-F3139</f>
        <v>35</v>
      </c>
      <c r="H3139" s="30" t="n">
        <v>44152</v>
      </c>
      <c r="I3139" s="33" t="n">
        <v>1</v>
      </c>
      <c r="J3139" s="30" t="n">
        <v>44153</v>
      </c>
      <c r="K3139" s="37" t="n">
        <f aca="false">G3139+I3139</f>
        <v>36</v>
      </c>
    </row>
    <row r="3140" customFormat="false" ht="13.8" hidden="false" customHeight="false" outlineLevel="0" collapsed="false">
      <c r="A3140" s="16" t="s">
        <v>15</v>
      </c>
      <c r="B3140" s="38" t="str">
        <f aca="false">VLOOKUP(A3140,'TAKIM LİSTESİ'!$B$2:$D$455,2,0)</f>
        <v>Ø 8 alm küre parmak freze</v>
      </c>
      <c r="C3140" s="16" t="s">
        <v>669</v>
      </c>
      <c r="D3140" s="38" t="s">
        <v>50</v>
      </c>
      <c r="E3140" s="16" t="n">
        <f aca="false">VLOOKUP(A3140,'TAKIM LİSTESİ'!$B$2:$D$455,3,0)</f>
        <v>7</v>
      </c>
      <c r="F3140" s="40" t="n">
        <v>1</v>
      </c>
      <c r="G3140" s="22" t="n">
        <f aca="false">E3140-F3140</f>
        <v>6</v>
      </c>
      <c r="H3140" s="30" t="n">
        <v>44152</v>
      </c>
      <c r="I3140" s="33" t="n">
        <v>1</v>
      </c>
      <c r="J3140" s="30" t="n">
        <v>44153</v>
      </c>
      <c r="K3140" s="37" t="n">
        <f aca="false">G3140+I3140</f>
        <v>7</v>
      </c>
    </row>
    <row r="3141" customFormat="false" ht="13.8" hidden="false" customHeight="false" outlineLevel="0" collapsed="false">
      <c r="A3141" s="16" t="s">
        <v>114</v>
      </c>
      <c r="B3141" s="38" t="str">
        <f aca="false">VLOOKUP(A3141,'TAKIM LİSTESİ'!$B$2:$D$455,2,0)</f>
        <v>Ø 4 alm uzun parmak freze</v>
      </c>
      <c r="C3141" s="16" t="s">
        <v>669</v>
      </c>
      <c r="D3141" s="38" t="s">
        <v>50</v>
      </c>
      <c r="E3141" s="16" t="n">
        <f aca="false">VLOOKUP(A3141,'TAKIM LİSTESİ'!$B$2:$D$455,3,0)</f>
        <v>6</v>
      </c>
      <c r="F3141" s="40" t="n">
        <v>1</v>
      </c>
      <c r="G3141" s="22" t="n">
        <f aca="false">E3141-F3141</f>
        <v>5</v>
      </c>
      <c r="H3141" s="30" t="n">
        <v>44152</v>
      </c>
      <c r="I3141" s="33" t="n">
        <v>1</v>
      </c>
      <c r="J3141" s="30" t="n">
        <v>44153</v>
      </c>
      <c r="K3141" s="37" t="n">
        <f aca="false">G3141+I3141</f>
        <v>6</v>
      </c>
    </row>
    <row r="3142" customFormat="false" ht="13.8" hidden="false" customHeight="false" outlineLevel="0" collapsed="false">
      <c r="A3142" s="16" t="s">
        <v>40</v>
      </c>
      <c r="B3142" s="38" t="str">
        <f aca="false">VLOOKUP(A3142,'TAKIM LİSTESİ'!$B$2:$D$455,2,0)</f>
        <v>Ø 6alm küre parmak freze</v>
      </c>
      <c r="C3142" s="16" t="s">
        <v>669</v>
      </c>
      <c r="D3142" s="38" t="s">
        <v>50</v>
      </c>
      <c r="E3142" s="16" t="n">
        <f aca="false">VLOOKUP(A3142,'TAKIM LİSTESİ'!$B$2:$D$455,3,0)</f>
        <v>6</v>
      </c>
      <c r="F3142" s="40" t="n">
        <v>1</v>
      </c>
      <c r="G3142" s="22" t="n">
        <f aca="false">E3142-F3142</f>
        <v>5</v>
      </c>
      <c r="H3142" s="30" t="n">
        <v>44152</v>
      </c>
      <c r="I3142" s="33" t="n">
        <v>1</v>
      </c>
      <c r="J3142" s="30" t="n">
        <v>44153</v>
      </c>
      <c r="K3142" s="37" t="n">
        <f aca="false">G3142+I3142</f>
        <v>6</v>
      </c>
    </row>
    <row r="3143" customFormat="false" ht="13.8" hidden="false" customHeight="false" outlineLevel="0" collapsed="false">
      <c r="A3143" s="16" t="s">
        <v>150</v>
      </c>
      <c r="B3143" s="38" t="str">
        <f aca="false">VLOOKUP(A3143,'TAKIM LİSTESİ'!$B$2:$D$455,2,0)</f>
        <v>Ø 8 çelik parmak freze</v>
      </c>
      <c r="C3143" s="16" t="s">
        <v>661</v>
      </c>
      <c r="D3143" s="38" t="s">
        <v>156</v>
      </c>
      <c r="E3143" s="16" t="n">
        <f aca="false">VLOOKUP(A3143,'TAKIM LİSTESİ'!$B$2:$D$455,3,0)</f>
        <v>39</v>
      </c>
      <c r="F3143" s="40" t="n">
        <v>1</v>
      </c>
      <c r="G3143" s="22" t="n">
        <f aca="false">E3143-F3143</f>
        <v>38</v>
      </c>
      <c r="H3143" s="30" t="n">
        <v>44153</v>
      </c>
      <c r="I3143" s="33" t="n">
        <v>1</v>
      </c>
      <c r="J3143" s="30" t="n">
        <v>44153</v>
      </c>
      <c r="K3143" s="37" t="n">
        <f aca="false">G3143+I3143</f>
        <v>39</v>
      </c>
    </row>
    <row r="3144" customFormat="false" ht="13.8" hidden="false" customHeight="false" outlineLevel="0" collapsed="false">
      <c r="A3144" s="16" t="s">
        <v>217</v>
      </c>
      <c r="B3144" s="38" t="str">
        <f aca="false">VLOOKUP(A3144,'TAKIM LİSTESİ'!$B$2:$D$455,2,0)</f>
        <v>Ø 16 alm uzun parmak freze</v>
      </c>
      <c r="C3144" s="16" t="s">
        <v>676</v>
      </c>
      <c r="D3144" s="38" t="s">
        <v>23</v>
      </c>
      <c r="E3144" s="16" t="n">
        <f aca="false">VLOOKUP(A3144,'TAKIM LİSTESİ'!$B$2:$D$455,3,0)</f>
        <v>4</v>
      </c>
      <c r="F3144" s="40" t="n">
        <v>1</v>
      </c>
      <c r="G3144" s="22" t="n">
        <f aca="false">E3144-F3144</f>
        <v>3</v>
      </c>
      <c r="H3144" s="30" t="n">
        <v>44153</v>
      </c>
      <c r="I3144" s="33" t="n">
        <v>1</v>
      </c>
      <c r="J3144" s="30" t="n">
        <v>44153</v>
      </c>
      <c r="K3144" s="37" t="n">
        <f aca="false">G3144+I3144</f>
        <v>4</v>
      </c>
    </row>
    <row r="3145" customFormat="false" ht="13.8" hidden="false" customHeight="false" outlineLevel="0" collapsed="false">
      <c r="A3145" s="16" t="s">
        <v>189</v>
      </c>
      <c r="B3145" s="38" t="str">
        <f aca="false">VLOOKUP(A3145,'TAKIM LİSTESİ'!$B$2:$D$455,2,0)</f>
        <v>Ø 2 çelik parmak freze</v>
      </c>
      <c r="C3145" s="16" t="s">
        <v>678</v>
      </c>
      <c r="D3145" s="38" t="s">
        <v>50</v>
      </c>
      <c r="E3145" s="16" t="n">
        <f aca="false">VLOOKUP(A3145,'TAKIM LİSTESİ'!$B$2:$D$455,3,0)</f>
        <v>39</v>
      </c>
      <c r="F3145" s="40" t="n">
        <v>1</v>
      </c>
      <c r="G3145" s="22" t="n">
        <f aca="false">E3145-F3145</f>
        <v>38</v>
      </c>
      <c r="H3145" s="30" t="n">
        <v>44153</v>
      </c>
      <c r="I3145" s="33" t="n">
        <v>1</v>
      </c>
      <c r="J3145" s="30" t="n">
        <v>44153</v>
      </c>
      <c r="K3145" s="37" t="n">
        <f aca="false">G3145+I3145</f>
        <v>39</v>
      </c>
    </row>
    <row r="3146" customFormat="false" ht="13.8" hidden="false" customHeight="false" outlineLevel="0" collapsed="false">
      <c r="A3146" s="16" t="s">
        <v>97</v>
      </c>
      <c r="B3146" s="38" t="str">
        <f aca="false">VLOOKUP(A3146,'TAKIM LİSTESİ'!$B$2:$D$455,2,0)</f>
        <v>Ø 2 küre parmak freze</v>
      </c>
      <c r="C3146" s="16" t="s">
        <v>678</v>
      </c>
      <c r="D3146" s="38" t="s">
        <v>50</v>
      </c>
      <c r="E3146" s="16" t="n">
        <f aca="false">VLOOKUP(A3146,'TAKIM LİSTESİ'!$B$2:$D$455,3,0)</f>
        <v>23</v>
      </c>
      <c r="F3146" s="40" t="n">
        <v>1</v>
      </c>
      <c r="G3146" s="22" t="n">
        <f aca="false">E3146-F3146</f>
        <v>22</v>
      </c>
      <c r="H3146" s="30" t="n">
        <v>44153</v>
      </c>
      <c r="I3146" s="33" t="n">
        <v>1</v>
      </c>
      <c r="J3146" s="30" t="n">
        <v>44153</v>
      </c>
      <c r="K3146" s="37" t="n">
        <f aca="false">G3146+I3146</f>
        <v>23</v>
      </c>
    </row>
    <row r="3147" customFormat="false" ht="13.8" hidden="false" customHeight="false" outlineLevel="0" collapsed="false">
      <c r="A3147" s="16" t="s">
        <v>11</v>
      </c>
      <c r="B3147" s="38" t="str">
        <f aca="false">VLOOKUP(A3147,'TAKIM LİSTESİ'!$B$2:$D$455,2,0)</f>
        <v>Ø  4 çelik standart parmak freze</v>
      </c>
      <c r="C3147" s="16" t="s">
        <v>678</v>
      </c>
      <c r="D3147" s="38" t="s">
        <v>50</v>
      </c>
      <c r="E3147" s="16" t="n">
        <f aca="false">VLOOKUP(A3147,'TAKIM LİSTESİ'!$B$2:$D$455,3,0)</f>
        <v>17</v>
      </c>
      <c r="F3147" s="40" t="n">
        <v>1</v>
      </c>
      <c r="G3147" s="22" t="n">
        <f aca="false">E3147-F3147</f>
        <v>16</v>
      </c>
      <c r="H3147" s="30" t="n">
        <v>44153</v>
      </c>
      <c r="I3147" s="33" t="n">
        <v>1</v>
      </c>
      <c r="J3147" s="30" t="n">
        <v>44153</v>
      </c>
      <c r="K3147" s="37" t="n">
        <f aca="false">G3147+I3147</f>
        <v>17</v>
      </c>
    </row>
    <row r="3148" customFormat="false" ht="13.8" hidden="false" customHeight="false" outlineLevel="0" collapsed="false">
      <c r="A3148" s="16" t="s">
        <v>62</v>
      </c>
      <c r="B3148" s="38" t="str">
        <f aca="false">VLOOKUP(A3148,'TAKIM LİSTESİ'!$B$2:$D$455,2,0)</f>
        <v>Ø 6 çelik parmak freze</v>
      </c>
      <c r="C3148" s="16" t="s">
        <v>679</v>
      </c>
      <c r="D3148" s="38" t="s">
        <v>65</v>
      </c>
      <c r="E3148" s="16" t="n">
        <f aca="false">VLOOKUP(A3148,'TAKIM LİSTESİ'!$B$2:$D$455,3,0)</f>
        <v>23</v>
      </c>
      <c r="F3148" s="40" t="n">
        <v>2</v>
      </c>
      <c r="G3148" s="22" t="n">
        <f aca="false">E3148-F3148</f>
        <v>21</v>
      </c>
      <c r="H3148" s="30" t="n">
        <v>44153</v>
      </c>
      <c r="I3148" s="33" t="n">
        <v>1</v>
      </c>
      <c r="J3148" s="30" t="n">
        <v>44153</v>
      </c>
      <c r="K3148" s="37" t="n">
        <f aca="false">G3148+I3148</f>
        <v>22</v>
      </c>
    </row>
    <row r="3149" customFormat="false" ht="13.8" hidden="false" customHeight="false" outlineLevel="0" collapsed="false">
      <c r="A3149" s="16" t="s">
        <v>22</v>
      </c>
      <c r="B3149" s="38" t="str">
        <f aca="false">VLOOKUP(A3149,'TAKIM LİSTESİ'!$B$2:$D$455,2,0)</f>
        <v>Ø 10 çelik parmak freze</v>
      </c>
      <c r="C3149" s="16" t="s">
        <v>676</v>
      </c>
      <c r="D3149" s="38" t="s">
        <v>23</v>
      </c>
      <c r="E3149" s="16" t="n">
        <f aca="false">VLOOKUP(A3149,'TAKIM LİSTESİ'!$B$2:$D$455,3,0)</f>
        <v>52</v>
      </c>
      <c r="F3149" s="40" t="n">
        <v>1</v>
      </c>
      <c r="G3149" s="22" t="n">
        <f aca="false">E3149-F3149</f>
        <v>51</v>
      </c>
      <c r="H3149" s="30" t="n">
        <v>44153</v>
      </c>
      <c r="I3149" s="33" t="n">
        <v>1</v>
      </c>
      <c r="J3149" s="30" t="n">
        <v>44153</v>
      </c>
      <c r="K3149" s="37" t="n">
        <f aca="false">G3149+I3149</f>
        <v>52</v>
      </c>
    </row>
    <row r="3150" customFormat="false" ht="13.8" hidden="false" customHeight="false" outlineLevel="0" collapsed="false">
      <c r="A3150" s="16" t="s">
        <v>506</v>
      </c>
      <c r="B3150" s="38" t="str">
        <f aca="false">VLOOKUP(A3150,'TAKIM LİSTESİ'!$B$2:$D$455,2,0)</f>
        <v>Ø 2.5 çelik parmak freze</v>
      </c>
      <c r="C3150" s="16" t="s">
        <v>678</v>
      </c>
      <c r="D3150" s="38" t="s">
        <v>50</v>
      </c>
      <c r="E3150" s="16" t="n">
        <f aca="false">VLOOKUP(A3150,'TAKIM LİSTESİ'!$B$2:$D$455,3,0)</f>
        <v>5</v>
      </c>
      <c r="F3150" s="40" t="n">
        <v>1</v>
      </c>
      <c r="G3150" s="22" t="n">
        <f aca="false">E3150-F3150</f>
        <v>4</v>
      </c>
      <c r="H3150" s="30" t="n">
        <v>44153</v>
      </c>
      <c r="I3150" s="33" t="n">
        <v>1</v>
      </c>
      <c r="J3150" s="30" t="n">
        <v>44153</v>
      </c>
      <c r="K3150" s="37" t="n">
        <f aca="false">G3150+I3150</f>
        <v>5</v>
      </c>
    </row>
    <row r="3151" customFormat="false" ht="13.8" hidden="false" customHeight="false" outlineLevel="0" collapsed="false">
      <c r="A3151" s="16" t="s">
        <v>77</v>
      </c>
      <c r="B3151" s="38" t="str">
        <f aca="false">VLOOKUP(A3151,'TAKIM LİSTESİ'!$B$2:$D$455,2,0)</f>
        <v>Ø 14.0 matkap ucu</v>
      </c>
      <c r="C3151" s="16" t="s">
        <v>680</v>
      </c>
      <c r="D3151" s="38" t="s">
        <v>57</v>
      </c>
      <c r="E3151" s="16" t="n">
        <f aca="false">VLOOKUP(A3151,'TAKIM LİSTESİ'!$B$2:$D$455,3,0)</f>
        <v>7</v>
      </c>
      <c r="F3151" s="40" t="n">
        <v>1</v>
      </c>
      <c r="G3151" s="22" t="n">
        <f aca="false">E3151-F3151</f>
        <v>6</v>
      </c>
      <c r="H3151" s="30" t="n">
        <v>44153</v>
      </c>
      <c r="I3151" s="33" t="n">
        <v>1</v>
      </c>
      <c r="J3151" s="30" t="n">
        <v>44154</v>
      </c>
      <c r="K3151" s="37" t="n">
        <f aca="false">G3151+I3151</f>
        <v>7</v>
      </c>
    </row>
    <row r="3152" customFormat="false" ht="13.8" hidden="false" customHeight="false" outlineLevel="0" collapsed="false">
      <c r="A3152" s="16" t="s">
        <v>150</v>
      </c>
      <c r="B3152" s="38" t="str">
        <f aca="false">VLOOKUP(A3152,'TAKIM LİSTESİ'!$B$2:$D$455,2,0)</f>
        <v>Ø 8 çelik parmak freze</v>
      </c>
      <c r="C3152" s="16" t="s">
        <v>681</v>
      </c>
      <c r="D3152" s="38" t="s">
        <v>89</v>
      </c>
      <c r="E3152" s="16" t="n">
        <f aca="false">VLOOKUP(A3152,'TAKIM LİSTESİ'!$B$2:$D$455,3,0)</f>
        <v>39</v>
      </c>
      <c r="F3152" s="40" t="n">
        <v>1</v>
      </c>
      <c r="G3152" s="22" t="n">
        <f aca="false">E3152-F3152</f>
        <v>38</v>
      </c>
      <c r="H3152" s="30" t="n">
        <v>44153</v>
      </c>
      <c r="I3152" s="33" t="n">
        <v>1</v>
      </c>
      <c r="J3152" s="30" t="n">
        <v>44154</v>
      </c>
      <c r="K3152" s="37" t="n">
        <f aca="false">G3152+I3152</f>
        <v>39</v>
      </c>
    </row>
    <row r="3153" customFormat="false" ht="13.8" hidden="false" customHeight="false" outlineLevel="0" collapsed="false">
      <c r="A3153" s="16" t="s">
        <v>155</v>
      </c>
      <c r="B3153" s="38" t="str">
        <f aca="false">VLOOKUP(A3153,'TAKIM LİSTESİ'!$B$2:$D$455,2,0)</f>
        <v>Ø 6.1 matkap</v>
      </c>
      <c r="C3153" s="16" t="s">
        <v>681</v>
      </c>
      <c r="D3153" s="38" t="s">
        <v>89</v>
      </c>
      <c r="E3153" s="16" t="n">
        <f aca="false">VLOOKUP(A3153,'TAKIM LİSTESİ'!$B$2:$D$455,3,0)</f>
        <v>3</v>
      </c>
      <c r="F3153" s="40" t="n">
        <v>1</v>
      </c>
      <c r="G3153" s="22" t="n">
        <f aca="false">E3153-F3153</f>
        <v>2</v>
      </c>
      <c r="H3153" s="30" t="n">
        <v>44153</v>
      </c>
      <c r="I3153" s="33" t="n">
        <v>1</v>
      </c>
      <c r="J3153" s="30" t="n">
        <v>44154</v>
      </c>
      <c r="K3153" s="37" t="n">
        <f aca="false">G3153+I3153</f>
        <v>3</v>
      </c>
    </row>
    <row r="3154" customFormat="false" ht="13.8" hidden="false" customHeight="false" outlineLevel="0" collapsed="false">
      <c r="A3154" s="16" t="s">
        <v>90</v>
      </c>
      <c r="B3154" s="38" t="str">
        <f aca="false">VLOOKUP(A3154,'TAKIM LİSTESİ'!$B$2:$D$455,2,0)</f>
        <v>Ø 1.5 küre parmak freze</v>
      </c>
      <c r="C3154" s="16" t="s">
        <v>661</v>
      </c>
      <c r="D3154" s="38" t="s">
        <v>156</v>
      </c>
      <c r="E3154" s="16" t="n">
        <f aca="false">VLOOKUP(A3154,'TAKIM LİSTESİ'!$B$2:$D$455,3,0)</f>
        <v>33</v>
      </c>
      <c r="F3154" s="40" t="n">
        <v>1</v>
      </c>
      <c r="G3154" s="22" t="n">
        <f aca="false">E3154-F3154</f>
        <v>32</v>
      </c>
      <c r="H3154" s="30" t="n">
        <v>44153</v>
      </c>
      <c r="I3154" s="33" t="n">
        <v>1</v>
      </c>
      <c r="J3154" s="30" t="n">
        <v>44154</v>
      </c>
      <c r="K3154" s="37" t="n">
        <f aca="false">G3154+I3154</f>
        <v>33</v>
      </c>
    </row>
    <row r="3155" customFormat="false" ht="13.8" hidden="false" customHeight="false" outlineLevel="0" collapsed="false">
      <c r="A3155" s="16" t="s">
        <v>47</v>
      </c>
      <c r="B3155" s="38" t="str">
        <f aca="false">VLOOKUP(A3155,'TAKIM LİSTESİ'!$B$2:$D$455,2,0)</f>
        <v>Ø  10 çelik küre parmak freze</v>
      </c>
      <c r="C3155" s="16" t="s">
        <v>680</v>
      </c>
      <c r="D3155" s="38" t="s">
        <v>57</v>
      </c>
      <c r="E3155" s="16" t="n">
        <f aca="false">VLOOKUP(A3155,'TAKIM LİSTESİ'!$B$2:$D$455,3,0)</f>
        <v>17</v>
      </c>
      <c r="F3155" s="40" t="n">
        <v>1</v>
      </c>
      <c r="G3155" s="22" t="n">
        <f aca="false">E3155-F3155</f>
        <v>16</v>
      </c>
      <c r="H3155" s="30" t="n">
        <v>44154</v>
      </c>
      <c r="I3155" s="33" t="n">
        <v>1</v>
      </c>
      <c r="J3155" s="30" t="n">
        <v>44154</v>
      </c>
      <c r="K3155" s="37" t="n">
        <f aca="false">G3155+I3155</f>
        <v>17</v>
      </c>
    </row>
    <row r="3156" customFormat="false" ht="13.8" hidden="false" customHeight="false" outlineLevel="0" collapsed="false">
      <c r="A3156" s="16" t="s">
        <v>22</v>
      </c>
      <c r="B3156" s="38" t="str">
        <f aca="false">VLOOKUP(A3156,'TAKIM LİSTESİ'!$B$2:$D$455,2,0)</f>
        <v>Ø 10 çelik parmak freze</v>
      </c>
      <c r="C3156" s="16" t="s">
        <v>680</v>
      </c>
      <c r="D3156" s="38" t="s">
        <v>57</v>
      </c>
      <c r="E3156" s="16" t="n">
        <f aca="false">VLOOKUP(A3156,'TAKIM LİSTESİ'!$B$2:$D$455,3,0)</f>
        <v>52</v>
      </c>
      <c r="F3156" s="40" t="n">
        <v>1</v>
      </c>
      <c r="G3156" s="22" t="n">
        <f aca="false">E3156-F3156</f>
        <v>51</v>
      </c>
      <c r="H3156" s="30" t="n">
        <v>44154</v>
      </c>
      <c r="I3156" s="33" t="n">
        <v>1</v>
      </c>
      <c r="J3156" s="30" t="n">
        <v>44154</v>
      </c>
      <c r="K3156" s="37" t="n">
        <f aca="false">G3156+I3156</f>
        <v>52</v>
      </c>
    </row>
    <row r="3157" customFormat="false" ht="13.8" hidden="false" customHeight="false" outlineLevel="0" collapsed="false">
      <c r="A3157" s="16" t="s">
        <v>24</v>
      </c>
      <c r="B3157" s="38" t="str">
        <f aca="false">VLOOKUP(A3157,'TAKIM LİSTESİ'!$B$2:$D$455,2,0)</f>
        <v>Ø 8 çelik küre parmak freze</v>
      </c>
      <c r="C3157" s="16" t="s">
        <v>680</v>
      </c>
      <c r="D3157" s="38" t="s">
        <v>57</v>
      </c>
      <c r="E3157" s="16" t="n">
        <f aca="false">VLOOKUP(A3157,'TAKIM LİSTESİ'!$B$2:$D$455,3,0)</f>
        <v>20</v>
      </c>
      <c r="F3157" s="40" t="n">
        <v>1</v>
      </c>
      <c r="G3157" s="22" t="n">
        <f aca="false">E3157-F3157</f>
        <v>19</v>
      </c>
      <c r="H3157" s="30" t="n">
        <v>44154</v>
      </c>
      <c r="I3157" s="33" t="n">
        <v>1</v>
      </c>
      <c r="J3157" s="30" t="n">
        <v>44154</v>
      </c>
      <c r="K3157" s="37" t="n">
        <f aca="false">G3157+I3157</f>
        <v>20</v>
      </c>
    </row>
    <row r="3158" customFormat="false" ht="13.8" hidden="false" customHeight="false" outlineLevel="0" collapsed="false">
      <c r="A3158" s="16" t="s">
        <v>27</v>
      </c>
      <c r="B3158" s="38" t="str">
        <f aca="false">VLOOKUP(A3158,'TAKIM LİSTESİ'!$B$2:$D$455,2,0)</f>
        <v>Ø 6 alm parmak freze</v>
      </c>
      <c r="C3158" s="16" t="s">
        <v>660</v>
      </c>
      <c r="D3158" s="38" t="s">
        <v>48</v>
      </c>
      <c r="E3158" s="16" t="n">
        <f aca="false">VLOOKUP(A3158,'TAKIM LİSTESİ'!$B$2:$D$455,3,0)</f>
        <v>12</v>
      </c>
      <c r="F3158" s="40" t="n">
        <v>1</v>
      </c>
      <c r="G3158" s="22" t="n">
        <f aca="false">E3158-F3158</f>
        <v>11</v>
      </c>
      <c r="H3158" s="30" t="n">
        <v>44154</v>
      </c>
      <c r="I3158" s="33" t="n">
        <v>1</v>
      </c>
      <c r="J3158" s="30" t="n">
        <v>44154</v>
      </c>
      <c r="K3158" s="37" t="n">
        <f aca="false">G3158+I3158</f>
        <v>12</v>
      </c>
    </row>
    <row r="3159" customFormat="false" ht="13.8" hidden="false" customHeight="false" outlineLevel="0" collapsed="false">
      <c r="A3159" s="16" t="s">
        <v>113</v>
      </c>
      <c r="B3159" s="38" t="str">
        <f aca="false">VLOOKUP(A3159,'TAKIM LİSTESİ'!$B$2:$D$455,2,0)</f>
        <v>Ø 8 alm parmak freze</v>
      </c>
      <c r="C3159" s="16" t="s">
        <v>660</v>
      </c>
      <c r="D3159" s="38" t="s">
        <v>48</v>
      </c>
      <c r="E3159" s="16" t="n">
        <f aca="false">VLOOKUP(A3159,'TAKIM LİSTESİ'!$B$2:$D$455,3,0)</f>
        <v>36</v>
      </c>
      <c r="F3159" s="40" t="n">
        <v>1</v>
      </c>
      <c r="G3159" s="22" t="n">
        <f aca="false">E3159-F3159</f>
        <v>35</v>
      </c>
      <c r="H3159" s="30" t="n">
        <v>44154</v>
      </c>
      <c r="I3159" s="33" t="n">
        <v>1</v>
      </c>
      <c r="J3159" s="30" t="n">
        <v>44154</v>
      </c>
      <c r="K3159" s="37" t="n">
        <f aca="false">G3159+I3159</f>
        <v>36</v>
      </c>
    </row>
    <row r="3160" customFormat="false" ht="13.8" hidden="false" customHeight="false" outlineLevel="0" collapsed="false">
      <c r="A3160" s="16" t="s">
        <v>59</v>
      </c>
      <c r="B3160" s="38" t="str">
        <f aca="false">VLOOKUP(A3160,'TAKIM LİSTESİ'!$B$2:$D$455,2,0)</f>
        <v>Ø 3.2 matkap</v>
      </c>
      <c r="C3160" s="16" t="s">
        <v>660</v>
      </c>
      <c r="D3160" s="38" t="s">
        <v>48</v>
      </c>
      <c r="E3160" s="16" t="n">
        <f aca="false">VLOOKUP(A3160,'TAKIM LİSTESİ'!$B$2:$D$455,3,0)</f>
        <v>6</v>
      </c>
      <c r="F3160" s="40" t="n">
        <v>1</v>
      </c>
      <c r="G3160" s="22" t="n">
        <f aca="false">E3160-F3160</f>
        <v>5</v>
      </c>
      <c r="H3160" s="30" t="n">
        <v>44154</v>
      </c>
      <c r="I3160" s="33" t="n">
        <v>1</v>
      </c>
      <c r="J3160" s="30" t="n">
        <v>44154</v>
      </c>
      <c r="K3160" s="37" t="n">
        <f aca="false">G3160+I3160</f>
        <v>6</v>
      </c>
    </row>
    <row r="3161" customFormat="false" ht="13.8" hidden="false" customHeight="false" outlineLevel="0" collapsed="false">
      <c r="A3161" s="16" t="s">
        <v>47</v>
      </c>
      <c r="B3161" s="38" t="str">
        <f aca="false">VLOOKUP(A3161,'TAKIM LİSTESİ'!$B$2:$D$455,2,0)</f>
        <v>Ø  10 çelik küre parmak freze</v>
      </c>
      <c r="C3161" s="16" t="s">
        <v>682</v>
      </c>
      <c r="D3161" s="38" t="s">
        <v>57</v>
      </c>
      <c r="E3161" s="16" t="n">
        <f aca="false">VLOOKUP(A3161,'TAKIM LİSTESİ'!$B$2:$D$455,3,0)</f>
        <v>17</v>
      </c>
      <c r="F3161" s="40" t="n">
        <v>1</v>
      </c>
      <c r="G3161" s="22" t="n">
        <f aca="false">E3161-F3161</f>
        <v>16</v>
      </c>
      <c r="H3161" s="30" t="n">
        <v>44154</v>
      </c>
      <c r="I3161" s="33" t="n">
        <v>1</v>
      </c>
      <c r="J3161" s="30" t="n">
        <v>44154</v>
      </c>
      <c r="K3161" s="37" t="n">
        <f aca="false">G3161+I3161</f>
        <v>17</v>
      </c>
    </row>
    <row r="3162" customFormat="false" ht="13.8" hidden="false" customHeight="false" outlineLevel="0" collapsed="false">
      <c r="A3162" s="16" t="s">
        <v>22</v>
      </c>
      <c r="B3162" s="38" t="str">
        <f aca="false">VLOOKUP(A3162,'TAKIM LİSTESİ'!$B$2:$D$455,2,0)</f>
        <v>Ø 10 çelik parmak freze</v>
      </c>
      <c r="C3162" s="16" t="s">
        <v>682</v>
      </c>
      <c r="D3162" s="38" t="s">
        <v>57</v>
      </c>
      <c r="E3162" s="16" t="n">
        <f aca="false">VLOOKUP(A3162,'TAKIM LİSTESİ'!$B$2:$D$455,3,0)</f>
        <v>52</v>
      </c>
      <c r="F3162" s="40" t="n">
        <v>1</v>
      </c>
      <c r="G3162" s="22" t="n">
        <f aca="false">E3162-F3162</f>
        <v>51</v>
      </c>
      <c r="H3162" s="30" t="n">
        <v>44154</v>
      </c>
      <c r="I3162" s="33" t="n">
        <v>1</v>
      </c>
      <c r="J3162" s="30" t="n">
        <v>44155</v>
      </c>
      <c r="K3162" s="37" t="n">
        <f aca="false">G3162+I3162</f>
        <v>52</v>
      </c>
    </row>
    <row r="3163" customFormat="false" ht="13.8" hidden="false" customHeight="false" outlineLevel="0" collapsed="false">
      <c r="A3163" s="16" t="s">
        <v>24</v>
      </c>
      <c r="B3163" s="38" t="str">
        <f aca="false">VLOOKUP(A3163,'TAKIM LİSTESİ'!$B$2:$D$455,2,0)</f>
        <v>Ø 8 çelik küre parmak freze</v>
      </c>
      <c r="C3163" s="16" t="s">
        <v>682</v>
      </c>
      <c r="D3163" s="38" t="s">
        <v>57</v>
      </c>
      <c r="E3163" s="16" t="n">
        <f aca="false">VLOOKUP(A3163,'TAKIM LİSTESİ'!$B$2:$D$455,3,0)</f>
        <v>20</v>
      </c>
      <c r="F3163" s="40" t="n">
        <v>1</v>
      </c>
      <c r="G3163" s="22" t="n">
        <f aca="false">E3163-F3163</f>
        <v>19</v>
      </c>
      <c r="H3163" s="30" t="n">
        <v>44154</v>
      </c>
      <c r="I3163" s="33" t="n">
        <v>1</v>
      </c>
      <c r="J3163" s="30" t="n">
        <v>44155</v>
      </c>
      <c r="K3163" s="37" t="n">
        <f aca="false">G3163+I3163</f>
        <v>20</v>
      </c>
    </row>
    <row r="3164" customFormat="false" ht="13.8" hidden="false" customHeight="false" outlineLevel="0" collapsed="false">
      <c r="A3164" s="16" t="s">
        <v>506</v>
      </c>
      <c r="B3164" s="38" t="str">
        <f aca="false">VLOOKUP(A3164,'TAKIM LİSTESİ'!$B$2:$D$455,2,0)</f>
        <v>Ø 2.5 çelik parmak freze</v>
      </c>
      <c r="C3164" s="16" t="s">
        <v>675</v>
      </c>
      <c r="D3164" s="38" t="s">
        <v>634</v>
      </c>
      <c r="E3164" s="16" t="n">
        <f aca="false">VLOOKUP(A3164,'TAKIM LİSTESİ'!$B$2:$D$455,3,0)</f>
        <v>5</v>
      </c>
      <c r="F3164" s="40" t="n">
        <v>1</v>
      </c>
      <c r="G3164" s="22" t="n">
        <f aca="false">E3164-F3164</f>
        <v>4</v>
      </c>
      <c r="H3164" s="30" t="n">
        <v>44154</v>
      </c>
      <c r="I3164" s="33" t="n">
        <v>1</v>
      </c>
      <c r="J3164" s="30" t="n">
        <v>44155</v>
      </c>
      <c r="K3164" s="37" t="n">
        <f aca="false">G3164+I3164</f>
        <v>5</v>
      </c>
    </row>
    <row r="3165" customFormat="false" ht="13.8" hidden="false" customHeight="false" outlineLevel="0" collapsed="false">
      <c r="A3165" s="16" t="s">
        <v>201</v>
      </c>
      <c r="B3165" s="38" t="str">
        <f aca="false">VLOOKUP(A3165,'TAKIM LİSTESİ'!$B$2:$D$455,2,0)</f>
        <v>Ø 3 alm şaftlı parmak freze</v>
      </c>
      <c r="C3165" s="16" t="s">
        <v>660</v>
      </c>
      <c r="D3165" s="38" t="s">
        <v>48</v>
      </c>
      <c r="E3165" s="16" t="n">
        <f aca="false">VLOOKUP(A3165,'TAKIM LİSTESİ'!$B$2:$D$455,3,0)</f>
        <v>9</v>
      </c>
      <c r="F3165" s="40" t="n">
        <v>1</v>
      </c>
      <c r="G3165" s="22" t="n">
        <f aca="false">E3165-F3165</f>
        <v>8</v>
      </c>
      <c r="H3165" s="30" t="n">
        <v>44155</v>
      </c>
      <c r="I3165" s="33" t="n">
        <v>1</v>
      </c>
      <c r="J3165" s="30" t="n">
        <v>44155</v>
      </c>
      <c r="K3165" s="37" t="n">
        <f aca="false">G3165+I3165</f>
        <v>9</v>
      </c>
    </row>
    <row r="3166" customFormat="false" ht="13.8" hidden="false" customHeight="false" outlineLevel="0" collapsed="false">
      <c r="A3166" s="16" t="s">
        <v>78</v>
      </c>
      <c r="B3166" s="38" t="str">
        <f aca="false">VLOOKUP(A3166,'TAKIM LİSTESİ'!$B$2:$D$455,2,0)</f>
        <v>Ø 4.76 Rayba</v>
      </c>
      <c r="C3166" s="16" t="s">
        <v>683</v>
      </c>
      <c r="D3166" s="38" t="s">
        <v>100</v>
      </c>
      <c r="E3166" s="16" t="n">
        <f aca="false">VLOOKUP(A3166,'TAKIM LİSTESİ'!$B$2:$D$455,3,0)</f>
        <v>3</v>
      </c>
      <c r="F3166" s="40" t="n">
        <v>1</v>
      </c>
      <c r="G3166" s="22" t="n">
        <f aca="false">E3166-F3166</f>
        <v>2</v>
      </c>
      <c r="H3166" s="30" t="n">
        <v>44155</v>
      </c>
      <c r="I3166" s="33" t="n">
        <v>1</v>
      </c>
      <c r="J3166" s="30" t="n">
        <v>44155</v>
      </c>
      <c r="K3166" s="37" t="n">
        <f aca="false">G3166+I3166</f>
        <v>3</v>
      </c>
    </row>
    <row r="3167" customFormat="false" ht="13.8" hidden="false" customHeight="false" outlineLevel="0" collapsed="false">
      <c r="A3167" s="16" t="s">
        <v>117</v>
      </c>
      <c r="B3167" s="38" t="str">
        <f aca="false">VLOOKUP(A3167,'TAKIM LİSTESİ'!$B$2:$D$455,2,0)</f>
        <v>Ø 4.5 matkap</v>
      </c>
      <c r="C3167" s="16" t="s">
        <v>683</v>
      </c>
      <c r="D3167" s="38" t="s">
        <v>100</v>
      </c>
      <c r="E3167" s="16" t="n">
        <f aca="false">VLOOKUP(A3167,'TAKIM LİSTESİ'!$B$2:$D$455,3,0)</f>
        <v>23</v>
      </c>
      <c r="F3167" s="40" t="n">
        <v>1</v>
      </c>
      <c r="G3167" s="22" t="n">
        <f aca="false">E3167-F3167</f>
        <v>22</v>
      </c>
      <c r="H3167" s="30" t="n">
        <v>44155</v>
      </c>
      <c r="I3167" s="33" t="n">
        <v>1</v>
      </c>
      <c r="J3167" s="30" t="n">
        <v>44155</v>
      </c>
      <c r="K3167" s="37" t="n">
        <f aca="false">G3167+I3167</f>
        <v>23</v>
      </c>
    </row>
    <row r="3168" customFormat="false" ht="13.8" hidden="false" customHeight="false" outlineLevel="0" collapsed="false">
      <c r="A3168" s="16" t="s">
        <v>27</v>
      </c>
      <c r="B3168" s="38" t="str">
        <f aca="false">VLOOKUP(A3168,'TAKIM LİSTESİ'!$B$2:$D$455,2,0)</f>
        <v>Ø 6 alm parmak freze</v>
      </c>
      <c r="C3168" s="16" t="s">
        <v>684</v>
      </c>
      <c r="D3168" s="38" t="s">
        <v>57</v>
      </c>
      <c r="E3168" s="16" t="n">
        <f aca="false">VLOOKUP(A3168,'TAKIM LİSTESİ'!$B$2:$D$455,3,0)</f>
        <v>12</v>
      </c>
      <c r="F3168" s="40" t="n">
        <v>1</v>
      </c>
      <c r="G3168" s="22" t="n">
        <f aca="false">E3168-F3168</f>
        <v>11</v>
      </c>
      <c r="H3168" s="30" t="n">
        <v>44155</v>
      </c>
      <c r="I3168" s="33" t="n">
        <v>1</v>
      </c>
      <c r="J3168" s="30" t="n">
        <v>44155</v>
      </c>
      <c r="K3168" s="37" t="n">
        <f aca="false">G3168+I3168</f>
        <v>12</v>
      </c>
    </row>
    <row r="3169" customFormat="false" ht="13.8" hidden="false" customHeight="false" outlineLevel="0" collapsed="false">
      <c r="A3169" s="16" t="s">
        <v>70</v>
      </c>
      <c r="B3169" s="38" t="str">
        <f aca="false">VLOOKUP(A3169,'TAKIM LİSTESİ'!$B$2:$D$455,2,0)</f>
        <v>Ø 4 alm standart parmak freze</v>
      </c>
      <c r="C3169" s="16" t="s">
        <v>684</v>
      </c>
      <c r="D3169" s="38" t="s">
        <v>57</v>
      </c>
      <c r="E3169" s="16" t="n">
        <f aca="false">VLOOKUP(A3169,'TAKIM LİSTESİ'!$B$2:$D$455,3,0)</f>
        <v>10</v>
      </c>
      <c r="F3169" s="40" t="n">
        <v>1</v>
      </c>
      <c r="G3169" s="22" t="n">
        <f aca="false">E3169-F3169</f>
        <v>9</v>
      </c>
      <c r="H3169" s="30" t="n">
        <v>44155</v>
      </c>
      <c r="I3169" s="33" t="n">
        <v>1</v>
      </c>
      <c r="J3169" s="30" t="n">
        <v>44155</v>
      </c>
      <c r="K3169" s="37" t="n">
        <f aca="false">G3169+I3169</f>
        <v>10</v>
      </c>
    </row>
    <row r="3170" customFormat="false" ht="13.8" hidden="false" customHeight="false" outlineLevel="0" collapsed="false">
      <c r="A3170" s="16" t="s">
        <v>84</v>
      </c>
      <c r="B3170" s="38" t="str">
        <f aca="false">VLOOKUP(A3170,'TAKIM LİSTESİ'!$B$2:$D$455,2,0)</f>
        <v>Ø 2 alm parmak freze</v>
      </c>
      <c r="C3170" s="16" t="s">
        <v>684</v>
      </c>
      <c r="D3170" s="38" t="s">
        <v>57</v>
      </c>
      <c r="E3170" s="16" t="n">
        <f aca="false">VLOOKUP(A3170,'TAKIM LİSTESİ'!$B$2:$D$455,3,0)</f>
        <v>10</v>
      </c>
      <c r="F3170" s="40" t="n">
        <v>1</v>
      </c>
      <c r="G3170" s="22" t="n">
        <f aca="false">E3170-F3170</f>
        <v>9</v>
      </c>
      <c r="H3170" s="30" t="n">
        <v>44155</v>
      </c>
      <c r="I3170" s="33" t="n">
        <v>1</v>
      </c>
      <c r="J3170" s="30" t="n">
        <v>44155</v>
      </c>
      <c r="K3170" s="37" t="n">
        <f aca="false">G3170+I3170</f>
        <v>10</v>
      </c>
    </row>
    <row r="3171" customFormat="false" ht="13.8" hidden="false" customHeight="false" outlineLevel="0" collapsed="false">
      <c r="A3171" s="16" t="s">
        <v>121</v>
      </c>
      <c r="B3171" s="38" t="str">
        <f aca="false">VLOOKUP(A3171,'TAKIM LİSTESİ'!$B$2:$D$455,2,0)</f>
        <v>Ø 8.5 matkap</v>
      </c>
      <c r="C3171" s="16" t="s">
        <v>684</v>
      </c>
      <c r="D3171" s="38" t="s">
        <v>57</v>
      </c>
      <c r="E3171" s="16" t="n">
        <f aca="false">VLOOKUP(A3171,'TAKIM LİSTESİ'!$B$2:$D$455,3,0)</f>
        <v>13</v>
      </c>
      <c r="F3171" s="40" t="n">
        <v>1</v>
      </c>
      <c r="G3171" s="22" t="n">
        <f aca="false">E3171-F3171</f>
        <v>12</v>
      </c>
      <c r="H3171" s="30" t="n">
        <v>44155</v>
      </c>
      <c r="I3171" s="33" t="n">
        <v>1</v>
      </c>
      <c r="J3171" s="30" t="n">
        <v>44155</v>
      </c>
      <c r="K3171" s="37" t="n">
        <f aca="false">G3171+I3171</f>
        <v>13</v>
      </c>
    </row>
    <row r="3172" customFormat="false" ht="13.8" hidden="false" customHeight="false" outlineLevel="0" collapsed="false">
      <c r="A3172" s="16" t="s">
        <v>110</v>
      </c>
      <c r="B3172" s="38" t="str">
        <f aca="false">VLOOKUP(A3172,'TAKIM LİSTESİ'!$B$2:$D$455,2,0)</f>
        <v>Ø 2 matkap</v>
      </c>
      <c r="C3172" s="16" t="s">
        <v>684</v>
      </c>
      <c r="D3172" s="38" t="s">
        <v>57</v>
      </c>
      <c r="E3172" s="16" t="n">
        <f aca="false">VLOOKUP(A3172,'TAKIM LİSTESİ'!$B$2:$D$455,3,0)</f>
        <v>13</v>
      </c>
      <c r="F3172" s="40" t="n">
        <v>1</v>
      </c>
      <c r="G3172" s="22" t="n">
        <f aca="false">E3172-F3172</f>
        <v>12</v>
      </c>
      <c r="H3172" s="30" t="n">
        <v>44155</v>
      </c>
      <c r="I3172" s="33" t="n">
        <v>1</v>
      </c>
      <c r="J3172" s="30" t="n">
        <v>44155</v>
      </c>
      <c r="K3172" s="37" t="n">
        <f aca="false">G3172+I3172</f>
        <v>13</v>
      </c>
    </row>
    <row r="3173" customFormat="false" ht="13.8" hidden="false" customHeight="false" outlineLevel="0" collapsed="false">
      <c r="A3173" s="16" t="s">
        <v>174</v>
      </c>
      <c r="B3173" s="38" t="str">
        <f aca="false">VLOOKUP(A3173,'TAKIM LİSTESİ'!$B$2:$D$455,2,0)</f>
        <v>Ø 12 alm parmak freze</v>
      </c>
      <c r="C3173" s="16" t="s">
        <v>685</v>
      </c>
      <c r="D3173" s="38" t="s">
        <v>156</v>
      </c>
      <c r="E3173" s="16" t="n">
        <f aca="false">VLOOKUP(A3173,'TAKIM LİSTESİ'!$B$2:$D$455,3,0)</f>
        <v>22</v>
      </c>
      <c r="F3173" s="40" t="n">
        <v>1</v>
      </c>
      <c r="G3173" s="22" t="n">
        <f aca="false">E3173-F3173</f>
        <v>21</v>
      </c>
      <c r="H3173" s="30" t="n">
        <v>44155</v>
      </c>
      <c r="I3173" s="33" t="n">
        <v>1</v>
      </c>
      <c r="J3173" s="30" t="n">
        <v>44155</v>
      </c>
      <c r="K3173" s="37" t="n">
        <f aca="false">G3173+I3173</f>
        <v>22</v>
      </c>
    </row>
    <row r="3174" customFormat="false" ht="13.8" hidden="false" customHeight="false" outlineLevel="0" collapsed="false">
      <c r="A3174" s="16" t="s">
        <v>71</v>
      </c>
      <c r="B3174" s="38" t="str">
        <f aca="false">VLOOKUP(A3174,'TAKIM LİSTESİ'!$B$2:$D$455,2,0)</f>
        <v>Ø 10 alm parmak freze</v>
      </c>
      <c r="C3174" s="16" t="s">
        <v>685</v>
      </c>
      <c r="D3174" s="38" t="s">
        <v>156</v>
      </c>
      <c r="E3174" s="16" t="n">
        <f aca="false">VLOOKUP(A3174,'TAKIM LİSTESİ'!$B$2:$D$455,3,0)</f>
        <v>29</v>
      </c>
      <c r="F3174" s="40" t="n">
        <v>1</v>
      </c>
      <c r="G3174" s="22" t="n">
        <f aca="false">E3174-F3174</f>
        <v>28</v>
      </c>
      <c r="H3174" s="30" t="n">
        <v>44155</v>
      </c>
      <c r="I3174" s="33" t="n">
        <v>1</v>
      </c>
      <c r="J3174" s="30" t="n">
        <v>44155</v>
      </c>
      <c r="K3174" s="37" t="n">
        <f aca="false">G3174+I3174</f>
        <v>29</v>
      </c>
    </row>
    <row r="3175" customFormat="false" ht="13.8" hidden="false" customHeight="false" outlineLevel="0" collapsed="false">
      <c r="A3175" s="16" t="s">
        <v>174</v>
      </c>
      <c r="B3175" s="38" t="str">
        <f aca="false">VLOOKUP(A3175,'TAKIM LİSTESİ'!$B$2:$D$455,2,0)</f>
        <v>Ø 12 alm parmak freze</v>
      </c>
      <c r="C3175" s="16" t="s">
        <v>686</v>
      </c>
      <c r="D3175" s="38" t="s">
        <v>634</v>
      </c>
      <c r="E3175" s="16" t="n">
        <f aca="false">VLOOKUP(A3175,'TAKIM LİSTESİ'!$B$2:$D$455,3,0)</f>
        <v>22</v>
      </c>
      <c r="F3175" s="40" t="n">
        <v>1</v>
      </c>
      <c r="G3175" s="22" t="n">
        <f aca="false">E3175-F3175</f>
        <v>21</v>
      </c>
      <c r="H3175" s="30" t="n">
        <v>44155</v>
      </c>
      <c r="I3175" s="33" t="n">
        <v>1</v>
      </c>
      <c r="J3175" s="30" t="n">
        <v>44155</v>
      </c>
      <c r="K3175" s="37" t="n">
        <f aca="false">G3175+I3175</f>
        <v>22</v>
      </c>
    </row>
    <row r="3176" customFormat="false" ht="13.8" hidden="false" customHeight="false" outlineLevel="0" collapsed="false">
      <c r="A3176" s="16" t="s">
        <v>62</v>
      </c>
      <c r="B3176" s="38" t="str">
        <f aca="false">VLOOKUP(A3176,'TAKIM LİSTESİ'!$B$2:$D$455,2,0)</f>
        <v>Ø 6 çelik parmak freze</v>
      </c>
      <c r="C3176" s="16" t="s">
        <v>686</v>
      </c>
      <c r="D3176" s="38" t="s">
        <v>65</v>
      </c>
      <c r="E3176" s="16" t="n">
        <f aca="false">VLOOKUP(A3176,'TAKIM LİSTESİ'!$B$2:$D$455,3,0)</f>
        <v>23</v>
      </c>
      <c r="F3176" s="40" t="n">
        <v>1</v>
      </c>
      <c r="G3176" s="22" t="n">
        <f aca="false">E3176-F3176</f>
        <v>22</v>
      </c>
      <c r="H3176" s="30" t="n">
        <v>44155</v>
      </c>
      <c r="I3176" s="33" t="n">
        <v>1</v>
      </c>
      <c r="J3176" s="30" t="n">
        <v>44155</v>
      </c>
      <c r="K3176" s="37" t="n">
        <f aca="false">G3176+I3176</f>
        <v>23</v>
      </c>
    </row>
    <row r="3177" customFormat="false" ht="13.8" hidden="false" customHeight="false" outlineLevel="0" collapsed="false">
      <c r="A3177" s="16" t="s">
        <v>241</v>
      </c>
      <c r="B3177" s="38" t="str">
        <f aca="false">VLOOKUP(A3177,'TAKIM LİSTESİ'!$B$2:$D$455,2,0)</f>
        <v>Ø 7.6 matkap</v>
      </c>
      <c r="C3177" s="16" t="s">
        <v>686</v>
      </c>
      <c r="D3177" s="38" t="s">
        <v>65</v>
      </c>
      <c r="E3177" s="16" t="n">
        <f aca="false">VLOOKUP(A3177,'TAKIM LİSTESİ'!$B$2:$D$455,3,0)</f>
        <v>5</v>
      </c>
      <c r="F3177" s="40" t="n">
        <v>1</v>
      </c>
      <c r="G3177" s="22" t="n">
        <f aca="false">E3177-F3177</f>
        <v>4</v>
      </c>
      <c r="H3177" s="30" t="n">
        <v>44155</v>
      </c>
      <c r="I3177" s="33" t="n">
        <v>1</v>
      </c>
      <c r="J3177" s="30" t="n">
        <v>44155</v>
      </c>
      <c r="K3177" s="37" t="n">
        <f aca="false">G3177+I3177</f>
        <v>5</v>
      </c>
    </row>
    <row r="3178" customFormat="false" ht="13.8" hidden="false" customHeight="false" outlineLevel="0" collapsed="false">
      <c r="A3178" s="16" t="s">
        <v>183</v>
      </c>
      <c r="B3178" s="38" t="str">
        <f aca="false">VLOOKUP(A3178,'TAKIM LİSTESİ'!$B$2:$D$455,2,0)</f>
        <v>Ø 12.7 Rayba</v>
      </c>
      <c r="C3178" s="16" t="s">
        <v>686</v>
      </c>
      <c r="D3178" s="38" t="s">
        <v>65</v>
      </c>
      <c r="E3178" s="16" t="n">
        <f aca="false">VLOOKUP(A3178,'TAKIM LİSTESİ'!$B$2:$D$455,3,0)</f>
        <v>6</v>
      </c>
      <c r="F3178" s="40" t="n">
        <v>1</v>
      </c>
      <c r="G3178" s="22" t="n">
        <f aca="false">E3178-F3178</f>
        <v>5</v>
      </c>
      <c r="H3178" s="30" t="n">
        <v>44155</v>
      </c>
      <c r="I3178" s="33" t="n">
        <v>1</v>
      </c>
      <c r="J3178" s="30" t="n">
        <v>44155</v>
      </c>
      <c r="K3178" s="37" t="n">
        <f aca="false">G3178+I3178</f>
        <v>6</v>
      </c>
    </row>
    <row r="3179" customFormat="false" ht="13.8" hidden="false" customHeight="false" outlineLevel="0" collapsed="false">
      <c r="A3179" s="16" t="s">
        <v>108</v>
      </c>
      <c r="B3179" s="38" t="str">
        <f aca="false">VLOOKUP(A3179,'TAKIM LİSTESİ'!$B$2:$D$455,2,0)</f>
        <v>Ø 12.5 matkap</v>
      </c>
      <c r="C3179" s="16" t="s">
        <v>686</v>
      </c>
      <c r="D3179" s="38" t="s">
        <v>65</v>
      </c>
      <c r="E3179" s="16" t="n">
        <f aca="false">VLOOKUP(A3179,'TAKIM LİSTESİ'!$B$2:$D$455,3,0)</f>
        <v>13</v>
      </c>
      <c r="F3179" s="40" t="n">
        <v>1</v>
      </c>
      <c r="G3179" s="22" t="n">
        <f aca="false">E3179-F3179</f>
        <v>12</v>
      </c>
      <c r="H3179" s="30" t="n">
        <v>44155</v>
      </c>
      <c r="I3179" s="33" t="n">
        <v>1</v>
      </c>
      <c r="J3179" s="30" t="n">
        <v>44155</v>
      </c>
      <c r="K3179" s="37" t="n">
        <f aca="false">G3179+I3179</f>
        <v>13</v>
      </c>
    </row>
    <row r="3180" customFormat="false" ht="13.8" hidden="false" customHeight="false" outlineLevel="0" collapsed="false">
      <c r="A3180" s="16" t="s">
        <v>36</v>
      </c>
      <c r="B3180" s="38" t="str">
        <f aca="false">VLOOKUP(A3180,'TAKIM LİSTESİ'!$B$2:$D$455,2,0)</f>
        <v>Ø 5.8 matkap</v>
      </c>
      <c r="C3180" s="16" t="s">
        <v>686</v>
      </c>
      <c r="D3180" s="38" t="s">
        <v>65</v>
      </c>
      <c r="E3180" s="16" t="n">
        <f aca="false">VLOOKUP(A3180,'TAKIM LİSTESİ'!$B$2:$D$455,3,0)</f>
        <v>14</v>
      </c>
      <c r="F3180" s="40" t="n">
        <v>1</v>
      </c>
      <c r="G3180" s="22" t="n">
        <f aca="false">E3180-F3180</f>
        <v>13</v>
      </c>
      <c r="H3180" s="30" t="n">
        <v>44155</v>
      </c>
      <c r="I3180" s="33" t="n">
        <v>1</v>
      </c>
      <c r="J3180" s="30" t="n">
        <v>44155</v>
      </c>
      <c r="K3180" s="37" t="n">
        <f aca="false">G3180+I3180</f>
        <v>14</v>
      </c>
    </row>
    <row r="3181" customFormat="false" ht="13.8" hidden="false" customHeight="false" outlineLevel="0" collapsed="false">
      <c r="A3181" s="16" t="s">
        <v>155</v>
      </c>
      <c r="B3181" s="38" t="str">
        <f aca="false">VLOOKUP(A3181,'TAKIM LİSTESİ'!$B$2:$D$455,2,0)</f>
        <v>Ø 6.1 matkap</v>
      </c>
      <c r="C3181" s="16" t="s">
        <v>686</v>
      </c>
      <c r="D3181" s="38" t="s">
        <v>65</v>
      </c>
      <c r="E3181" s="16" t="n">
        <f aca="false">VLOOKUP(A3181,'TAKIM LİSTESİ'!$B$2:$D$455,3,0)</f>
        <v>3</v>
      </c>
      <c r="F3181" s="40" t="n">
        <v>1</v>
      </c>
      <c r="G3181" s="22" t="n">
        <f aca="false">E3181-F3181</f>
        <v>2</v>
      </c>
      <c r="H3181" s="30" t="n">
        <v>44155</v>
      </c>
      <c r="I3181" s="33" t="n">
        <v>1</v>
      </c>
      <c r="J3181" s="30" t="n">
        <v>44156</v>
      </c>
      <c r="K3181" s="37" t="n">
        <f aca="false">G3181+I3181</f>
        <v>3</v>
      </c>
    </row>
    <row r="3182" customFormat="false" ht="13.8" hidden="false" customHeight="false" outlineLevel="0" collapsed="false">
      <c r="A3182" s="16" t="s">
        <v>71</v>
      </c>
      <c r="B3182" s="38" t="str">
        <f aca="false">VLOOKUP(A3182,'TAKIM LİSTESİ'!$B$2:$D$455,2,0)</f>
        <v>Ø 10 alm parmak freze</v>
      </c>
      <c r="C3182" s="16" t="s">
        <v>687</v>
      </c>
      <c r="D3182" s="38" t="s">
        <v>50</v>
      </c>
      <c r="E3182" s="16" t="n">
        <f aca="false">VLOOKUP(A3182,'TAKIM LİSTESİ'!$B$2:$D$455,3,0)</f>
        <v>29</v>
      </c>
      <c r="F3182" s="40" t="n">
        <v>2</v>
      </c>
      <c r="G3182" s="22" t="n">
        <f aca="false">E3182-F3182</f>
        <v>27</v>
      </c>
      <c r="H3182" s="30" t="n">
        <v>44155</v>
      </c>
      <c r="I3182" s="33" t="n">
        <v>1</v>
      </c>
      <c r="J3182" s="30" t="n">
        <v>44156</v>
      </c>
      <c r="K3182" s="37" t="n">
        <f aca="false">G3182+I3182</f>
        <v>28</v>
      </c>
    </row>
    <row r="3183" customFormat="false" ht="13.8" hidden="false" customHeight="false" outlineLevel="0" collapsed="false">
      <c r="A3183" s="16" t="s">
        <v>174</v>
      </c>
      <c r="B3183" s="38" t="str">
        <f aca="false">VLOOKUP(A3183,'TAKIM LİSTESİ'!$B$2:$D$455,2,0)</f>
        <v>Ø 12 alm parmak freze</v>
      </c>
      <c r="C3183" s="16" t="s">
        <v>687</v>
      </c>
      <c r="D3183" s="38" t="s">
        <v>50</v>
      </c>
      <c r="E3183" s="16" t="n">
        <f aca="false">VLOOKUP(A3183,'TAKIM LİSTESİ'!$B$2:$D$455,3,0)</f>
        <v>22</v>
      </c>
      <c r="F3183" s="40" t="n">
        <v>1</v>
      </c>
      <c r="G3183" s="22" t="n">
        <f aca="false">E3183-F3183</f>
        <v>21</v>
      </c>
      <c r="H3183" s="30" t="n">
        <v>44155</v>
      </c>
      <c r="I3183" s="33" t="n">
        <v>1</v>
      </c>
      <c r="J3183" s="30" t="n">
        <v>44156</v>
      </c>
      <c r="K3183" s="37" t="n">
        <f aca="false">G3183+I3183</f>
        <v>22</v>
      </c>
    </row>
    <row r="3184" customFormat="false" ht="13.8" hidden="false" customHeight="false" outlineLevel="0" collapsed="false">
      <c r="A3184" s="16" t="s">
        <v>150</v>
      </c>
      <c r="B3184" s="38" t="str">
        <f aca="false">VLOOKUP(A3184,'TAKIM LİSTESİ'!$B$2:$D$455,2,0)</f>
        <v>Ø 8 çelik parmak freze</v>
      </c>
      <c r="C3184" s="16" t="s">
        <v>687</v>
      </c>
      <c r="D3184" s="38" t="s">
        <v>50</v>
      </c>
      <c r="E3184" s="16" t="n">
        <f aca="false">VLOOKUP(A3184,'TAKIM LİSTESİ'!$B$2:$D$455,3,0)</f>
        <v>39</v>
      </c>
      <c r="F3184" s="40" t="n">
        <v>1</v>
      </c>
      <c r="G3184" s="22" t="n">
        <f aca="false">E3184-F3184</f>
        <v>38</v>
      </c>
      <c r="H3184" s="30" t="n">
        <v>44155</v>
      </c>
      <c r="I3184" s="33" t="n">
        <v>1</v>
      </c>
      <c r="J3184" s="30" t="n">
        <v>44156</v>
      </c>
      <c r="K3184" s="37" t="n">
        <f aca="false">G3184+I3184</f>
        <v>39</v>
      </c>
    </row>
    <row r="3185" customFormat="false" ht="13.8" hidden="false" customHeight="false" outlineLevel="0" collapsed="false">
      <c r="A3185" s="16" t="s">
        <v>189</v>
      </c>
      <c r="B3185" s="38" t="str">
        <f aca="false">VLOOKUP(A3185,'TAKIM LİSTESİ'!$B$2:$D$455,2,0)</f>
        <v>Ø 2 çelik parmak freze</v>
      </c>
      <c r="C3185" s="16" t="s">
        <v>687</v>
      </c>
      <c r="D3185" s="38" t="s">
        <v>50</v>
      </c>
      <c r="E3185" s="16" t="n">
        <f aca="false">VLOOKUP(A3185,'TAKIM LİSTESİ'!$B$2:$D$455,3,0)</f>
        <v>39</v>
      </c>
      <c r="F3185" s="40" t="n">
        <v>2</v>
      </c>
      <c r="G3185" s="22" t="n">
        <f aca="false">E3185-F3185</f>
        <v>37</v>
      </c>
      <c r="H3185" s="30" t="n">
        <v>44155</v>
      </c>
      <c r="I3185" s="33" t="n">
        <v>1</v>
      </c>
      <c r="J3185" s="30" t="n">
        <v>44156</v>
      </c>
      <c r="K3185" s="37" t="n">
        <f aca="false">G3185+I3185</f>
        <v>38</v>
      </c>
    </row>
    <row r="3186" customFormat="false" ht="13.8" hidden="false" customHeight="false" outlineLevel="0" collapsed="false">
      <c r="A3186" s="16" t="s">
        <v>117</v>
      </c>
      <c r="B3186" s="38" t="str">
        <f aca="false">VLOOKUP(A3186,'TAKIM LİSTESİ'!$B$2:$D$455,2,0)</f>
        <v>Ø 4.5 matkap</v>
      </c>
      <c r="C3186" s="16" t="s">
        <v>687</v>
      </c>
      <c r="D3186" s="38" t="s">
        <v>50</v>
      </c>
      <c r="E3186" s="16" t="n">
        <f aca="false">VLOOKUP(A3186,'TAKIM LİSTESİ'!$B$2:$D$455,3,0)</f>
        <v>23</v>
      </c>
      <c r="F3186" s="40" t="n">
        <v>1</v>
      </c>
      <c r="G3186" s="22" t="n">
        <f aca="false">E3186-F3186</f>
        <v>22</v>
      </c>
      <c r="H3186" s="30" t="n">
        <v>44155</v>
      </c>
      <c r="I3186" s="33" t="n">
        <v>1</v>
      </c>
      <c r="J3186" s="30" t="n">
        <v>44156</v>
      </c>
      <c r="K3186" s="37" t="n">
        <f aca="false">G3186+I3186</f>
        <v>23</v>
      </c>
    </row>
    <row r="3187" customFormat="false" ht="13.8" hidden="false" customHeight="false" outlineLevel="0" collapsed="false">
      <c r="A3187" s="16" t="s">
        <v>59</v>
      </c>
      <c r="B3187" s="38" t="str">
        <f aca="false">VLOOKUP(A3187,'TAKIM LİSTESİ'!$B$2:$D$455,2,0)</f>
        <v>Ø 3.2 matkap</v>
      </c>
      <c r="C3187" s="16" t="s">
        <v>687</v>
      </c>
      <c r="D3187" s="38" t="s">
        <v>50</v>
      </c>
      <c r="E3187" s="16" t="n">
        <f aca="false">VLOOKUP(A3187,'TAKIM LİSTESİ'!$B$2:$D$455,3,0)</f>
        <v>6</v>
      </c>
      <c r="F3187" s="40" t="n">
        <v>1</v>
      </c>
      <c r="G3187" s="22" t="n">
        <f aca="false">E3187-F3187</f>
        <v>5</v>
      </c>
      <c r="H3187" s="30" t="n">
        <v>44155</v>
      </c>
      <c r="I3187" s="33" t="n">
        <v>1</v>
      </c>
      <c r="J3187" s="30" t="n">
        <v>44156</v>
      </c>
      <c r="K3187" s="37" t="n">
        <f aca="false">G3187+I3187</f>
        <v>6</v>
      </c>
    </row>
    <row r="3188" customFormat="false" ht="13.8" hidden="false" customHeight="false" outlineLevel="0" collapsed="false">
      <c r="A3188" s="16" t="s">
        <v>91</v>
      </c>
      <c r="B3188" s="38" t="str">
        <f aca="false">VLOOKUP(A3188,'TAKIM LİSTESİ'!$B$2:$D$455,2,0)</f>
        <v>Ø 3.9 matkap</v>
      </c>
      <c r="C3188" s="16" t="s">
        <v>688</v>
      </c>
      <c r="D3188" s="38" t="s">
        <v>634</v>
      </c>
      <c r="E3188" s="16" t="n">
        <f aca="false">VLOOKUP(A3188,'TAKIM LİSTESİ'!$B$2:$D$455,3,0)</f>
        <v>14</v>
      </c>
      <c r="F3188" s="40" t="n">
        <v>1</v>
      </c>
      <c r="G3188" s="22" t="n">
        <f aca="false">E3188-F3188</f>
        <v>13</v>
      </c>
      <c r="H3188" s="30" t="n">
        <v>44155</v>
      </c>
      <c r="I3188" s="33" t="n">
        <v>1</v>
      </c>
      <c r="J3188" s="30" t="n">
        <v>44156</v>
      </c>
      <c r="K3188" s="37" t="n">
        <f aca="false">G3188+I3188</f>
        <v>14</v>
      </c>
    </row>
    <row r="3189" customFormat="false" ht="13.8" hidden="false" customHeight="false" outlineLevel="0" collapsed="false">
      <c r="A3189" s="16" t="s">
        <v>68</v>
      </c>
      <c r="B3189" s="38" t="str">
        <f aca="false">VLOOKUP(A3189,'TAKIM LİSTESİ'!$B$2:$D$455,2,0)</f>
        <v>Ø 7.0 matkap</v>
      </c>
      <c r="C3189" s="16" t="s">
        <v>688</v>
      </c>
      <c r="D3189" s="38" t="s">
        <v>634</v>
      </c>
      <c r="E3189" s="16" t="n">
        <f aca="false">VLOOKUP(A3189,'TAKIM LİSTESİ'!$B$2:$D$455,3,0)</f>
        <v>16</v>
      </c>
      <c r="F3189" s="40" t="n">
        <v>1</v>
      </c>
      <c r="G3189" s="22" t="n">
        <f aca="false">E3189-F3189</f>
        <v>15</v>
      </c>
      <c r="H3189" s="30" t="n">
        <v>44155</v>
      </c>
      <c r="I3189" s="33" t="n">
        <v>1</v>
      </c>
      <c r="J3189" s="30" t="n">
        <v>44156</v>
      </c>
      <c r="K3189" s="37" t="n">
        <f aca="false">G3189+I3189</f>
        <v>16</v>
      </c>
    </row>
    <row r="3190" customFormat="false" ht="13.8" hidden="false" customHeight="false" outlineLevel="0" collapsed="false">
      <c r="A3190" s="16" t="s">
        <v>141</v>
      </c>
      <c r="B3190" s="38" t="str">
        <f aca="false">VLOOKUP(A3190,'TAKIM LİSTESİ'!$B$2:$D$455,2,0)</f>
        <v>Ø 5.9 matkap</v>
      </c>
      <c r="C3190" s="16" t="s">
        <v>688</v>
      </c>
      <c r="D3190" s="38" t="s">
        <v>634</v>
      </c>
      <c r="E3190" s="16" t="n">
        <f aca="false">VLOOKUP(A3190,'TAKIM LİSTESİ'!$B$2:$D$455,3,0)</f>
        <v>10</v>
      </c>
      <c r="F3190" s="40" t="n">
        <v>1</v>
      </c>
      <c r="G3190" s="22" t="n">
        <f aca="false">E3190-F3190</f>
        <v>9</v>
      </c>
      <c r="H3190" s="30" t="n">
        <v>44155</v>
      </c>
      <c r="I3190" s="33" t="n">
        <v>1</v>
      </c>
      <c r="J3190" s="30" t="n">
        <v>44156</v>
      </c>
      <c r="K3190" s="37" t="n">
        <f aca="false">G3190+I3190</f>
        <v>10</v>
      </c>
    </row>
    <row r="3191" customFormat="false" ht="13.8" hidden="false" customHeight="false" outlineLevel="0" collapsed="false">
      <c r="A3191" s="16" t="s">
        <v>113</v>
      </c>
      <c r="B3191" s="38" t="str">
        <f aca="false">VLOOKUP(A3191,'TAKIM LİSTESİ'!$B$2:$D$455,2,0)</f>
        <v>Ø 8 alm parmak freze</v>
      </c>
      <c r="C3191" s="16" t="s">
        <v>688</v>
      </c>
      <c r="D3191" s="38" t="s">
        <v>634</v>
      </c>
      <c r="E3191" s="16" t="n">
        <f aca="false">VLOOKUP(A3191,'TAKIM LİSTESİ'!$B$2:$D$455,3,0)</f>
        <v>36</v>
      </c>
      <c r="F3191" s="40" t="n">
        <v>1</v>
      </c>
      <c r="G3191" s="22" t="n">
        <f aca="false">E3191-F3191</f>
        <v>35</v>
      </c>
      <c r="H3191" s="30" t="n">
        <v>44155</v>
      </c>
      <c r="I3191" s="33" t="n">
        <v>1</v>
      </c>
      <c r="J3191" s="30" t="n">
        <v>44156</v>
      </c>
      <c r="K3191" s="37" t="n">
        <f aca="false">G3191+I3191</f>
        <v>36</v>
      </c>
    </row>
    <row r="3192" customFormat="false" ht="13.8" hidden="false" customHeight="false" outlineLevel="0" collapsed="false">
      <c r="A3192" s="16" t="s">
        <v>27</v>
      </c>
      <c r="B3192" s="38" t="str">
        <f aca="false">VLOOKUP(A3192,'TAKIM LİSTESİ'!$B$2:$D$455,2,0)</f>
        <v>Ø 6 alm parmak freze</v>
      </c>
      <c r="C3192" s="16" t="s">
        <v>688</v>
      </c>
      <c r="D3192" s="38" t="s">
        <v>634</v>
      </c>
      <c r="E3192" s="16" t="n">
        <f aca="false">VLOOKUP(A3192,'TAKIM LİSTESİ'!$B$2:$D$455,3,0)</f>
        <v>12</v>
      </c>
      <c r="F3192" s="40" t="n">
        <v>1</v>
      </c>
      <c r="G3192" s="22" t="n">
        <f aca="false">E3192-F3192</f>
        <v>11</v>
      </c>
      <c r="H3192" s="30" t="n">
        <v>44155</v>
      </c>
      <c r="I3192" s="33" t="n">
        <v>1</v>
      </c>
      <c r="J3192" s="30" t="n">
        <v>44156</v>
      </c>
      <c r="K3192" s="37" t="n">
        <f aca="false">G3192+I3192</f>
        <v>12</v>
      </c>
    </row>
    <row r="3193" customFormat="false" ht="13.8" hidden="false" customHeight="false" outlineLevel="0" collapsed="false">
      <c r="A3193" s="16" t="s">
        <v>53</v>
      </c>
      <c r="B3193" s="38" t="str">
        <f aca="false">VLOOKUP(A3193,'TAKIM LİSTESİ'!$B$2:$D$455,2,0)</f>
        <v>Ø 6 alm uzun parmak freze</v>
      </c>
      <c r="C3193" s="16" t="s">
        <v>688</v>
      </c>
      <c r="D3193" s="38" t="s">
        <v>634</v>
      </c>
      <c r="E3193" s="16" t="n">
        <f aca="false">VLOOKUP(A3193,'TAKIM LİSTESİ'!$B$2:$D$455,3,0)</f>
        <v>18</v>
      </c>
      <c r="F3193" s="40" t="n">
        <v>1</v>
      </c>
      <c r="G3193" s="22" t="n">
        <f aca="false">E3193-F3193</f>
        <v>17</v>
      </c>
      <c r="H3193" s="30" t="n">
        <v>44155</v>
      </c>
      <c r="I3193" s="33" t="n">
        <v>1</v>
      </c>
      <c r="J3193" s="30" t="n">
        <v>44156</v>
      </c>
      <c r="K3193" s="37" t="n">
        <f aca="false">G3193+I3193</f>
        <v>18</v>
      </c>
    </row>
    <row r="3194" customFormat="false" ht="13.8" hidden="false" customHeight="false" outlineLevel="0" collapsed="false">
      <c r="A3194" s="16" t="s">
        <v>85</v>
      </c>
      <c r="B3194" s="38" t="str">
        <f aca="false">VLOOKUP(A3194,'TAKIM LİSTESİ'!$B$2:$D$455,2,0)</f>
        <v>Ø 12 çelik parmak freze</v>
      </c>
      <c r="C3194" s="16" t="s">
        <v>688</v>
      </c>
      <c r="D3194" s="38" t="s">
        <v>634</v>
      </c>
      <c r="E3194" s="16" t="n">
        <f aca="false">VLOOKUP(A3194,'TAKIM LİSTESİ'!$B$2:$D$455,3,0)</f>
        <v>19</v>
      </c>
      <c r="F3194" s="40" t="n">
        <v>1</v>
      </c>
      <c r="G3194" s="22" t="n">
        <f aca="false">E3194-F3194</f>
        <v>18</v>
      </c>
      <c r="H3194" s="30" t="n">
        <v>44155</v>
      </c>
      <c r="I3194" s="33" t="n">
        <v>1</v>
      </c>
      <c r="J3194" s="30" t="n">
        <v>44156</v>
      </c>
      <c r="K3194" s="37" t="n">
        <f aca="false">G3194+I3194</f>
        <v>19</v>
      </c>
    </row>
    <row r="3195" customFormat="false" ht="13.8" hidden="false" customHeight="false" outlineLevel="0" collapsed="false">
      <c r="A3195" s="16" t="s">
        <v>55</v>
      </c>
      <c r="B3195" s="38" t="str">
        <f aca="false">VLOOKUP(A3195,'TAKIM LİSTESİ'!$B$2:$D$455,2,0)</f>
        <v>Ø 4.8 matkap</v>
      </c>
      <c r="C3195" s="16" t="s">
        <v>689</v>
      </c>
      <c r="D3195" s="38" t="s">
        <v>156</v>
      </c>
      <c r="E3195" s="16" t="n">
        <f aca="false">VLOOKUP(A3195,'TAKIM LİSTESİ'!$B$2:$D$455,3,0)</f>
        <v>30</v>
      </c>
      <c r="F3195" s="40" t="n">
        <v>1</v>
      </c>
      <c r="G3195" s="22" t="n">
        <f aca="false">E3195-F3195</f>
        <v>29</v>
      </c>
      <c r="H3195" s="30" t="n">
        <v>44155</v>
      </c>
      <c r="I3195" s="33" t="n">
        <v>1</v>
      </c>
      <c r="J3195" s="30" t="n">
        <v>44156</v>
      </c>
      <c r="K3195" s="37" t="n">
        <f aca="false">G3195+I3195</f>
        <v>30</v>
      </c>
    </row>
    <row r="3196" customFormat="false" ht="13.8" hidden="false" customHeight="false" outlineLevel="0" collapsed="false">
      <c r="A3196" s="16" t="s">
        <v>67</v>
      </c>
      <c r="B3196" s="38" t="str">
        <f aca="false">VLOOKUP(A3196,'TAKIM LİSTESİ'!$B$2:$D$455,2,0)</f>
        <v>Ø 5.0 matkap</v>
      </c>
      <c r="C3196" s="16" t="s">
        <v>689</v>
      </c>
      <c r="D3196" s="38" t="s">
        <v>156</v>
      </c>
      <c r="E3196" s="16" t="n">
        <f aca="false">VLOOKUP(A3196,'TAKIM LİSTESİ'!$B$2:$D$455,3,0)</f>
        <v>20</v>
      </c>
      <c r="F3196" s="40" t="n">
        <v>1</v>
      </c>
      <c r="G3196" s="22" t="n">
        <f aca="false">E3196-F3196</f>
        <v>19</v>
      </c>
      <c r="H3196" s="30" t="n">
        <v>44155</v>
      </c>
      <c r="I3196" s="33" t="n">
        <v>1</v>
      </c>
      <c r="J3196" s="30" t="n">
        <v>44156</v>
      </c>
      <c r="K3196" s="37" t="n">
        <f aca="false">G3196+I3196</f>
        <v>20</v>
      </c>
    </row>
    <row r="3197" customFormat="false" ht="13.8" hidden="false" customHeight="false" outlineLevel="0" collapsed="false">
      <c r="A3197" s="16" t="s">
        <v>197</v>
      </c>
      <c r="B3197" s="38" t="str">
        <f aca="false">VLOOKUP(A3197,'TAKIM LİSTESİ'!$B$2:$D$455,2,0)</f>
        <v>Ø  5 Rayba</v>
      </c>
      <c r="C3197" s="16" t="s">
        <v>689</v>
      </c>
      <c r="D3197" s="38" t="s">
        <v>156</v>
      </c>
      <c r="E3197" s="16" t="n">
        <f aca="false">VLOOKUP(A3197,'TAKIM LİSTESİ'!$B$2:$D$455,3,0)</f>
        <v>10</v>
      </c>
      <c r="F3197" s="40" t="n">
        <v>1</v>
      </c>
      <c r="G3197" s="22" t="n">
        <f aca="false">E3197-F3197</f>
        <v>9</v>
      </c>
      <c r="H3197" s="30" t="n">
        <v>44155</v>
      </c>
      <c r="I3197" s="33" t="n">
        <v>1</v>
      </c>
      <c r="J3197" s="30" t="n">
        <v>44156</v>
      </c>
      <c r="K3197" s="37" t="n">
        <f aca="false">G3197+I3197</f>
        <v>10</v>
      </c>
    </row>
    <row r="3198" customFormat="false" ht="13.8" hidden="false" customHeight="false" outlineLevel="0" collapsed="false">
      <c r="A3198" s="16" t="s">
        <v>64</v>
      </c>
      <c r="B3198" s="38" t="str">
        <f aca="false">VLOOKUP(A3198,'TAKIM LİSTESİ'!$B$2:$D$455,2,0)</f>
        <v>Ø 10 Rayba</v>
      </c>
      <c r="C3198" s="16" t="s">
        <v>690</v>
      </c>
      <c r="D3198" s="38" t="s">
        <v>57</v>
      </c>
      <c r="E3198" s="16" t="n">
        <f aca="false">VLOOKUP(A3198,'TAKIM LİSTESİ'!$B$2:$D$455,3,0)</f>
        <v>5</v>
      </c>
      <c r="F3198" s="40" t="n">
        <v>1</v>
      </c>
      <c r="G3198" s="22" t="n">
        <f aca="false">E3198-F3198</f>
        <v>4</v>
      </c>
      <c r="H3198" s="30" t="n">
        <v>44155</v>
      </c>
      <c r="I3198" s="33" t="n">
        <v>1</v>
      </c>
      <c r="J3198" s="30" t="n">
        <v>44156</v>
      </c>
      <c r="K3198" s="37" t="n">
        <f aca="false">G3198+I3198</f>
        <v>5</v>
      </c>
    </row>
    <row r="3199" customFormat="false" ht="13.8" hidden="false" customHeight="false" outlineLevel="0" collapsed="false">
      <c r="A3199" s="16" t="s">
        <v>113</v>
      </c>
      <c r="B3199" s="38" t="str">
        <f aca="false">VLOOKUP(A3199,'TAKIM LİSTESİ'!$B$2:$D$455,2,0)</f>
        <v>Ø 8 alm parmak freze</v>
      </c>
      <c r="C3199" s="16" t="s">
        <v>690</v>
      </c>
      <c r="D3199" s="38" t="s">
        <v>57</v>
      </c>
      <c r="E3199" s="16" t="n">
        <f aca="false">VLOOKUP(A3199,'TAKIM LİSTESİ'!$B$2:$D$455,3,0)</f>
        <v>36</v>
      </c>
      <c r="F3199" s="40" t="n">
        <v>1</v>
      </c>
      <c r="G3199" s="22" t="n">
        <f aca="false">E3199-F3199</f>
        <v>35</v>
      </c>
      <c r="H3199" s="30" t="n">
        <v>44155</v>
      </c>
      <c r="I3199" s="33" t="n">
        <v>1</v>
      </c>
      <c r="J3199" s="30" t="n">
        <v>44156</v>
      </c>
      <c r="K3199" s="37" t="n">
        <f aca="false">G3199+I3199</f>
        <v>36</v>
      </c>
    </row>
    <row r="3200" customFormat="false" ht="13.8" hidden="false" customHeight="false" outlineLevel="0" collapsed="false">
      <c r="A3200" s="16" t="s">
        <v>230</v>
      </c>
      <c r="B3200" s="38" t="str">
        <f aca="false">VLOOKUP(A3200,'TAKIM LİSTESİ'!$B$2:$D$455,2,0)</f>
        <v>Ø 10.8 matkap</v>
      </c>
      <c r="C3200" s="16" t="s">
        <v>690</v>
      </c>
      <c r="D3200" s="38" t="s">
        <v>57</v>
      </c>
      <c r="E3200" s="16" t="n">
        <f aca="false">VLOOKUP(A3200,'TAKIM LİSTESİ'!$B$2:$D$455,3,0)</f>
        <v>9</v>
      </c>
      <c r="F3200" s="40" t="n">
        <v>1</v>
      </c>
      <c r="G3200" s="22" t="n">
        <f aca="false">E3200-F3200</f>
        <v>8</v>
      </c>
      <c r="H3200" s="30" t="n">
        <v>44155</v>
      </c>
      <c r="I3200" s="33" t="n">
        <v>1</v>
      </c>
      <c r="J3200" s="30" t="n">
        <v>44156</v>
      </c>
      <c r="K3200" s="37" t="n">
        <f aca="false">G3200+I3200</f>
        <v>9</v>
      </c>
    </row>
    <row r="3201" customFormat="false" ht="13.8" hidden="false" customHeight="false" outlineLevel="0" collapsed="false">
      <c r="A3201" s="16" t="s">
        <v>123</v>
      </c>
      <c r="B3201" s="38" t="str">
        <f aca="false">VLOOKUP(A3201,'TAKIM LİSTESİ'!$B$2:$D$455,2,0)</f>
        <v>Ø 9.8 matkap</v>
      </c>
      <c r="C3201" s="16" t="s">
        <v>690</v>
      </c>
      <c r="D3201" s="38" t="s">
        <v>57</v>
      </c>
      <c r="E3201" s="16" t="n">
        <f aca="false">VLOOKUP(A3201,'TAKIM LİSTESİ'!$B$2:$D$455,3,0)</f>
        <v>8</v>
      </c>
      <c r="F3201" s="40" t="n">
        <v>1</v>
      </c>
      <c r="G3201" s="22" t="n">
        <f aca="false">E3201-F3201</f>
        <v>7</v>
      </c>
      <c r="H3201" s="30" t="n">
        <v>44155</v>
      </c>
      <c r="I3201" s="33" t="n">
        <v>1</v>
      </c>
      <c r="J3201" s="30" t="n">
        <v>44156</v>
      </c>
      <c r="K3201" s="37" t="n">
        <f aca="false">G3201+I3201</f>
        <v>8</v>
      </c>
    </row>
    <row r="3202" customFormat="false" ht="13.8" hidden="false" customHeight="false" outlineLevel="0" collapsed="false">
      <c r="A3202" s="16" t="s">
        <v>130</v>
      </c>
      <c r="B3202" s="38" t="str">
        <f aca="false">VLOOKUP(A3202,'TAKIM LİSTESİ'!$B$2:$D$455,2,0)</f>
        <v>Ø 9.0 matkap</v>
      </c>
      <c r="C3202" s="16" t="s">
        <v>690</v>
      </c>
      <c r="D3202" s="38" t="s">
        <v>57</v>
      </c>
      <c r="E3202" s="16" t="n">
        <f aca="false">VLOOKUP(A3202,'TAKIM LİSTESİ'!$B$2:$D$455,3,0)</f>
        <v>13</v>
      </c>
      <c r="F3202" s="40" t="n">
        <v>1</v>
      </c>
      <c r="G3202" s="22" t="n">
        <f aca="false">E3202-F3202</f>
        <v>12</v>
      </c>
      <c r="H3202" s="30" t="n">
        <v>44155</v>
      </c>
      <c r="I3202" s="33" t="n">
        <v>1</v>
      </c>
      <c r="J3202" s="30" t="n">
        <v>44156</v>
      </c>
      <c r="K3202" s="37" t="n">
        <f aca="false">G3202+I3202</f>
        <v>13</v>
      </c>
    </row>
    <row r="3203" customFormat="false" ht="13.8" hidden="false" customHeight="false" outlineLevel="0" collapsed="false">
      <c r="A3203" s="16" t="s">
        <v>90</v>
      </c>
      <c r="B3203" s="38" t="str">
        <f aca="false">VLOOKUP(A3203,'TAKIM LİSTESİ'!$B$2:$D$455,2,0)</f>
        <v>Ø 1.5 küre parmak freze</v>
      </c>
      <c r="C3203" s="16" t="s">
        <v>661</v>
      </c>
      <c r="D3203" s="38" t="s">
        <v>156</v>
      </c>
      <c r="E3203" s="16" t="n">
        <f aca="false">VLOOKUP(A3203,'TAKIM LİSTESİ'!$B$2:$D$455,3,0)</f>
        <v>33</v>
      </c>
      <c r="F3203" s="40" t="n">
        <v>1</v>
      </c>
      <c r="G3203" s="22" t="n">
        <f aca="false">E3203-F3203</f>
        <v>32</v>
      </c>
      <c r="H3203" s="30" t="n">
        <v>44155</v>
      </c>
      <c r="I3203" s="33" t="n">
        <v>1</v>
      </c>
      <c r="J3203" s="30" t="n">
        <v>44156</v>
      </c>
      <c r="K3203" s="37" t="n">
        <f aca="false">G3203+I3203</f>
        <v>33</v>
      </c>
    </row>
    <row r="3204" customFormat="false" ht="13.8" hidden="false" customHeight="false" outlineLevel="0" collapsed="false">
      <c r="A3204" s="16" t="s">
        <v>97</v>
      </c>
      <c r="B3204" s="38" t="str">
        <f aca="false">VLOOKUP(A3204,'TAKIM LİSTESİ'!$B$2:$D$455,2,0)</f>
        <v>Ø 2 küre parmak freze</v>
      </c>
      <c r="C3204" s="16" t="s">
        <v>661</v>
      </c>
      <c r="D3204" s="38" t="s">
        <v>156</v>
      </c>
      <c r="E3204" s="16" t="n">
        <f aca="false">VLOOKUP(A3204,'TAKIM LİSTESİ'!$B$2:$D$455,3,0)</f>
        <v>23</v>
      </c>
      <c r="F3204" s="40" t="n">
        <v>1</v>
      </c>
      <c r="G3204" s="22" t="n">
        <f aca="false">E3204-F3204</f>
        <v>22</v>
      </c>
      <c r="H3204" s="30" t="n">
        <v>44155</v>
      </c>
      <c r="I3204" s="33" t="n">
        <v>1</v>
      </c>
      <c r="J3204" s="30" t="n">
        <v>44156</v>
      </c>
      <c r="K3204" s="37" t="n">
        <f aca="false">G3204+I3204</f>
        <v>23</v>
      </c>
    </row>
    <row r="3205" customFormat="false" ht="13.8" hidden="false" customHeight="false" outlineLevel="0" collapsed="false">
      <c r="A3205" s="16" t="s">
        <v>37</v>
      </c>
      <c r="B3205" s="38" t="str">
        <f aca="false">VLOOKUP(A3205,'TAKIM LİSTESİ'!$B$2:$D$455,2,0)</f>
        <v>Ø 7.8 matkap</v>
      </c>
      <c r="C3205" s="16" t="s">
        <v>691</v>
      </c>
      <c r="D3205" s="38" t="s">
        <v>57</v>
      </c>
      <c r="E3205" s="16" t="n">
        <f aca="false">VLOOKUP(A3205,'TAKIM LİSTESİ'!$B$2:$D$455,3,0)</f>
        <v>8</v>
      </c>
      <c r="F3205" s="40" t="n">
        <v>1</v>
      </c>
      <c r="G3205" s="22" t="n">
        <f aca="false">E3205-F3205</f>
        <v>7</v>
      </c>
      <c r="H3205" s="30" t="n">
        <v>44156</v>
      </c>
      <c r="I3205" s="33" t="n">
        <v>1</v>
      </c>
      <c r="J3205" s="30" t="n">
        <v>44156</v>
      </c>
      <c r="K3205" s="37" t="n">
        <f aca="false">G3205+I3205</f>
        <v>8</v>
      </c>
    </row>
    <row r="3206" customFormat="false" ht="13.8" hidden="false" customHeight="false" outlineLevel="0" collapsed="false">
      <c r="A3206" s="16" t="s">
        <v>83</v>
      </c>
      <c r="B3206" s="38" t="str">
        <f aca="false">VLOOKUP(A3206,'TAKIM LİSTESİ'!$B$2:$D$455,2,0)</f>
        <v>Ø 8 Rayba</v>
      </c>
      <c r="C3206" s="16" t="s">
        <v>691</v>
      </c>
      <c r="D3206" s="38" t="s">
        <v>57</v>
      </c>
      <c r="E3206" s="16" t="n">
        <f aca="false">VLOOKUP(A3206,'TAKIM LİSTESİ'!$B$2:$D$455,3,0)</f>
        <v>4</v>
      </c>
      <c r="F3206" s="40" t="n">
        <v>1</v>
      </c>
      <c r="G3206" s="22" t="n">
        <f aca="false">E3206-F3206</f>
        <v>3</v>
      </c>
      <c r="H3206" s="30" t="n">
        <v>44156</v>
      </c>
      <c r="I3206" s="33" t="n">
        <v>1</v>
      </c>
      <c r="J3206" s="30" t="n">
        <v>44156</v>
      </c>
      <c r="K3206" s="37" t="n">
        <f aca="false">G3206+I3206</f>
        <v>4</v>
      </c>
    </row>
    <row r="3207" customFormat="false" ht="13.8" hidden="false" customHeight="false" outlineLevel="0" collapsed="false">
      <c r="A3207" s="16" t="s">
        <v>174</v>
      </c>
      <c r="B3207" s="38" t="str">
        <f aca="false">VLOOKUP(A3207,'TAKIM LİSTESİ'!$B$2:$D$455,2,0)</f>
        <v>Ø 12 alm parmak freze</v>
      </c>
      <c r="C3207" s="16" t="s">
        <v>692</v>
      </c>
      <c r="D3207" s="38" t="s">
        <v>156</v>
      </c>
      <c r="E3207" s="16" t="n">
        <f aca="false">VLOOKUP(A3207,'TAKIM LİSTESİ'!$B$2:$D$455,3,0)</f>
        <v>22</v>
      </c>
      <c r="F3207" s="40" t="n">
        <v>1</v>
      </c>
      <c r="G3207" s="22" t="n">
        <f aca="false">E3207-F3207</f>
        <v>21</v>
      </c>
      <c r="H3207" s="30" t="n">
        <v>44156</v>
      </c>
      <c r="I3207" s="33" t="n">
        <v>1</v>
      </c>
      <c r="J3207" s="30" t="n">
        <v>44156</v>
      </c>
      <c r="K3207" s="37" t="n">
        <f aca="false">G3207+I3207</f>
        <v>22</v>
      </c>
    </row>
    <row r="3208" customFormat="false" ht="13.8" hidden="false" customHeight="false" outlineLevel="0" collapsed="false">
      <c r="A3208" s="16" t="s">
        <v>113</v>
      </c>
      <c r="B3208" s="38" t="str">
        <f aca="false">VLOOKUP(A3208,'TAKIM LİSTESİ'!$B$2:$D$455,2,0)</f>
        <v>Ø 8 alm parmak freze</v>
      </c>
      <c r="C3208" s="16" t="s">
        <v>692</v>
      </c>
      <c r="D3208" s="38" t="s">
        <v>156</v>
      </c>
      <c r="E3208" s="16" t="n">
        <f aca="false">VLOOKUP(A3208,'TAKIM LİSTESİ'!$B$2:$D$455,3,0)</f>
        <v>36</v>
      </c>
      <c r="F3208" s="40" t="n">
        <v>1</v>
      </c>
      <c r="G3208" s="22" t="n">
        <f aca="false">E3208-F3208</f>
        <v>35</v>
      </c>
      <c r="H3208" s="30" t="n">
        <v>44156</v>
      </c>
      <c r="I3208" s="33" t="n">
        <v>1</v>
      </c>
      <c r="J3208" s="30" t="n">
        <v>44158</v>
      </c>
      <c r="K3208" s="37" t="n">
        <f aca="false">G3208+I3208</f>
        <v>36</v>
      </c>
    </row>
    <row r="3209" customFormat="false" ht="13.8" hidden="false" customHeight="false" outlineLevel="0" collapsed="false">
      <c r="A3209" s="16" t="s">
        <v>150</v>
      </c>
      <c r="B3209" s="38" t="str">
        <f aca="false">VLOOKUP(A3209,'TAKIM LİSTESİ'!$B$2:$D$455,2,0)</f>
        <v>Ø 8 çelik parmak freze</v>
      </c>
      <c r="C3209" s="16" t="s">
        <v>688</v>
      </c>
      <c r="D3209" s="38" t="s">
        <v>634</v>
      </c>
      <c r="E3209" s="16" t="n">
        <f aca="false">VLOOKUP(A3209,'TAKIM LİSTESİ'!$B$2:$D$455,3,0)</f>
        <v>39</v>
      </c>
      <c r="F3209" s="40" t="n">
        <v>1</v>
      </c>
      <c r="G3209" s="22" t="n">
        <f aca="false">E3209-F3209</f>
        <v>38</v>
      </c>
      <c r="H3209" s="30" t="n">
        <v>44158</v>
      </c>
      <c r="I3209" s="33" t="n">
        <v>1</v>
      </c>
      <c r="J3209" s="30" t="n">
        <v>44158</v>
      </c>
      <c r="K3209" s="37" t="n">
        <f aca="false">G3209+I3209</f>
        <v>39</v>
      </c>
    </row>
    <row r="3210" customFormat="false" ht="13.8" hidden="false" customHeight="false" outlineLevel="0" collapsed="false">
      <c r="A3210" s="16" t="s">
        <v>22</v>
      </c>
      <c r="B3210" s="38" t="str">
        <f aca="false">VLOOKUP(A3210,'TAKIM LİSTESİ'!$B$2:$D$455,2,0)</f>
        <v>Ø 10 çelik parmak freze</v>
      </c>
      <c r="C3210" s="16" t="s">
        <v>688</v>
      </c>
      <c r="D3210" s="38" t="s">
        <v>634</v>
      </c>
      <c r="E3210" s="16" t="n">
        <f aca="false">VLOOKUP(A3210,'TAKIM LİSTESİ'!$B$2:$D$455,3,0)</f>
        <v>52</v>
      </c>
      <c r="F3210" s="40" t="n">
        <v>1</v>
      </c>
      <c r="G3210" s="22" t="n">
        <f aca="false">E3210-F3210</f>
        <v>51</v>
      </c>
      <c r="H3210" s="30" t="n">
        <v>44158</v>
      </c>
      <c r="I3210" s="33" t="n">
        <v>1</v>
      </c>
      <c r="J3210" s="30" t="n">
        <v>44158</v>
      </c>
      <c r="K3210" s="37" t="n">
        <f aca="false">G3210+I3210</f>
        <v>52</v>
      </c>
    </row>
    <row r="3211" customFormat="false" ht="13.8" hidden="false" customHeight="false" outlineLevel="0" collapsed="false">
      <c r="A3211" s="16" t="s">
        <v>37</v>
      </c>
      <c r="B3211" s="38" t="str">
        <f aca="false">VLOOKUP(A3211,'TAKIM LİSTESİ'!$B$2:$D$455,2,0)</f>
        <v>Ø 7.8 matkap</v>
      </c>
      <c r="C3211" s="16" t="s">
        <v>683</v>
      </c>
      <c r="E3211" s="16" t="n">
        <f aca="false">VLOOKUP(A3211,'TAKIM LİSTESİ'!$B$2:$D$455,3,0)</f>
        <v>8</v>
      </c>
      <c r="F3211" s="40" t="n">
        <v>1</v>
      </c>
      <c r="G3211" s="22" t="n">
        <f aca="false">E3211-F3211</f>
        <v>7</v>
      </c>
      <c r="H3211" s="30" t="n">
        <v>44158</v>
      </c>
      <c r="I3211" s="33" t="n">
        <v>1</v>
      </c>
      <c r="J3211" s="30" t="n">
        <v>44158</v>
      </c>
      <c r="K3211" s="37" t="n">
        <f aca="false">G3211+I3211</f>
        <v>8</v>
      </c>
    </row>
    <row r="3212" customFormat="false" ht="13.8" hidden="false" customHeight="false" outlineLevel="0" collapsed="false">
      <c r="A3212" s="16" t="s">
        <v>219</v>
      </c>
      <c r="B3212" s="38" t="str">
        <f aca="false">VLOOKUP(A3212,'TAKIM LİSTESİ'!$B$2:$D$455,2,0)</f>
        <v>Ø 7.92 Rayba</v>
      </c>
      <c r="C3212" s="16" t="s">
        <v>683</v>
      </c>
      <c r="D3212" s="38" t="s">
        <v>100</v>
      </c>
      <c r="E3212" s="16" t="n">
        <f aca="false">VLOOKUP(A3212,'TAKIM LİSTESİ'!$B$2:$D$455,3,0)</f>
        <v>3</v>
      </c>
      <c r="F3212" s="40" t="n">
        <v>1</v>
      </c>
      <c r="G3212" s="22" t="n">
        <f aca="false">E3212-F3212</f>
        <v>2</v>
      </c>
      <c r="H3212" s="30" t="n">
        <v>44158</v>
      </c>
      <c r="I3212" s="33" t="n">
        <v>1</v>
      </c>
      <c r="J3212" s="30" t="n">
        <v>44158</v>
      </c>
      <c r="K3212" s="37" t="n">
        <f aca="false">G3212+I3212</f>
        <v>3</v>
      </c>
    </row>
    <row r="3213" customFormat="false" ht="13.8" hidden="false" customHeight="false" outlineLevel="0" collapsed="false">
      <c r="A3213" s="16" t="s">
        <v>231</v>
      </c>
      <c r="B3213" s="38" t="str">
        <f aca="false">VLOOKUP(A3213,'TAKIM LİSTESİ'!$B$2:$D$455,2,0)</f>
        <v>Ø 2.2 matkap</v>
      </c>
      <c r="C3213" s="16" t="s">
        <v>693</v>
      </c>
      <c r="D3213" s="38" t="s">
        <v>57</v>
      </c>
      <c r="E3213" s="16" t="n">
        <f aca="false">VLOOKUP(A3213,'TAKIM LİSTESİ'!$B$2:$D$455,3,0)</f>
        <v>9</v>
      </c>
      <c r="F3213" s="40" t="n">
        <v>1</v>
      </c>
      <c r="G3213" s="22" t="n">
        <f aca="false">E3213-F3213</f>
        <v>8</v>
      </c>
      <c r="H3213" s="30" t="n">
        <v>44158</v>
      </c>
      <c r="I3213" s="33" t="n">
        <v>1</v>
      </c>
      <c r="J3213" s="30" t="n">
        <v>44158</v>
      </c>
      <c r="K3213" s="37" t="n">
        <f aca="false">G3213+I3213</f>
        <v>9</v>
      </c>
    </row>
    <row r="3214" customFormat="false" ht="13.8" hidden="false" customHeight="false" outlineLevel="0" collapsed="false">
      <c r="A3214" s="16" t="s">
        <v>11</v>
      </c>
      <c r="B3214" s="38" t="str">
        <f aca="false">VLOOKUP(A3214,'TAKIM LİSTESİ'!$B$2:$D$455,2,0)</f>
        <v>Ø  4 çelik standart parmak freze</v>
      </c>
      <c r="C3214" s="16" t="s">
        <v>693</v>
      </c>
      <c r="D3214" s="38" t="s">
        <v>57</v>
      </c>
      <c r="E3214" s="16" t="n">
        <f aca="false">VLOOKUP(A3214,'TAKIM LİSTESİ'!$B$2:$D$455,3,0)</f>
        <v>17</v>
      </c>
      <c r="F3214" s="40" t="n">
        <v>1</v>
      </c>
      <c r="G3214" s="22" t="n">
        <f aca="false">E3214-F3214</f>
        <v>16</v>
      </c>
      <c r="H3214" s="30" t="n">
        <v>44158</v>
      </c>
      <c r="I3214" s="33" t="n">
        <v>1</v>
      </c>
      <c r="J3214" s="30" t="n">
        <v>44158</v>
      </c>
      <c r="K3214" s="37" t="n">
        <f aca="false">G3214+I3214</f>
        <v>17</v>
      </c>
    </row>
    <row r="3215" customFormat="false" ht="13.8" hidden="false" customHeight="false" outlineLevel="0" collapsed="false">
      <c r="A3215" s="16" t="s">
        <v>664</v>
      </c>
      <c r="B3215" s="38" t="str">
        <f aca="false">VLOOKUP(A3215,'TAKIM LİSTESİ'!$B$2:$D$455,2,0)</f>
        <v>Ø 2.3 Rayba</v>
      </c>
      <c r="C3215" s="16" t="s">
        <v>693</v>
      </c>
      <c r="D3215" s="38" t="s">
        <v>57</v>
      </c>
      <c r="E3215" s="16" t="n">
        <f aca="false">VLOOKUP(A3215,'TAKIM LİSTESİ'!$B$2:$D$455,3,0)</f>
        <v>1</v>
      </c>
      <c r="F3215" s="40" t="n">
        <v>1</v>
      </c>
      <c r="G3215" s="22" t="n">
        <f aca="false">E3215-F3215</f>
        <v>0</v>
      </c>
      <c r="H3215" s="30" t="n">
        <v>44158</v>
      </c>
      <c r="I3215" s="33" t="n">
        <v>1</v>
      </c>
      <c r="J3215" s="30" t="n">
        <v>44158</v>
      </c>
      <c r="K3215" s="37" t="n">
        <f aca="false">G3215+I3215</f>
        <v>1</v>
      </c>
    </row>
    <row r="3216" customFormat="false" ht="13.8" hidden="false" customHeight="false" outlineLevel="0" collapsed="false">
      <c r="A3216" s="16" t="s">
        <v>145</v>
      </c>
      <c r="B3216" s="38" t="str">
        <f aca="false">VLOOKUP(A3216,'TAKIM LİSTESİ'!$B$2:$D$455,2,0)</f>
        <v>Ø 5.2 matkap</v>
      </c>
      <c r="C3216" s="16" t="s">
        <v>660</v>
      </c>
      <c r="D3216" s="38" t="s">
        <v>48</v>
      </c>
      <c r="E3216" s="16" t="n">
        <f aca="false">VLOOKUP(A3216,'TAKIM LİSTESİ'!$B$2:$D$455,3,0)</f>
        <v>5</v>
      </c>
      <c r="F3216" s="40" t="n">
        <v>1</v>
      </c>
      <c r="G3216" s="22" t="n">
        <f aca="false">E3216-F3216</f>
        <v>4</v>
      </c>
      <c r="H3216" s="30" t="n">
        <v>44158</v>
      </c>
      <c r="I3216" s="33" t="n">
        <v>1</v>
      </c>
      <c r="J3216" s="30" t="n">
        <v>44158</v>
      </c>
      <c r="K3216" s="37" t="n">
        <f aca="false">G3216+I3216</f>
        <v>5</v>
      </c>
    </row>
    <row r="3217" customFormat="false" ht="13.8" hidden="false" customHeight="false" outlineLevel="0" collapsed="false">
      <c r="A3217" s="16" t="s">
        <v>183</v>
      </c>
      <c r="B3217" s="38" t="str">
        <f aca="false">VLOOKUP(A3217,'TAKIM LİSTESİ'!$B$2:$D$455,2,0)</f>
        <v>Ø 12.7 Rayba</v>
      </c>
      <c r="C3217" s="16" t="s">
        <v>660</v>
      </c>
      <c r="D3217" s="38" t="s">
        <v>48</v>
      </c>
      <c r="E3217" s="16" t="n">
        <f aca="false">VLOOKUP(A3217,'TAKIM LİSTESİ'!$B$2:$D$455,3,0)</f>
        <v>6</v>
      </c>
      <c r="F3217" s="40" t="n">
        <v>1</v>
      </c>
      <c r="G3217" s="22" t="n">
        <f aca="false">E3217-F3217</f>
        <v>5</v>
      </c>
      <c r="H3217" s="30" t="n">
        <v>44158</v>
      </c>
      <c r="I3217" s="33" t="n">
        <v>1</v>
      </c>
      <c r="J3217" s="30" t="n">
        <v>44158</v>
      </c>
      <c r="K3217" s="37" t="n">
        <f aca="false">G3217+I3217</f>
        <v>6</v>
      </c>
    </row>
    <row r="3218" customFormat="false" ht="13.8" hidden="false" customHeight="false" outlineLevel="0" collapsed="false">
      <c r="A3218" s="16" t="s">
        <v>68</v>
      </c>
      <c r="B3218" s="38" t="str">
        <f aca="false">VLOOKUP(A3218,'TAKIM LİSTESİ'!$B$2:$D$455,2,0)</f>
        <v>Ø 7.0 matkap</v>
      </c>
      <c r="C3218" s="16" t="s">
        <v>683</v>
      </c>
      <c r="D3218" s="38" t="s">
        <v>100</v>
      </c>
      <c r="E3218" s="16" t="n">
        <f aca="false">VLOOKUP(A3218,'TAKIM LİSTESİ'!$B$2:$D$455,3,0)</f>
        <v>16</v>
      </c>
      <c r="F3218" s="40" t="n">
        <v>1</v>
      </c>
      <c r="G3218" s="22" t="n">
        <f aca="false">E3218-F3218</f>
        <v>15</v>
      </c>
      <c r="H3218" s="30" t="n">
        <v>44158</v>
      </c>
      <c r="I3218" s="33" t="n">
        <v>1</v>
      </c>
      <c r="J3218" s="30" t="n">
        <v>44158</v>
      </c>
      <c r="K3218" s="37" t="n">
        <f aca="false">G3218+I3218</f>
        <v>16</v>
      </c>
    </row>
    <row r="3219" customFormat="false" ht="13.8" hidden="false" customHeight="false" outlineLevel="0" collapsed="false">
      <c r="A3219" s="16" t="s">
        <v>181</v>
      </c>
      <c r="B3219" s="38" t="str">
        <f aca="false">VLOOKUP(A3219,'TAKIM LİSTESİ'!$B$2:$D$455,2,0)</f>
        <v>Ø 2.1 matkap</v>
      </c>
      <c r="C3219" s="16" t="s">
        <v>694</v>
      </c>
      <c r="D3219" s="38" t="s">
        <v>57</v>
      </c>
      <c r="E3219" s="16" t="n">
        <f aca="false">VLOOKUP(A3219,'TAKIM LİSTESİ'!$B$2:$D$455,3,0)</f>
        <v>15</v>
      </c>
      <c r="F3219" s="40" t="n">
        <v>1</v>
      </c>
      <c r="G3219" s="22" t="n">
        <f aca="false">E3219-F3219</f>
        <v>14</v>
      </c>
      <c r="H3219" s="30" t="n">
        <v>44158</v>
      </c>
      <c r="I3219" s="33" t="n">
        <v>1</v>
      </c>
      <c r="J3219" s="30" t="n">
        <v>44158</v>
      </c>
      <c r="K3219" s="37" t="n">
        <f aca="false">G3219+I3219</f>
        <v>15</v>
      </c>
    </row>
    <row r="3220" customFormat="false" ht="13.8" hidden="false" customHeight="false" outlineLevel="0" collapsed="false">
      <c r="A3220" s="16" t="s">
        <v>70</v>
      </c>
      <c r="B3220" s="38" t="str">
        <f aca="false">VLOOKUP(A3220,'TAKIM LİSTESİ'!$B$2:$D$455,2,0)</f>
        <v>Ø 4 alm standart parmak freze</v>
      </c>
      <c r="C3220" s="16" t="s">
        <v>695</v>
      </c>
      <c r="D3220" s="38" t="s">
        <v>57</v>
      </c>
      <c r="E3220" s="16" t="n">
        <f aca="false">VLOOKUP(A3220,'TAKIM LİSTESİ'!$B$2:$D$455,3,0)</f>
        <v>10</v>
      </c>
      <c r="F3220" s="40" t="n">
        <v>1</v>
      </c>
      <c r="G3220" s="22" t="n">
        <f aca="false">E3220-F3220</f>
        <v>9</v>
      </c>
      <c r="H3220" s="30" t="n">
        <v>44158</v>
      </c>
      <c r="I3220" s="33" t="n">
        <v>1</v>
      </c>
      <c r="J3220" s="30" t="n">
        <v>44158</v>
      </c>
      <c r="K3220" s="37" t="n">
        <f aca="false">G3220+I3220</f>
        <v>10</v>
      </c>
    </row>
    <row r="3221" customFormat="false" ht="13.8" hidden="false" customHeight="false" outlineLevel="0" collapsed="false">
      <c r="A3221" s="16" t="s">
        <v>27</v>
      </c>
      <c r="B3221" s="38" t="str">
        <f aca="false">VLOOKUP(A3221,'TAKIM LİSTESİ'!$B$2:$D$455,2,0)</f>
        <v>Ø 6 alm parmak freze</v>
      </c>
      <c r="C3221" s="16" t="s">
        <v>695</v>
      </c>
      <c r="D3221" s="38" t="s">
        <v>57</v>
      </c>
      <c r="E3221" s="16" t="n">
        <f aca="false">VLOOKUP(A3221,'TAKIM LİSTESİ'!$B$2:$D$455,3,0)</f>
        <v>12</v>
      </c>
      <c r="F3221" s="40" t="n">
        <v>1</v>
      </c>
      <c r="G3221" s="22" t="n">
        <f aca="false">E3221-F3221</f>
        <v>11</v>
      </c>
      <c r="H3221" s="30" t="n">
        <v>44158</v>
      </c>
      <c r="I3221" s="33" t="n">
        <v>1</v>
      </c>
      <c r="J3221" s="30" t="n">
        <v>44158</v>
      </c>
      <c r="K3221" s="37" t="n">
        <f aca="false">G3221+I3221</f>
        <v>12</v>
      </c>
    </row>
    <row r="3222" customFormat="false" ht="13.8" hidden="false" customHeight="false" outlineLevel="0" collapsed="false">
      <c r="A3222" s="16" t="s">
        <v>189</v>
      </c>
      <c r="B3222" s="38" t="str">
        <f aca="false">VLOOKUP(A3222,'TAKIM LİSTESİ'!$B$2:$D$455,2,0)</f>
        <v>Ø 2 çelik parmak freze</v>
      </c>
      <c r="C3222" s="16" t="s">
        <v>695</v>
      </c>
      <c r="D3222" s="38" t="s">
        <v>57</v>
      </c>
      <c r="E3222" s="16" t="n">
        <f aca="false">VLOOKUP(A3222,'TAKIM LİSTESİ'!$B$2:$D$455,3,0)</f>
        <v>39</v>
      </c>
      <c r="F3222" s="40" t="n">
        <v>1</v>
      </c>
      <c r="G3222" s="22" t="n">
        <f aca="false">E3222-F3222</f>
        <v>38</v>
      </c>
      <c r="H3222" s="30" t="n">
        <v>44158</v>
      </c>
      <c r="I3222" s="33" t="n">
        <v>1</v>
      </c>
      <c r="J3222" s="30" t="n">
        <v>44158</v>
      </c>
      <c r="K3222" s="37" t="n">
        <f aca="false">G3222+I3222</f>
        <v>39</v>
      </c>
    </row>
    <row r="3223" customFormat="false" ht="13.8" hidden="false" customHeight="false" outlineLevel="0" collapsed="false">
      <c r="A3223" s="16" t="s">
        <v>25</v>
      </c>
      <c r="B3223" s="38" t="str">
        <f aca="false">VLOOKUP(A3223,'TAKIM LİSTESİ'!$B$2:$D$455,2,0)</f>
        <v>Ø 12çelik uzun parmak freze</v>
      </c>
      <c r="C3223" s="16" t="s">
        <v>688</v>
      </c>
      <c r="D3223" s="38" t="s">
        <v>634</v>
      </c>
      <c r="E3223" s="16" t="n">
        <f aca="false">VLOOKUP(A3223,'TAKIM LİSTESİ'!$B$2:$D$455,3,0)</f>
        <v>3</v>
      </c>
      <c r="F3223" s="40" t="n">
        <v>1</v>
      </c>
      <c r="G3223" s="22" t="n">
        <f aca="false">E3223-F3223</f>
        <v>2</v>
      </c>
      <c r="H3223" s="30" t="n">
        <v>44158</v>
      </c>
      <c r="I3223" s="33" t="n">
        <v>1</v>
      </c>
      <c r="J3223" s="30" t="n">
        <v>44158</v>
      </c>
      <c r="K3223" s="37" t="n">
        <f aca="false">G3223+I3223</f>
        <v>3</v>
      </c>
    </row>
    <row r="3224" customFormat="false" ht="13.8" hidden="false" customHeight="false" outlineLevel="0" collapsed="false">
      <c r="A3224" s="16" t="s">
        <v>174</v>
      </c>
      <c r="B3224" s="38" t="str">
        <f aca="false">VLOOKUP(A3224,'TAKIM LİSTESİ'!$B$2:$D$455,2,0)</f>
        <v>Ø 12 alm parmak freze</v>
      </c>
      <c r="C3224" s="16" t="s">
        <v>696</v>
      </c>
      <c r="D3224" s="38" t="s">
        <v>23</v>
      </c>
      <c r="E3224" s="16" t="n">
        <f aca="false">VLOOKUP(A3224,'TAKIM LİSTESİ'!$B$2:$D$455,3,0)</f>
        <v>22</v>
      </c>
      <c r="F3224" s="40" t="n">
        <v>1</v>
      </c>
      <c r="G3224" s="22" t="n">
        <f aca="false">E3224-F3224</f>
        <v>21</v>
      </c>
      <c r="H3224" s="30" t="n">
        <v>44158</v>
      </c>
      <c r="I3224" s="33" t="n">
        <v>1</v>
      </c>
      <c r="J3224" s="30" t="n">
        <v>44159</v>
      </c>
      <c r="K3224" s="37" t="n">
        <f aca="false">G3224+I3224</f>
        <v>22</v>
      </c>
    </row>
    <row r="3225" customFormat="false" ht="13.8" hidden="false" customHeight="false" outlineLevel="0" collapsed="false">
      <c r="A3225" s="16" t="s">
        <v>113</v>
      </c>
      <c r="B3225" s="38" t="str">
        <f aca="false">VLOOKUP(A3225,'TAKIM LİSTESİ'!$B$2:$D$455,2,0)</f>
        <v>Ø 8 alm parmak freze</v>
      </c>
      <c r="C3225" s="16" t="s">
        <v>696</v>
      </c>
      <c r="D3225" s="38" t="s">
        <v>57</v>
      </c>
      <c r="E3225" s="16" t="n">
        <f aca="false">VLOOKUP(A3225,'TAKIM LİSTESİ'!$B$2:$D$455,3,0)</f>
        <v>36</v>
      </c>
      <c r="F3225" s="40" t="n">
        <v>1</v>
      </c>
      <c r="G3225" s="22" t="n">
        <f aca="false">E3225-F3225</f>
        <v>35</v>
      </c>
      <c r="H3225" s="30" t="n">
        <v>44158</v>
      </c>
      <c r="I3225" s="33" t="n">
        <v>1</v>
      </c>
      <c r="J3225" s="30" t="n">
        <v>44159</v>
      </c>
      <c r="K3225" s="37" t="n">
        <f aca="false">G3225+I3225</f>
        <v>36</v>
      </c>
    </row>
    <row r="3226" customFormat="false" ht="13.8" hidden="false" customHeight="false" outlineLevel="0" collapsed="false">
      <c r="A3226" s="16" t="s">
        <v>70</v>
      </c>
      <c r="B3226" s="38" t="str">
        <f aca="false">VLOOKUP(A3226,'TAKIM LİSTESİ'!$B$2:$D$455,2,0)</f>
        <v>Ø 4 alm standart parmak freze</v>
      </c>
      <c r="C3226" s="16" t="s">
        <v>696</v>
      </c>
      <c r="D3226" s="38" t="s">
        <v>57</v>
      </c>
      <c r="E3226" s="16" t="n">
        <f aca="false">VLOOKUP(A3226,'TAKIM LİSTESİ'!$B$2:$D$455,3,0)</f>
        <v>10</v>
      </c>
      <c r="F3226" s="40" t="n">
        <v>1</v>
      </c>
      <c r="G3226" s="22" t="n">
        <f aca="false">E3226-F3226</f>
        <v>9</v>
      </c>
      <c r="H3226" s="30" t="n">
        <v>44158</v>
      </c>
      <c r="I3226" s="33" t="n">
        <v>1</v>
      </c>
      <c r="J3226" s="30" t="n">
        <v>44159</v>
      </c>
      <c r="K3226" s="37" t="n">
        <f aca="false">G3226+I3226</f>
        <v>10</v>
      </c>
    </row>
    <row r="3227" customFormat="false" ht="13.8" hidden="false" customHeight="false" outlineLevel="0" collapsed="false">
      <c r="A3227" s="16" t="s">
        <v>189</v>
      </c>
      <c r="B3227" s="38" t="str">
        <f aca="false">VLOOKUP(A3227,'TAKIM LİSTESİ'!$B$2:$D$455,2,0)</f>
        <v>Ø 2 çelik parmak freze</v>
      </c>
      <c r="C3227" s="16" t="s">
        <v>696</v>
      </c>
      <c r="D3227" s="38" t="s">
        <v>57</v>
      </c>
      <c r="E3227" s="16" t="n">
        <f aca="false">VLOOKUP(A3227,'TAKIM LİSTESİ'!$B$2:$D$455,3,0)</f>
        <v>39</v>
      </c>
      <c r="F3227" s="40" t="n">
        <v>1</v>
      </c>
      <c r="G3227" s="22" t="n">
        <f aca="false">E3227-F3227</f>
        <v>38</v>
      </c>
      <c r="H3227" s="30" t="n">
        <v>44158</v>
      </c>
      <c r="I3227" s="33" t="n">
        <v>1</v>
      </c>
      <c r="J3227" s="30" t="n">
        <v>44159</v>
      </c>
      <c r="K3227" s="37" t="n">
        <f aca="false">G3227+I3227</f>
        <v>39</v>
      </c>
    </row>
    <row r="3228" customFormat="false" ht="13.8" hidden="false" customHeight="false" outlineLevel="0" collapsed="false">
      <c r="A3228" s="16" t="s">
        <v>121</v>
      </c>
      <c r="B3228" s="38" t="str">
        <f aca="false">VLOOKUP(A3228,'TAKIM LİSTESİ'!$B$2:$D$455,2,0)</f>
        <v>Ø 8.5 matkap</v>
      </c>
      <c r="C3228" s="16" t="s">
        <v>696</v>
      </c>
      <c r="D3228" s="38" t="s">
        <v>57</v>
      </c>
      <c r="E3228" s="16" t="n">
        <f aca="false">VLOOKUP(A3228,'TAKIM LİSTESİ'!$B$2:$D$455,3,0)</f>
        <v>13</v>
      </c>
      <c r="F3228" s="40" t="n">
        <v>1</v>
      </c>
      <c r="G3228" s="22" t="n">
        <f aca="false">E3228-F3228</f>
        <v>12</v>
      </c>
      <c r="H3228" s="30" t="n">
        <v>44158</v>
      </c>
      <c r="I3228" s="33" t="n">
        <v>1</v>
      </c>
      <c r="J3228" s="30" t="n">
        <v>44159</v>
      </c>
      <c r="K3228" s="37" t="n">
        <f aca="false">G3228+I3228</f>
        <v>13</v>
      </c>
    </row>
    <row r="3229" customFormat="false" ht="13.8" hidden="false" customHeight="false" outlineLevel="0" collapsed="false">
      <c r="A3229" s="16" t="s">
        <v>130</v>
      </c>
      <c r="B3229" s="38" t="str">
        <f aca="false">VLOOKUP(A3229,'TAKIM LİSTESİ'!$B$2:$D$455,2,0)</f>
        <v>Ø 9.0 matkap</v>
      </c>
      <c r="C3229" s="16" t="s">
        <v>696</v>
      </c>
      <c r="D3229" s="38" t="s">
        <v>57</v>
      </c>
      <c r="E3229" s="16" t="n">
        <f aca="false">VLOOKUP(A3229,'TAKIM LİSTESİ'!$B$2:$D$455,3,0)</f>
        <v>13</v>
      </c>
      <c r="F3229" s="40" t="n">
        <v>1</v>
      </c>
      <c r="G3229" s="22" t="n">
        <f aca="false">E3229-F3229</f>
        <v>12</v>
      </c>
      <c r="H3229" s="30" t="n">
        <v>44158</v>
      </c>
      <c r="I3229" s="33" t="n">
        <v>1</v>
      </c>
      <c r="J3229" s="30" t="n">
        <v>44159</v>
      </c>
      <c r="K3229" s="37" t="n">
        <f aca="false">G3229+I3229</f>
        <v>13</v>
      </c>
    </row>
    <row r="3230" customFormat="false" ht="13.8" hidden="false" customHeight="false" outlineLevel="0" collapsed="false">
      <c r="A3230" s="16" t="s">
        <v>189</v>
      </c>
      <c r="B3230" s="38" t="str">
        <f aca="false">VLOOKUP(A3230,'TAKIM LİSTESİ'!$B$2:$D$455,2,0)</f>
        <v>Ø 2 çelik parmak freze</v>
      </c>
      <c r="C3230" s="16" t="s">
        <v>697</v>
      </c>
      <c r="D3230" s="38" t="s">
        <v>23</v>
      </c>
      <c r="E3230" s="16" t="n">
        <f aca="false">VLOOKUP(A3230,'TAKIM LİSTESİ'!$B$2:$D$455,3,0)</f>
        <v>39</v>
      </c>
      <c r="F3230" s="40" t="n">
        <v>1</v>
      </c>
      <c r="G3230" s="22" t="n">
        <f aca="false">E3230-F3230</f>
        <v>38</v>
      </c>
      <c r="H3230" s="30" t="n">
        <v>44158</v>
      </c>
      <c r="I3230" s="33" t="n">
        <v>1</v>
      </c>
      <c r="J3230" s="30" t="n">
        <v>44159</v>
      </c>
      <c r="K3230" s="37" t="n">
        <f aca="false">G3230+I3230</f>
        <v>39</v>
      </c>
    </row>
    <row r="3231" customFormat="false" ht="13.8" hidden="false" customHeight="false" outlineLevel="0" collapsed="false">
      <c r="A3231" s="16" t="s">
        <v>97</v>
      </c>
      <c r="B3231" s="38" t="str">
        <f aca="false">VLOOKUP(A3231,'TAKIM LİSTESİ'!$B$2:$D$455,2,0)</f>
        <v>Ø 2 küre parmak freze</v>
      </c>
      <c r="C3231" s="16" t="s">
        <v>697</v>
      </c>
      <c r="D3231" s="38" t="s">
        <v>23</v>
      </c>
      <c r="E3231" s="16" t="n">
        <f aca="false">VLOOKUP(A3231,'TAKIM LİSTESİ'!$B$2:$D$455,3,0)</f>
        <v>23</v>
      </c>
      <c r="F3231" s="40" t="n">
        <v>1</v>
      </c>
      <c r="G3231" s="22" t="n">
        <f aca="false">E3231-F3231</f>
        <v>22</v>
      </c>
      <c r="H3231" s="30" t="n">
        <v>44158</v>
      </c>
      <c r="I3231" s="33" t="n">
        <v>1</v>
      </c>
      <c r="J3231" s="30" t="n">
        <v>44159</v>
      </c>
      <c r="K3231" s="37" t="n">
        <f aca="false">G3231+I3231</f>
        <v>23</v>
      </c>
    </row>
    <row r="3232" customFormat="false" ht="13.8" hidden="false" customHeight="false" outlineLevel="0" collapsed="false">
      <c r="A3232" s="16" t="s">
        <v>150</v>
      </c>
      <c r="B3232" s="38" t="str">
        <f aca="false">VLOOKUP(A3232,'TAKIM LİSTESİ'!$B$2:$D$455,2,0)</f>
        <v>Ø 8 çelik parmak freze</v>
      </c>
      <c r="C3232" s="16" t="s">
        <v>697</v>
      </c>
      <c r="D3232" s="38" t="s">
        <v>23</v>
      </c>
      <c r="E3232" s="16" t="n">
        <f aca="false">VLOOKUP(A3232,'TAKIM LİSTESİ'!$B$2:$D$455,3,0)</f>
        <v>39</v>
      </c>
      <c r="F3232" s="40" t="n">
        <v>1</v>
      </c>
      <c r="G3232" s="22" t="n">
        <f aca="false">E3232-F3232</f>
        <v>38</v>
      </c>
      <c r="H3232" s="30" t="n">
        <v>44158</v>
      </c>
      <c r="I3232" s="33" t="n">
        <v>1</v>
      </c>
      <c r="J3232" s="30" t="n">
        <v>44159</v>
      </c>
      <c r="K3232" s="37" t="n">
        <f aca="false">G3232+I3232</f>
        <v>39</v>
      </c>
    </row>
    <row r="3233" customFormat="false" ht="13.8" hidden="false" customHeight="false" outlineLevel="0" collapsed="false">
      <c r="A3233" s="16" t="s">
        <v>11</v>
      </c>
      <c r="B3233" s="38" t="str">
        <f aca="false">VLOOKUP(A3233,'TAKIM LİSTESİ'!$B$2:$D$455,2,0)</f>
        <v>Ø  4 çelik standart parmak freze</v>
      </c>
      <c r="C3233" s="16" t="s">
        <v>697</v>
      </c>
      <c r="D3233" s="38" t="s">
        <v>23</v>
      </c>
      <c r="E3233" s="16" t="n">
        <f aca="false">VLOOKUP(A3233,'TAKIM LİSTESİ'!$B$2:$D$455,3,0)</f>
        <v>17</v>
      </c>
      <c r="F3233" s="40" t="n">
        <v>1</v>
      </c>
      <c r="G3233" s="22" t="n">
        <f aca="false">E3233-F3233</f>
        <v>16</v>
      </c>
      <c r="H3233" s="30" t="n">
        <v>44158</v>
      </c>
      <c r="I3233" s="33" t="n">
        <v>1</v>
      </c>
      <c r="J3233" s="30" t="n">
        <v>44159</v>
      </c>
      <c r="K3233" s="37" t="n">
        <f aca="false">G3233+I3233</f>
        <v>17</v>
      </c>
    </row>
    <row r="3234" customFormat="false" ht="13.8" hidden="false" customHeight="false" outlineLevel="0" collapsed="false">
      <c r="A3234" s="16" t="s">
        <v>192</v>
      </c>
      <c r="B3234" s="38" t="str">
        <f aca="false">VLOOKUP(A3234,'TAKIM LİSTESİ'!$B$2:$D$455,2,0)</f>
        <v>Ø 2.6 matkap</v>
      </c>
      <c r="C3234" s="16" t="s">
        <v>697</v>
      </c>
      <c r="D3234" s="38" t="s">
        <v>23</v>
      </c>
      <c r="E3234" s="16" t="n">
        <f aca="false">VLOOKUP(A3234,'TAKIM LİSTESİ'!$B$2:$D$455,3,0)</f>
        <v>11</v>
      </c>
      <c r="F3234" s="40" t="n">
        <v>1</v>
      </c>
      <c r="G3234" s="22" t="n">
        <f aca="false">E3234-F3234</f>
        <v>10</v>
      </c>
      <c r="H3234" s="30" t="n">
        <v>44158</v>
      </c>
      <c r="I3234" s="33" t="n">
        <v>1</v>
      </c>
      <c r="J3234" s="30" t="n">
        <v>44159</v>
      </c>
      <c r="K3234" s="37" t="n">
        <f aca="false">G3234+I3234</f>
        <v>11</v>
      </c>
    </row>
    <row r="3235" customFormat="false" ht="13.8" hidden="false" customHeight="false" outlineLevel="0" collapsed="false">
      <c r="A3235" s="16" t="s">
        <v>203</v>
      </c>
      <c r="B3235" s="38" t="str">
        <f aca="false">VLOOKUP(A3235,'TAKIM LİSTESİ'!$B$2:$D$455,2,0)</f>
        <v>Ø 16 alm parmak freze</v>
      </c>
      <c r="C3235" s="16" t="s">
        <v>698</v>
      </c>
      <c r="D3235" s="38" t="s">
        <v>100</v>
      </c>
      <c r="E3235" s="16" t="n">
        <f aca="false">VLOOKUP(A3235,'TAKIM LİSTESİ'!$B$2:$D$455,3,0)</f>
        <v>5</v>
      </c>
      <c r="F3235" s="40" t="n">
        <v>1</v>
      </c>
      <c r="G3235" s="22" t="n">
        <f aca="false">E3235-F3235</f>
        <v>4</v>
      </c>
      <c r="H3235" s="30" t="n">
        <v>44159</v>
      </c>
      <c r="I3235" s="33" t="n">
        <v>1</v>
      </c>
      <c r="J3235" s="30" t="n">
        <v>44159</v>
      </c>
      <c r="K3235" s="37" t="n">
        <f aca="false">G3235+I3235</f>
        <v>5</v>
      </c>
    </row>
    <row r="3236" customFormat="false" ht="13.8" hidden="false" customHeight="false" outlineLevel="0" collapsed="false">
      <c r="A3236" s="16" t="s">
        <v>113</v>
      </c>
      <c r="B3236" s="38" t="str">
        <f aca="false">VLOOKUP(A3236,'TAKIM LİSTESİ'!$B$2:$D$455,2,0)</f>
        <v>Ø 8 alm parmak freze</v>
      </c>
      <c r="C3236" s="16" t="s">
        <v>698</v>
      </c>
      <c r="D3236" s="38" t="s">
        <v>100</v>
      </c>
      <c r="E3236" s="16" t="n">
        <f aca="false">VLOOKUP(A3236,'TAKIM LİSTESİ'!$B$2:$D$455,3,0)</f>
        <v>36</v>
      </c>
      <c r="F3236" s="40" t="n">
        <v>1</v>
      </c>
      <c r="G3236" s="22" t="n">
        <f aca="false">E3236-F3236</f>
        <v>35</v>
      </c>
      <c r="H3236" s="30" t="n">
        <v>44159</v>
      </c>
      <c r="I3236" s="33" t="n">
        <v>1</v>
      </c>
      <c r="J3236" s="30" t="n">
        <v>44159</v>
      </c>
      <c r="K3236" s="37" t="n">
        <f aca="false">G3236+I3236</f>
        <v>36</v>
      </c>
    </row>
    <row r="3237" customFormat="false" ht="13.8" hidden="false" customHeight="false" outlineLevel="0" collapsed="false">
      <c r="A3237" s="16" t="s">
        <v>148</v>
      </c>
      <c r="B3237" s="38" t="str">
        <f aca="false">VLOOKUP(A3237,'TAKIM LİSTESİ'!$B$2:$D$455,2,0)</f>
        <v>Ø 5 alm standart parmak freze</v>
      </c>
      <c r="C3237" s="16" t="s">
        <v>698</v>
      </c>
      <c r="D3237" s="38" t="s">
        <v>100</v>
      </c>
      <c r="E3237" s="16" t="n">
        <f aca="false">VLOOKUP(A3237,'TAKIM LİSTESİ'!$B$2:$D$455,3,0)</f>
        <v>24</v>
      </c>
      <c r="F3237" s="40" t="n">
        <v>1</v>
      </c>
      <c r="G3237" s="22" t="n">
        <f aca="false">E3237-F3237</f>
        <v>23</v>
      </c>
      <c r="H3237" s="30" t="n">
        <v>44159</v>
      </c>
      <c r="I3237" s="33" t="n">
        <v>1</v>
      </c>
      <c r="J3237" s="30" t="n">
        <v>44159</v>
      </c>
      <c r="K3237" s="37" t="n">
        <f aca="false">G3237+I3237</f>
        <v>24</v>
      </c>
    </row>
    <row r="3238" customFormat="false" ht="13.8" hidden="false" customHeight="false" outlineLevel="0" collapsed="false">
      <c r="A3238" s="16" t="s">
        <v>219</v>
      </c>
      <c r="B3238" s="38" t="str">
        <f aca="false">VLOOKUP(A3238,'TAKIM LİSTESİ'!$B$2:$D$455,2,0)</f>
        <v>Ø 7.92 Rayba</v>
      </c>
      <c r="C3238" s="16" t="s">
        <v>698</v>
      </c>
      <c r="D3238" s="38" t="s">
        <v>100</v>
      </c>
      <c r="E3238" s="16" t="n">
        <f aca="false">VLOOKUP(A3238,'TAKIM LİSTESİ'!$B$2:$D$455,3,0)</f>
        <v>3</v>
      </c>
      <c r="F3238" s="40" t="n">
        <v>1</v>
      </c>
      <c r="G3238" s="22" t="n">
        <f aca="false">E3238-F3238</f>
        <v>2</v>
      </c>
      <c r="H3238" s="30" t="n">
        <v>44159</v>
      </c>
      <c r="I3238" s="33" t="n">
        <v>1</v>
      </c>
      <c r="J3238" s="30" t="n">
        <v>44159</v>
      </c>
      <c r="K3238" s="37" t="n">
        <f aca="false">G3238+I3238</f>
        <v>3</v>
      </c>
    </row>
    <row r="3239" customFormat="false" ht="13.8" hidden="false" customHeight="false" outlineLevel="0" collapsed="false">
      <c r="A3239" s="16" t="s">
        <v>22</v>
      </c>
      <c r="B3239" s="38" t="str">
        <f aca="false">VLOOKUP(A3239,'TAKIM LİSTESİ'!$B$2:$D$455,2,0)</f>
        <v>Ø 10 çelik parmak freze</v>
      </c>
      <c r="C3239" s="16" t="s">
        <v>699</v>
      </c>
      <c r="D3239" s="38" t="s">
        <v>65</v>
      </c>
      <c r="E3239" s="16" t="n">
        <f aca="false">VLOOKUP(A3239,'TAKIM LİSTESİ'!$B$2:$D$455,3,0)</f>
        <v>52</v>
      </c>
      <c r="F3239" s="40" t="n">
        <v>1</v>
      </c>
      <c r="G3239" s="22" t="n">
        <f aca="false">E3239-F3239</f>
        <v>51</v>
      </c>
      <c r="H3239" s="30" t="n">
        <v>44159</v>
      </c>
      <c r="I3239" s="33" t="n">
        <v>1</v>
      </c>
      <c r="J3239" s="30" t="n">
        <v>44159</v>
      </c>
      <c r="K3239" s="37" t="n">
        <f aca="false">G3239+I3239</f>
        <v>52</v>
      </c>
    </row>
    <row r="3240" customFormat="false" ht="13.8" hidden="false" customHeight="false" outlineLevel="0" collapsed="false">
      <c r="A3240" s="16" t="s">
        <v>197</v>
      </c>
      <c r="B3240" s="38" t="str">
        <f aca="false">VLOOKUP(A3240,'TAKIM LİSTESİ'!$B$2:$D$455,2,0)</f>
        <v>Ø  5 Rayba</v>
      </c>
      <c r="C3240" s="16" t="s">
        <v>697</v>
      </c>
      <c r="D3240" s="38" t="s">
        <v>89</v>
      </c>
      <c r="E3240" s="16" t="n">
        <f aca="false">VLOOKUP(A3240,'TAKIM LİSTESİ'!$B$2:$D$455,3,0)</f>
        <v>10</v>
      </c>
      <c r="F3240" s="40" t="n">
        <v>1</v>
      </c>
      <c r="G3240" s="22" t="n">
        <f aca="false">E3240-F3240</f>
        <v>9</v>
      </c>
      <c r="H3240" s="30" t="n">
        <v>44159</v>
      </c>
      <c r="I3240" s="33" t="n">
        <v>1</v>
      </c>
      <c r="J3240" s="30" t="n">
        <v>44159</v>
      </c>
      <c r="K3240" s="37" t="n">
        <f aca="false">G3240+I3240</f>
        <v>10</v>
      </c>
    </row>
    <row r="3241" customFormat="false" ht="13.8" hidden="false" customHeight="false" outlineLevel="0" collapsed="false">
      <c r="A3241" s="16" t="s">
        <v>85</v>
      </c>
      <c r="B3241" s="38" t="str">
        <f aca="false">VLOOKUP(A3241,'TAKIM LİSTESİ'!$B$2:$D$455,2,0)</f>
        <v>Ø 12 çelik parmak freze</v>
      </c>
      <c r="C3241" s="16" t="s">
        <v>661</v>
      </c>
      <c r="D3241" s="38" t="s">
        <v>156</v>
      </c>
      <c r="E3241" s="16" t="n">
        <f aca="false">VLOOKUP(A3241,'TAKIM LİSTESİ'!$B$2:$D$455,3,0)</f>
        <v>19</v>
      </c>
      <c r="F3241" s="40" t="n">
        <v>1</v>
      </c>
      <c r="G3241" s="22" t="n">
        <f aca="false">E3241-F3241</f>
        <v>18</v>
      </c>
      <c r="H3241" s="30" t="n">
        <v>44159</v>
      </c>
      <c r="I3241" s="33" t="n">
        <v>1</v>
      </c>
      <c r="J3241" s="30" t="n">
        <v>44159</v>
      </c>
      <c r="K3241" s="37" t="n">
        <f aca="false">G3241+I3241</f>
        <v>19</v>
      </c>
    </row>
    <row r="3242" customFormat="false" ht="13.8" hidden="false" customHeight="false" outlineLevel="0" collapsed="false">
      <c r="A3242" s="16" t="s">
        <v>62</v>
      </c>
      <c r="B3242" s="38" t="str">
        <f aca="false">VLOOKUP(A3242,'TAKIM LİSTESİ'!$B$2:$D$455,2,0)</f>
        <v>Ø 6 çelik parmak freze</v>
      </c>
      <c r="C3242" s="16" t="s">
        <v>688</v>
      </c>
      <c r="D3242" s="38" t="s">
        <v>634</v>
      </c>
      <c r="E3242" s="16" t="n">
        <f aca="false">VLOOKUP(A3242,'TAKIM LİSTESİ'!$B$2:$D$455,3,0)</f>
        <v>23</v>
      </c>
      <c r="F3242" s="40" t="n">
        <v>1</v>
      </c>
      <c r="G3242" s="22" t="n">
        <f aca="false">E3242-F3242</f>
        <v>22</v>
      </c>
      <c r="H3242" s="30" t="n">
        <v>44159</v>
      </c>
      <c r="I3242" s="33" t="n">
        <v>1</v>
      </c>
      <c r="J3242" s="30" t="n">
        <v>44159</v>
      </c>
      <c r="K3242" s="37" t="n">
        <f aca="false">G3242+I3242</f>
        <v>23</v>
      </c>
    </row>
    <row r="3243" customFormat="false" ht="13.8" hidden="false" customHeight="false" outlineLevel="0" collapsed="false">
      <c r="A3243" s="16" t="s">
        <v>71</v>
      </c>
      <c r="B3243" s="38" t="str">
        <f aca="false">VLOOKUP(A3243,'TAKIM LİSTESİ'!$B$2:$D$455,2,0)</f>
        <v>Ø 10 alm parmak freze</v>
      </c>
      <c r="C3243" s="16" t="s">
        <v>697</v>
      </c>
      <c r="D3243" s="38" t="s">
        <v>89</v>
      </c>
      <c r="E3243" s="16" t="n">
        <f aca="false">VLOOKUP(A3243,'TAKIM LİSTESİ'!$B$2:$D$455,3,0)</f>
        <v>29</v>
      </c>
      <c r="F3243" s="40" t="n">
        <v>1</v>
      </c>
      <c r="G3243" s="22" t="n">
        <f aca="false">E3243-F3243</f>
        <v>28</v>
      </c>
      <c r="H3243" s="30" t="n">
        <v>44159</v>
      </c>
      <c r="I3243" s="33" t="n">
        <v>1</v>
      </c>
      <c r="J3243" s="30" t="n">
        <v>44159</v>
      </c>
      <c r="K3243" s="37" t="n">
        <f aca="false">G3243+I3243</f>
        <v>29</v>
      </c>
    </row>
    <row r="3244" customFormat="false" ht="13.8" hidden="false" customHeight="false" outlineLevel="0" collapsed="false">
      <c r="A3244" s="16" t="s">
        <v>70</v>
      </c>
      <c r="B3244" s="38" t="str">
        <f aca="false">VLOOKUP(A3244,'TAKIM LİSTESİ'!$B$2:$D$455,2,0)</f>
        <v>Ø 4 alm standart parmak freze</v>
      </c>
      <c r="C3244" s="16" t="s">
        <v>697</v>
      </c>
      <c r="D3244" s="38" t="s">
        <v>89</v>
      </c>
      <c r="E3244" s="16" t="n">
        <f aca="false">VLOOKUP(A3244,'TAKIM LİSTESİ'!$B$2:$D$455,3,0)</f>
        <v>10</v>
      </c>
      <c r="F3244" s="40" t="n">
        <v>1</v>
      </c>
      <c r="G3244" s="22" t="n">
        <f aca="false">E3244-F3244</f>
        <v>9</v>
      </c>
      <c r="H3244" s="30" t="n">
        <v>44159</v>
      </c>
      <c r="I3244" s="33" t="n">
        <v>1</v>
      </c>
      <c r="J3244" s="30" t="n">
        <v>44159</v>
      </c>
      <c r="K3244" s="37" t="n">
        <f aca="false">G3244+I3244</f>
        <v>10</v>
      </c>
    </row>
    <row r="3245" customFormat="false" ht="13.8" hidden="false" customHeight="false" outlineLevel="0" collapsed="false">
      <c r="A3245" s="16" t="s">
        <v>37</v>
      </c>
      <c r="B3245" s="38" t="str">
        <f aca="false">VLOOKUP(A3245,'TAKIM LİSTESİ'!$B$2:$D$455,2,0)</f>
        <v>Ø 7.8 matkap</v>
      </c>
      <c r="C3245" s="16" t="s">
        <v>661</v>
      </c>
      <c r="D3245" s="38" t="s">
        <v>156</v>
      </c>
      <c r="E3245" s="16" t="n">
        <f aca="false">VLOOKUP(A3245,'TAKIM LİSTESİ'!$B$2:$D$455,3,0)</f>
        <v>8</v>
      </c>
      <c r="F3245" s="40" t="n">
        <v>1</v>
      </c>
      <c r="G3245" s="22" t="n">
        <f aca="false">E3245-F3245</f>
        <v>7</v>
      </c>
      <c r="H3245" s="30" t="n">
        <v>44159</v>
      </c>
      <c r="I3245" s="33" t="n">
        <v>1</v>
      </c>
      <c r="J3245" s="30" t="n">
        <v>44160</v>
      </c>
      <c r="K3245" s="37" t="n">
        <f aca="false">G3245+I3245</f>
        <v>8</v>
      </c>
    </row>
    <row r="3246" customFormat="false" ht="13.8" hidden="false" customHeight="false" outlineLevel="0" collapsed="false">
      <c r="A3246" s="16" t="s">
        <v>83</v>
      </c>
      <c r="B3246" s="38" t="str">
        <f aca="false">VLOOKUP(A3246,'TAKIM LİSTESİ'!$B$2:$D$455,2,0)</f>
        <v>Ø 8 Rayba</v>
      </c>
      <c r="C3246" s="16" t="s">
        <v>661</v>
      </c>
      <c r="D3246" s="38" t="s">
        <v>156</v>
      </c>
      <c r="E3246" s="16" t="n">
        <f aca="false">VLOOKUP(A3246,'TAKIM LİSTESİ'!$B$2:$D$455,3,0)</f>
        <v>4</v>
      </c>
      <c r="F3246" s="40" t="n">
        <v>1</v>
      </c>
      <c r="G3246" s="22" t="n">
        <f aca="false">E3246-F3246</f>
        <v>3</v>
      </c>
      <c r="H3246" s="30" t="n">
        <v>44159</v>
      </c>
      <c r="I3246" s="33" t="n">
        <v>1</v>
      </c>
      <c r="J3246" s="30" t="n">
        <v>44160</v>
      </c>
      <c r="K3246" s="37" t="n">
        <f aca="false">G3246+I3246</f>
        <v>4</v>
      </c>
    </row>
    <row r="3247" customFormat="false" ht="13.8" hidden="false" customHeight="false" outlineLevel="0" collapsed="false">
      <c r="A3247" s="16" t="s">
        <v>62</v>
      </c>
      <c r="B3247" s="38" t="str">
        <f aca="false">VLOOKUP(A3247,'TAKIM LİSTESİ'!$B$2:$D$455,2,0)</f>
        <v>Ø 6 çelik parmak freze</v>
      </c>
      <c r="C3247" s="16" t="s">
        <v>699</v>
      </c>
      <c r="D3247" s="38" t="s">
        <v>65</v>
      </c>
      <c r="E3247" s="16" t="n">
        <f aca="false">VLOOKUP(A3247,'TAKIM LİSTESİ'!$B$2:$D$455,3,0)</f>
        <v>23</v>
      </c>
      <c r="F3247" s="40" t="n">
        <v>1</v>
      </c>
      <c r="G3247" s="22" t="n">
        <f aca="false">E3247-F3247</f>
        <v>22</v>
      </c>
      <c r="H3247" s="30" t="n">
        <v>44159</v>
      </c>
      <c r="I3247" s="33" t="n">
        <v>1</v>
      </c>
      <c r="J3247" s="30" t="n">
        <v>44160</v>
      </c>
      <c r="K3247" s="37" t="n">
        <f aca="false">G3247+I3247</f>
        <v>23</v>
      </c>
    </row>
    <row r="3248" customFormat="false" ht="13.8" hidden="false" customHeight="false" outlineLevel="0" collapsed="false">
      <c r="A3248" s="16" t="s">
        <v>11</v>
      </c>
      <c r="B3248" s="38" t="str">
        <f aca="false">VLOOKUP(A3248,'TAKIM LİSTESİ'!$B$2:$D$455,2,0)</f>
        <v>Ø  4 çelik standart parmak freze</v>
      </c>
      <c r="C3248" s="16" t="s">
        <v>693</v>
      </c>
      <c r="D3248" s="38" t="s">
        <v>57</v>
      </c>
      <c r="E3248" s="16" t="n">
        <f aca="false">VLOOKUP(A3248,'TAKIM LİSTESİ'!$B$2:$D$455,3,0)</f>
        <v>17</v>
      </c>
      <c r="F3248" s="40" t="n">
        <v>1</v>
      </c>
      <c r="G3248" s="22" t="n">
        <f aca="false">E3248-F3248</f>
        <v>16</v>
      </c>
      <c r="H3248" s="30" t="n">
        <v>44159</v>
      </c>
      <c r="I3248" s="33" t="n">
        <v>1</v>
      </c>
      <c r="J3248" s="30" t="n">
        <v>44160</v>
      </c>
      <c r="K3248" s="37" t="n">
        <f aca="false">G3248+I3248</f>
        <v>17</v>
      </c>
    </row>
    <row r="3249" customFormat="false" ht="13.8" hidden="false" customHeight="false" outlineLevel="0" collapsed="false">
      <c r="A3249" s="16" t="s">
        <v>22</v>
      </c>
      <c r="B3249" s="38" t="str">
        <f aca="false">VLOOKUP(A3249,'TAKIM LİSTESİ'!$B$2:$D$455,2,0)</f>
        <v>Ø 10 çelik parmak freze</v>
      </c>
      <c r="C3249" s="16" t="s">
        <v>699</v>
      </c>
      <c r="D3249" s="38" t="s">
        <v>65</v>
      </c>
      <c r="E3249" s="16" t="n">
        <f aca="false">VLOOKUP(A3249,'TAKIM LİSTESİ'!$B$2:$D$455,3,0)</f>
        <v>52</v>
      </c>
      <c r="F3249" s="40" t="n">
        <v>1</v>
      </c>
      <c r="G3249" s="22" t="n">
        <f aca="false">E3249-F3249</f>
        <v>51</v>
      </c>
      <c r="H3249" s="30" t="n">
        <v>44159</v>
      </c>
      <c r="I3249" s="33" t="n">
        <v>1</v>
      </c>
      <c r="J3249" s="30" t="n">
        <v>44160</v>
      </c>
      <c r="K3249" s="37" t="n">
        <f aca="false">G3249+I3249</f>
        <v>52</v>
      </c>
    </row>
    <row r="3250" customFormat="false" ht="13.8" hidden="false" customHeight="false" outlineLevel="0" collapsed="false">
      <c r="A3250" s="16" t="s">
        <v>59</v>
      </c>
      <c r="B3250" s="38" t="str">
        <f aca="false">VLOOKUP(A3250,'TAKIM LİSTESİ'!$B$2:$D$455,2,0)</f>
        <v>Ø 3.2 matkap</v>
      </c>
      <c r="C3250" s="16" t="s">
        <v>700</v>
      </c>
      <c r="D3250" s="38" t="s">
        <v>57</v>
      </c>
      <c r="E3250" s="16" t="n">
        <f aca="false">VLOOKUP(A3250,'TAKIM LİSTESİ'!$B$2:$D$455,3,0)</f>
        <v>6</v>
      </c>
      <c r="F3250" s="40" t="n">
        <v>1</v>
      </c>
      <c r="G3250" s="22" t="n">
        <f aca="false">E3250-F3250</f>
        <v>5</v>
      </c>
      <c r="H3250" s="30" t="n">
        <v>44159</v>
      </c>
      <c r="I3250" s="33" t="n">
        <v>1</v>
      </c>
      <c r="J3250" s="30" t="n">
        <v>44160</v>
      </c>
      <c r="K3250" s="37" t="n">
        <f aca="false">G3250+I3250</f>
        <v>6</v>
      </c>
    </row>
    <row r="3251" customFormat="false" ht="13.8" hidden="false" customHeight="false" outlineLevel="0" collapsed="false">
      <c r="A3251" s="16" t="s">
        <v>145</v>
      </c>
      <c r="B3251" s="38" t="str">
        <f aca="false">VLOOKUP(A3251,'TAKIM LİSTESİ'!$B$2:$D$455,2,0)</f>
        <v>Ø 5.2 matkap</v>
      </c>
      <c r="C3251" s="16" t="s">
        <v>700</v>
      </c>
      <c r="D3251" s="38" t="s">
        <v>57</v>
      </c>
      <c r="E3251" s="16" t="n">
        <f aca="false">VLOOKUP(A3251,'TAKIM LİSTESİ'!$B$2:$D$455,3,0)</f>
        <v>5</v>
      </c>
      <c r="F3251" s="40" t="n">
        <v>1</v>
      </c>
      <c r="G3251" s="22" t="n">
        <f aca="false">E3251-F3251</f>
        <v>4</v>
      </c>
      <c r="H3251" s="30" t="n">
        <v>44159</v>
      </c>
      <c r="I3251" s="33" t="n">
        <v>1</v>
      </c>
      <c r="J3251" s="30" t="n">
        <v>44160</v>
      </c>
      <c r="K3251" s="37" t="n">
        <f aca="false">G3251+I3251</f>
        <v>5</v>
      </c>
    </row>
    <row r="3252" customFormat="false" ht="13.8" hidden="false" customHeight="false" outlineLevel="0" collapsed="false">
      <c r="A3252" s="16" t="s">
        <v>133</v>
      </c>
      <c r="B3252" s="38" t="str">
        <f aca="false">VLOOKUP(A3252,'TAKIM LİSTESİ'!$B$2:$D$455,2,0)</f>
        <v>Ø 3.3 matkap</v>
      </c>
      <c r="C3252" s="16" t="s">
        <v>701</v>
      </c>
      <c r="D3252" s="38" t="s">
        <v>89</v>
      </c>
      <c r="E3252" s="16" t="n">
        <f aca="false">VLOOKUP(A3252,'TAKIM LİSTESİ'!$B$2:$D$455,3,0)</f>
        <v>13</v>
      </c>
      <c r="F3252" s="40" t="n">
        <v>1</v>
      </c>
      <c r="G3252" s="22" t="n">
        <f aca="false">E3252-F3252</f>
        <v>12</v>
      </c>
      <c r="H3252" s="30" t="n">
        <v>44160</v>
      </c>
      <c r="I3252" s="33" t="n">
        <v>1</v>
      </c>
      <c r="J3252" s="30" t="n">
        <v>44160</v>
      </c>
      <c r="K3252" s="37" t="n">
        <f aca="false">G3252+I3252</f>
        <v>13</v>
      </c>
    </row>
    <row r="3253" customFormat="false" ht="13.8" hidden="false" customHeight="false" outlineLevel="0" collapsed="false">
      <c r="A3253" s="16" t="s">
        <v>182</v>
      </c>
      <c r="B3253" s="38" t="str">
        <f aca="false">VLOOKUP(A3253,'TAKIM LİSTESİ'!$B$2:$D$455,2,0)</f>
        <v>Ø 9.3 matkap</v>
      </c>
      <c r="C3253" s="16" t="s">
        <v>700</v>
      </c>
      <c r="D3253" s="38" t="s">
        <v>57</v>
      </c>
      <c r="E3253" s="16" t="n">
        <f aca="false">VLOOKUP(A3253,'TAKIM LİSTESİ'!$B$2:$D$455,3,0)</f>
        <v>5</v>
      </c>
      <c r="F3253" s="40" t="n">
        <v>1</v>
      </c>
      <c r="G3253" s="22" t="n">
        <f aca="false">E3253-F3253</f>
        <v>4</v>
      </c>
      <c r="H3253" s="30" t="n">
        <v>44160</v>
      </c>
      <c r="I3253" s="33" t="n">
        <v>1</v>
      </c>
      <c r="J3253" s="30" t="n">
        <v>44160</v>
      </c>
      <c r="K3253" s="37" t="n">
        <f aca="false">G3253+I3253</f>
        <v>5</v>
      </c>
    </row>
    <row r="3254" customFormat="false" ht="13.8" hidden="false" customHeight="false" outlineLevel="0" collapsed="false">
      <c r="A3254" s="16" t="s">
        <v>177</v>
      </c>
      <c r="B3254" s="38" t="str">
        <f aca="false">VLOOKUP(A3254,'TAKIM LİSTESİ'!$B$2:$D$455,2,0)</f>
        <v>Ø 9.52 Rayba</v>
      </c>
      <c r="C3254" s="16" t="s">
        <v>700</v>
      </c>
      <c r="D3254" s="38" t="s">
        <v>57</v>
      </c>
      <c r="E3254" s="16" t="n">
        <f aca="false">VLOOKUP(A3254,'TAKIM LİSTESİ'!$B$2:$D$455,3,0)</f>
        <v>5</v>
      </c>
      <c r="F3254" s="40" t="n">
        <v>1</v>
      </c>
      <c r="G3254" s="22" t="n">
        <f aca="false">E3254-F3254</f>
        <v>4</v>
      </c>
      <c r="H3254" s="30" t="n">
        <v>44160</v>
      </c>
      <c r="I3254" s="33" t="n">
        <v>1</v>
      </c>
      <c r="J3254" s="30" t="n">
        <v>44160</v>
      </c>
      <c r="K3254" s="37" t="n">
        <f aca="false">G3254+I3254</f>
        <v>5</v>
      </c>
    </row>
    <row r="3255" customFormat="false" ht="13.8" hidden="false" customHeight="false" outlineLevel="0" collapsed="false">
      <c r="A3255" s="16" t="s">
        <v>34</v>
      </c>
      <c r="B3255" s="38" t="str">
        <f aca="false">VLOOKUP(A3255,'TAKIM LİSTESİ'!$B$2:$D$455,2,0)</f>
        <v>Ø 6.35 Rayba</v>
      </c>
      <c r="C3255" s="16" t="s">
        <v>700</v>
      </c>
      <c r="D3255" s="38" t="s">
        <v>57</v>
      </c>
      <c r="E3255" s="16" t="n">
        <f aca="false">VLOOKUP(A3255,'TAKIM LİSTESİ'!$B$2:$D$455,3,0)</f>
        <v>5</v>
      </c>
      <c r="F3255" s="40" t="n">
        <v>1</v>
      </c>
      <c r="G3255" s="22" t="n">
        <f aca="false">E3255-F3255</f>
        <v>4</v>
      </c>
      <c r="H3255" s="30" t="n">
        <v>44160</v>
      </c>
      <c r="I3255" s="33" t="n">
        <v>1</v>
      </c>
      <c r="J3255" s="30" t="n">
        <v>44160</v>
      </c>
      <c r="K3255" s="37" t="n">
        <f aca="false">G3255+I3255</f>
        <v>5</v>
      </c>
    </row>
    <row r="3256" customFormat="false" ht="13.8" hidden="false" customHeight="false" outlineLevel="0" collapsed="false">
      <c r="A3256" s="16" t="s">
        <v>56</v>
      </c>
      <c r="B3256" s="38" t="str">
        <f aca="false">VLOOKUP(A3256,'TAKIM LİSTESİ'!$B$2:$D$455,2,0)</f>
        <v>Ø 6.8 matkap</v>
      </c>
      <c r="C3256" s="16" t="s">
        <v>700</v>
      </c>
      <c r="D3256" s="38" t="s">
        <v>57</v>
      </c>
      <c r="E3256" s="16" t="n">
        <f aca="false">VLOOKUP(A3256,'TAKIM LİSTESİ'!$B$2:$D$455,3,0)</f>
        <v>17</v>
      </c>
      <c r="F3256" s="40" t="n">
        <v>1</v>
      </c>
      <c r="G3256" s="22" t="n">
        <f aca="false">E3256-F3256</f>
        <v>16</v>
      </c>
      <c r="H3256" s="30" t="n">
        <v>44160</v>
      </c>
      <c r="I3256" s="33" t="n">
        <v>1</v>
      </c>
      <c r="J3256" s="30" t="n">
        <v>44160</v>
      </c>
      <c r="K3256" s="37" t="n">
        <f aca="false">G3256+I3256</f>
        <v>17</v>
      </c>
    </row>
    <row r="3257" customFormat="false" ht="13.8" hidden="false" customHeight="false" outlineLevel="0" collapsed="false">
      <c r="A3257" s="16" t="s">
        <v>203</v>
      </c>
      <c r="B3257" s="38" t="str">
        <f aca="false">VLOOKUP(A3257,'TAKIM LİSTESİ'!$B$2:$D$455,2,0)</f>
        <v>Ø 16 alm parmak freze</v>
      </c>
      <c r="C3257" s="16" t="s">
        <v>698</v>
      </c>
      <c r="D3257" s="38" t="s">
        <v>100</v>
      </c>
      <c r="E3257" s="16" t="n">
        <f aca="false">VLOOKUP(A3257,'TAKIM LİSTESİ'!$B$2:$D$455,3,0)</f>
        <v>5</v>
      </c>
      <c r="F3257" s="40" t="n">
        <v>1</v>
      </c>
      <c r="G3257" s="22" t="n">
        <f aca="false">E3257-F3257</f>
        <v>4</v>
      </c>
      <c r="H3257" s="30" t="n">
        <v>44160</v>
      </c>
      <c r="I3257" s="33" t="n">
        <v>1</v>
      </c>
      <c r="J3257" s="30" t="n">
        <v>44160</v>
      </c>
      <c r="K3257" s="37" t="n">
        <f aca="false">G3257+I3257</f>
        <v>5</v>
      </c>
    </row>
    <row r="3258" customFormat="false" ht="13.8" hidden="false" customHeight="false" outlineLevel="0" collapsed="false">
      <c r="A3258" s="16" t="s">
        <v>27</v>
      </c>
      <c r="B3258" s="38" t="str">
        <f aca="false">VLOOKUP(A3258,'TAKIM LİSTESİ'!$B$2:$D$455,2,0)</f>
        <v>Ø 6 alm parmak freze</v>
      </c>
      <c r="C3258" s="16" t="s">
        <v>698</v>
      </c>
      <c r="D3258" s="38" t="s">
        <v>100</v>
      </c>
      <c r="E3258" s="16" t="n">
        <f aca="false">VLOOKUP(A3258,'TAKIM LİSTESİ'!$B$2:$D$455,3,0)</f>
        <v>12</v>
      </c>
      <c r="F3258" s="40" t="n">
        <v>1</v>
      </c>
      <c r="G3258" s="22" t="n">
        <f aca="false">E3258-F3258</f>
        <v>11</v>
      </c>
      <c r="H3258" s="30" t="n">
        <v>44160</v>
      </c>
      <c r="I3258" s="33" t="n">
        <v>1</v>
      </c>
      <c r="J3258" s="30" t="n">
        <v>44160</v>
      </c>
      <c r="K3258" s="37" t="n">
        <f aca="false">G3258+I3258</f>
        <v>12</v>
      </c>
    </row>
    <row r="3259" customFormat="false" ht="13.8" hidden="false" customHeight="false" outlineLevel="0" collapsed="false">
      <c r="A3259" s="16" t="s">
        <v>71</v>
      </c>
      <c r="B3259" s="38" t="str">
        <f aca="false">VLOOKUP(A3259,'TAKIM LİSTESİ'!$B$2:$D$455,2,0)</f>
        <v>Ø 10 alm parmak freze</v>
      </c>
      <c r="C3259" s="16" t="s">
        <v>698</v>
      </c>
      <c r="D3259" s="38" t="s">
        <v>100</v>
      </c>
      <c r="E3259" s="16" t="n">
        <f aca="false">VLOOKUP(A3259,'TAKIM LİSTESİ'!$B$2:$D$455,3,0)</f>
        <v>29</v>
      </c>
      <c r="F3259" s="40" t="n">
        <v>1</v>
      </c>
      <c r="G3259" s="22" t="n">
        <f aca="false">E3259-F3259</f>
        <v>28</v>
      </c>
      <c r="H3259" s="30" t="n">
        <v>44160</v>
      </c>
      <c r="I3259" s="33" t="n">
        <v>1</v>
      </c>
      <c r="J3259" s="30" t="n">
        <v>44160</v>
      </c>
      <c r="K3259" s="37" t="n">
        <f aca="false">G3259+I3259</f>
        <v>29</v>
      </c>
    </row>
    <row r="3260" customFormat="false" ht="13.8" hidden="false" customHeight="false" outlineLevel="0" collapsed="false">
      <c r="A3260" s="16" t="s">
        <v>37</v>
      </c>
      <c r="B3260" s="38" t="str">
        <f aca="false">VLOOKUP(A3260,'TAKIM LİSTESİ'!$B$2:$D$455,2,0)</f>
        <v>Ø 7.8 matkap</v>
      </c>
      <c r="C3260" s="16" t="s">
        <v>698</v>
      </c>
      <c r="D3260" s="38" t="s">
        <v>100</v>
      </c>
      <c r="E3260" s="16" t="n">
        <f aca="false">VLOOKUP(A3260,'TAKIM LİSTESİ'!$B$2:$D$455,3,0)</f>
        <v>8</v>
      </c>
      <c r="F3260" s="40" t="n">
        <v>1</v>
      </c>
      <c r="G3260" s="22" t="n">
        <f aca="false">E3260-F3260</f>
        <v>7</v>
      </c>
      <c r="H3260" s="30" t="n">
        <v>44160</v>
      </c>
      <c r="I3260" s="33" t="n">
        <v>1</v>
      </c>
      <c r="J3260" s="30" t="n">
        <v>44160</v>
      </c>
      <c r="K3260" s="37" t="n">
        <f aca="false">G3260+I3260</f>
        <v>8</v>
      </c>
    </row>
    <row r="3261" customFormat="false" ht="13.8" hidden="false" customHeight="false" outlineLevel="0" collapsed="false">
      <c r="A3261" s="16" t="s">
        <v>219</v>
      </c>
      <c r="B3261" s="38" t="str">
        <f aca="false">VLOOKUP(A3261,'TAKIM LİSTESİ'!$B$2:$D$455,2,0)</f>
        <v>Ø 7.92 Rayba</v>
      </c>
      <c r="C3261" s="16" t="s">
        <v>698</v>
      </c>
      <c r="D3261" s="38" t="s">
        <v>100</v>
      </c>
      <c r="E3261" s="16" t="n">
        <f aca="false">VLOOKUP(A3261,'TAKIM LİSTESİ'!$B$2:$D$455,3,0)</f>
        <v>3</v>
      </c>
      <c r="F3261" s="40" t="n">
        <v>1</v>
      </c>
      <c r="G3261" s="22" t="n">
        <f aca="false">E3261-F3261</f>
        <v>2</v>
      </c>
      <c r="H3261" s="30" t="n">
        <v>44160</v>
      </c>
      <c r="I3261" s="33" t="n">
        <v>1</v>
      </c>
      <c r="J3261" s="30" t="n">
        <v>44160</v>
      </c>
      <c r="K3261" s="37" t="n">
        <f aca="false">G3261+I3261</f>
        <v>3</v>
      </c>
    </row>
    <row r="3262" customFormat="false" ht="13.8" hidden="false" customHeight="false" outlineLevel="0" collapsed="false">
      <c r="A3262" s="16" t="s">
        <v>86</v>
      </c>
      <c r="B3262" s="38" t="str">
        <f aca="false">VLOOKUP(A3262,'TAKIM LİSTESİ'!$B$2:$D$455,2,0)</f>
        <v>Ø 5.1 matkap</v>
      </c>
      <c r="C3262" s="16" t="s">
        <v>698</v>
      </c>
      <c r="D3262" s="38" t="s">
        <v>100</v>
      </c>
      <c r="E3262" s="16" t="n">
        <f aca="false">VLOOKUP(A3262,'TAKIM LİSTESİ'!$B$2:$D$455,3,0)</f>
        <v>7</v>
      </c>
      <c r="F3262" s="40" t="n">
        <v>1</v>
      </c>
      <c r="G3262" s="22" t="n">
        <f aca="false">E3262-F3262</f>
        <v>6</v>
      </c>
      <c r="H3262" s="30" t="n">
        <v>44160</v>
      </c>
      <c r="I3262" s="33" t="n">
        <v>1</v>
      </c>
      <c r="J3262" s="30" t="n">
        <v>44160</v>
      </c>
      <c r="K3262" s="37" t="n">
        <f aca="false">G3262+I3262</f>
        <v>7</v>
      </c>
    </row>
    <row r="3263" customFormat="false" ht="13.8" hidden="false" customHeight="false" outlineLevel="0" collapsed="false">
      <c r="A3263" s="16" t="s">
        <v>189</v>
      </c>
      <c r="B3263" s="38" t="str">
        <f aca="false">VLOOKUP(A3263,'TAKIM LİSTESİ'!$B$2:$D$455,2,0)</f>
        <v>Ø 2 çelik parmak freze</v>
      </c>
      <c r="C3263" s="16" t="s">
        <v>702</v>
      </c>
      <c r="D3263" s="38" t="s">
        <v>156</v>
      </c>
      <c r="E3263" s="16" t="n">
        <f aca="false">VLOOKUP(A3263,'TAKIM LİSTESİ'!$B$2:$D$455,3,0)</f>
        <v>39</v>
      </c>
      <c r="F3263" s="40" t="n">
        <v>1</v>
      </c>
      <c r="G3263" s="22" t="n">
        <f aca="false">E3263-F3263</f>
        <v>38</v>
      </c>
      <c r="H3263" s="30" t="n">
        <v>44160</v>
      </c>
      <c r="I3263" s="33" t="n">
        <v>1</v>
      </c>
      <c r="J3263" s="30" t="n">
        <v>44160</v>
      </c>
      <c r="K3263" s="37" t="n">
        <f aca="false">G3263+I3263</f>
        <v>39</v>
      </c>
    </row>
    <row r="3264" customFormat="false" ht="13.8" hidden="false" customHeight="false" outlineLevel="0" collapsed="false">
      <c r="A3264" s="16" t="s">
        <v>82</v>
      </c>
      <c r="B3264" s="38" t="str">
        <f aca="false">VLOOKUP(A3264,'TAKIM LİSTESİ'!$B$2:$D$455,2,0)</f>
        <v>Ø 1küre parmak freze</v>
      </c>
      <c r="C3264" s="16" t="s">
        <v>702</v>
      </c>
      <c r="D3264" s="38" t="s">
        <v>156</v>
      </c>
      <c r="E3264" s="16" t="n">
        <f aca="false">VLOOKUP(A3264,'TAKIM LİSTESİ'!$B$2:$D$455,3,0)</f>
        <v>30</v>
      </c>
      <c r="F3264" s="40" t="n">
        <v>1</v>
      </c>
      <c r="G3264" s="22" t="n">
        <f aca="false">E3264-F3264</f>
        <v>29</v>
      </c>
      <c r="H3264" s="30" t="n">
        <v>44160</v>
      </c>
      <c r="I3264" s="33" t="n">
        <v>1</v>
      </c>
      <c r="J3264" s="30" t="n">
        <v>44160</v>
      </c>
      <c r="K3264" s="37" t="n">
        <f aca="false">G3264+I3264</f>
        <v>30</v>
      </c>
    </row>
    <row r="3265" customFormat="false" ht="13.8" hidden="false" customHeight="false" outlineLevel="0" collapsed="false">
      <c r="A3265" s="16" t="s">
        <v>82</v>
      </c>
      <c r="B3265" s="38" t="str">
        <f aca="false">VLOOKUP(A3265,'TAKIM LİSTESİ'!$B$2:$D$455,2,0)</f>
        <v>Ø 1küre parmak freze</v>
      </c>
      <c r="C3265" s="16" t="s">
        <v>703</v>
      </c>
      <c r="D3265" s="38" t="s">
        <v>89</v>
      </c>
      <c r="E3265" s="16" t="n">
        <f aca="false">VLOOKUP(A3265,'TAKIM LİSTESİ'!$B$2:$D$455,3,0)</f>
        <v>30</v>
      </c>
      <c r="F3265" s="40" t="n">
        <v>1</v>
      </c>
      <c r="G3265" s="22" t="n">
        <f aca="false">E3265-F3265</f>
        <v>29</v>
      </c>
      <c r="H3265" s="30" t="n">
        <v>44160</v>
      </c>
      <c r="I3265" s="33" t="n">
        <v>1</v>
      </c>
      <c r="J3265" s="30" t="n">
        <v>44160</v>
      </c>
      <c r="K3265" s="37" t="n">
        <f aca="false">G3265+I3265</f>
        <v>30</v>
      </c>
    </row>
    <row r="3266" customFormat="false" ht="13.8" hidden="false" customHeight="false" outlineLevel="0" collapsed="false">
      <c r="A3266" s="16" t="s">
        <v>189</v>
      </c>
      <c r="B3266" s="38" t="str">
        <f aca="false">VLOOKUP(A3266,'TAKIM LİSTESİ'!$B$2:$D$455,2,0)</f>
        <v>Ø 2 çelik parmak freze</v>
      </c>
      <c r="C3266" s="16" t="s">
        <v>703</v>
      </c>
      <c r="D3266" s="38" t="s">
        <v>89</v>
      </c>
      <c r="E3266" s="16" t="n">
        <f aca="false">VLOOKUP(A3266,'TAKIM LİSTESİ'!$B$2:$D$455,3,0)</f>
        <v>39</v>
      </c>
      <c r="F3266" s="40" t="n">
        <v>1</v>
      </c>
      <c r="G3266" s="22" t="n">
        <f aca="false">E3266-F3266</f>
        <v>38</v>
      </c>
      <c r="H3266" s="30" t="n">
        <v>44160</v>
      </c>
      <c r="I3266" s="33" t="n">
        <v>1</v>
      </c>
      <c r="J3266" s="30" t="n">
        <v>44161</v>
      </c>
      <c r="K3266" s="37" t="n">
        <f aca="false">G3266+I3266</f>
        <v>39</v>
      </c>
    </row>
    <row r="3267" customFormat="false" ht="13.8" hidden="false" customHeight="false" outlineLevel="0" collapsed="false">
      <c r="A3267" s="16" t="s">
        <v>198</v>
      </c>
      <c r="B3267" s="38" t="str">
        <f aca="false">VLOOKUP(A3267,'TAKIM LİSTESİ'!$B$2:$D$455,2,0)</f>
        <v>Ø 3 çelik uzun parmak freze</v>
      </c>
      <c r="C3267" s="16" t="s">
        <v>700</v>
      </c>
      <c r="D3267" s="38" t="s">
        <v>57</v>
      </c>
      <c r="E3267" s="16" t="n">
        <f aca="false">VLOOKUP(A3267,'TAKIM LİSTESİ'!$B$2:$D$455,3,0)</f>
        <v>2</v>
      </c>
      <c r="F3267" s="40" t="n">
        <v>1</v>
      </c>
      <c r="G3267" s="22" t="n">
        <f aca="false">E3267-F3267</f>
        <v>1</v>
      </c>
      <c r="H3267" s="30" t="n">
        <v>44160</v>
      </c>
      <c r="I3267" s="33" t="n">
        <v>1</v>
      </c>
      <c r="J3267" s="30" t="n">
        <v>44161</v>
      </c>
      <c r="K3267" s="37" t="n">
        <f aca="false">G3267+I3267</f>
        <v>2</v>
      </c>
    </row>
    <row r="3268" customFormat="false" ht="13.8" hidden="false" customHeight="false" outlineLevel="0" collapsed="false">
      <c r="A3268" s="16" t="s">
        <v>117</v>
      </c>
      <c r="B3268" s="38" t="str">
        <f aca="false">VLOOKUP(A3268,'TAKIM LİSTESİ'!$B$2:$D$455,2,0)</f>
        <v>Ø 4.5 matkap</v>
      </c>
      <c r="C3268" s="16" t="s">
        <v>660</v>
      </c>
      <c r="D3268" s="38" t="s">
        <v>48</v>
      </c>
      <c r="E3268" s="16" t="n">
        <f aca="false">VLOOKUP(A3268,'TAKIM LİSTESİ'!$B$2:$D$455,3,0)</f>
        <v>23</v>
      </c>
      <c r="F3268" s="40" t="n">
        <v>1</v>
      </c>
      <c r="G3268" s="22" t="n">
        <f aca="false">E3268-F3268</f>
        <v>22</v>
      </c>
      <c r="H3268" s="30" t="n">
        <v>44160</v>
      </c>
      <c r="I3268" s="33" t="n">
        <v>1</v>
      </c>
      <c r="J3268" s="30" t="n">
        <v>44161</v>
      </c>
      <c r="K3268" s="37" t="n">
        <f aca="false">G3268+I3268</f>
        <v>23</v>
      </c>
    </row>
    <row r="3269" customFormat="false" ht="13.8" hidden="false" customHeight="false" outlineLevel="0" collapsed="false">
      <c r="A3269" s="16" t="s">
        <v>116</v>
      </c>
      <c r="B3269" s="38" t="str">
        <f aca="false">VLOOKUP(A3269,'TAKIM LİSTESİ'!$B$2:$D$455,2,0)</f>
        <v>Ø 4.0 matkap</v>
      </c>
      <c r="C3269" s="16" t="s">
        <v>660</v>
      </c>
      <c r="D3269" s="38" t="s">
        <v>48</v>
      </c>
      <c r="E3269" s="16" t="n">
        <f aca="false">VLOOKUP(A3269,'TAKIM LİSTESİ'!$B$2:$D$455,3,0)</f>
        <v>12</v>
      </c>
      <c r="F3269" s="40" t="n">
        <v>1</v>
      </c>
      <c r="G3269" s="22" t="n">
        <f aca="false">E3269-F3269</f>
        <v>11</v>
      </c>
      <c r="H3269" s="30" t="n">
        <v>44160</v>
      </c>
      <c r="I3269" s="33" t="n">
        <v>1</v>
      </c>
      <c r="J3269" s="30" t="n">
        <v>44161</v>
      </c>
      <c r="K3269" s="37" t="n">
        <f aca="false">G3269+I3269</f>
        <v>12</v>
      </c>
    </row>
    <row r="3270" customFormat="false" ht="13.8" hidden="false" customHeight="false" outlineLevel="0" collapsed="false">
      <c r="A3270" s="16" t="s">
        <v>150</v>
      </c>
      <c r="B3270" s="38" t="str">
        <f aca="false">VLOOKUP(A3270,'TAKIM LİSTESİ'!$B$2:$D$455,2,0)</f>
        <v>Ø 8 çelik parmak freze</v>
      </c>
      <c r="C3270" s="16" t="s">
        <v>702</v>
      </c>
      <c r="D3270" s="38" t="s">
        <v>156</v>
      </c>
      <c r="E3270" s="16" t="n">
        <f aca="false">VLOOKUP(A3270,'TAKIM LİSTESİ'!$B$2:$D$455,3,0)</f>
        <v>39</v>
      </c>
      <c r="F3270" s="40" t="n">
        <v>1</v>
      </c>
      <c r="G3270" s="22" t="n">
        <f aca="false">E3270-F3270</f>
        <v>38</v>
      </c>
      <c r="H3270" s="30" t="n">
        <v>44160</v>
      </c>
      <c r="I3270" s="33" t="n">
        <v>1</v>
      </c>
      <c r="J3270" s="30" t="n">
        <v>44161</v>
      </c>
      <c r="K3270" s="37" t="n">
        <f aca="false">G3270+I3270</f>
        <v>39</v>
      </c>
    </row>
    <row r="3271" customFormat="false" ht="13.8" hidden="false" customHeight="false" outlineLevel="0" collapsed="false">
      <c r="A3271" s="16" t="s">
        <v>157</v>
      </c>
      <c r="B3271" s="38" t="str">
        <f aca="false">VLOOKUP(A3271,'TAKIM LİSTESİ'!$B$2:$D$455,2,0)</f>
        <v>Ø 1.0 parmak freze</v>
      </c>
      <c r="C3271" s="16" t="s">
        <v>702</v>
      </c>
      <c r="D3271" s="38" t="s">
        <v>156</v>
      </c>
      <c r="E3271" s="16" t="n">
        <f aca="false">VLOOKUP(A3271,'TAKIM LİSTESİ'!$B$2:$D$455,3,0)</f>
        <v>35</v>
      </c>
      <c r="F3271" s="40" t="n">
        <v>1</v>
      </c>
      <c r="G3271" s="22" t="n">
        <f aca="false">E3271-F3271</f>
        <v>34</v>
      </c>
      <c r="H3271" s="30" t="n">
        <v>44160</v>
      </c>
      <c r="I3271" s="33" t="n">
        <v>1</v>
      </c>
      <c r="J3271" s="30" t="n">
        <v>44161</v>
      </c>
      <c r="K3271" s="37" t="n">
        <f aca="false">G3271+I3271</f>
        <v>35</v>
      </c>
    </row>
    <row r="3272" customFormat="false" ht="13.8" hidden="false" customHeight="false" outlineLevel="0" collapsed="false">
      <c r="A3272" s="16" t="s">
        <v>90</v>
      </c>
      <c r="B3272" s="38" t="str">
        <f aca="false">VLOOKUP(A3272,'TAKIM LİSTESİ'!$B$2:$D$455,2,0)</f>
        <v>Ø 1.5 küre parmak freze</v>
      </c>
      <c r="C3272" s="16" t="s">
        <v>702</v>
      </c>
      <c r="D3272" s="38" t="s">
        <v>156</v>
      </c>
      <c r="E3272" s="16" t="n">
        <f aca="false">VLOOKUP(A3272,'TAKIM LİSTESİ'!$B$2:$D$455,3,0)</f>
        <v>33</v>
      </c>
      <c r="F3272" s="40" t="n">
        <v>1</v>
      </c>
      <c r="G3272" s="22" t="n">
        <f aca="false">E3272-F3272</f>
        <v>32</v>
      </c>
      <c r="H3272" s="30" t="n">
        <v>44160</v>
      </c>
      <c r="I3272" s="33" t="n">
        <v>1</v>
      </c>
      <c r="J3272" s="30" t="n">
        <v>44161</v>
      </c>
      <c r="K3272" s="37" t="n">
        <f aca="false">G3272+I3272</f>
        <v>33</v>
      </c>
    </row>
    <row r="3273" customFormat="false" ht="13.8" hidden="false" customHeight="false" outlineLevel="0" collapsed="false">
      <c r="A3273" s="16" t="s">
        <v>18</v>
      </c>
      <c r="B3273" s="38" t="str">
        <f aca="false">VLOOKUP(A3273,'TAKIM LİSTESİ'!$B$2:$D$455,2,0)</f>
        <v>Ø 2.5 matkap</v>
      </c>
      <c r="C3273" s="16" t="s">
        <v>704</v>
      </c>
      <c r="D3273" s="38" t="s">
        <v>65</v>
      </c>
      <c r="E3273" s="16" t="n">
        <f aca="false">VLOOKUP(A3273,'TAKIM LİSTESİ'!$B$2:$D$455,3,0)</f>
        <v>12</v>
      </c>
      <c r="F3273" s="40" t="n">
        <v>1</v>
      </c>
      <c r="G3273" s="22" t="n">
        <f aca="false">E3273-F3273</f>
        <v>11</v>
      </c>
      <c r="H3273" s="30" t="n">
        <v>44161</v>
      </c>
      <c r="I3273" s="33" t="n">
        <v>1</v>
      </c>
      <c r="J3273" s="30" t="n">
        <v>44161</v>
      </c>
      <c r="K3273" s="37" t="n">
        <f aca="false">G3273+I3273</f>
        <v>12</v>
      </c>
    </row>
    <row r="3274" customFormat="false" ht="13.8" hidden="false" customHeight="false" outlineLevel="0" collapsed="false">
      <c r="A3274" s="16" t="s">
        <v>180</v>
      </c>
      <c r="B3274" s="38" t="str">
        <f aca="false">VLOOKUP(A3274,'TAKIM LİSTESİ'!$B$2:$D$455,2,0)</f>
        <v>Ø 10 çelik uzun parmak freze</v>
      </c>
      <c r="C3274" s="16" t="s">
        <v>688</v>
      </c>
      <c r="D3274" s="38" t="s">
        <v>634</v>
      </c>
      <c r="E3274" s="16" t="n">
        <v>2</v>
      </c>
      <c r="F3274" s="40" t="n">
        <v>1</v>
      </c>
      <c r="G3274" s="22" t="n">
        <f aca="false">E3274-F3274</f>
        <v>1</v>
      </c>
      <c r="H3274" s="30" t="n">
        <v>44161</v>
      </c>
      <c r="I3274" s="33" t="n">
        <v>1</v>
      </c>
      <c r="J3274" s="30" t="n">
        <v>44161</v>
      </c>
      <c r="K3274" s="37" t="n">
        <f aca="false">G3274+I3274</f>
        <v>2</v>
      </c>
    </row>
    <row r="3275" customFormat="false" ht="13.8" hidden="false" customHeight="false" outlineLevel="0" collapsed="false">
      <c r="A3275" s="16" t="s">
        <v>82</v>
      </c>
      <c r="B3275" s="38" t="str">
        <f aca="false">VLOOKUP(A3275,'TAKIM LİSTESİ'!$B$2:$D$455,2,0)</f>
        <v>Ø 1küre parmak freze</v>
      </c>
      <c r="C3275" s="16" t="s">
        <v>705</v>
      </c>
      <c r="D3275" s="38" t="s">
        <v>89</v>
      </c>
      <c r="E3275" s="16" t="n">
        <f aca="false">VLOOKUP(A3275,'TAKIM LİSTESİ'!$B$2:$D$455,3,0)</f>
        <v>30</v>
      </c>
      <c r="F3275" s="40" t="n">
        <v>1</v>
      </c>
      <c r="G3275" s="22" t="n">
        <f aca="false">E3275-F3275</f>
        <v>29</v>
      </c>
      <c r="H3275" s="30" t="n">
        <v>44161</v>
      </c>
      <c r="I3275" s="33" t="n">
        <v>1</v>
      </c>
      <c r="J3275" s="30" t="n">
        <v>44161</v>
      </c>
      <c r="K3275" s="37" t="n">
        <f aca="false">G3275+I3275</f>
        <v>30</v>
      </c>
    </row>
    <row r="3276" customFormat="false" ht="13.8" hidden="false" customHeight="false" outlineLevel="0" collapsed="false">
      <c r="A3276" s="16" t="s">
        <v>51</v>
      </c>
      <c r="B3276" s="38" t="str">
        <f aca="false">VLOOKUP(A3276,'TAKIM LİSTESİ'!$B$2:$D$455,2,0)</f>
        <v>Ø 3 çelik standart parmak freze</v>
      </c>
      <c r="C3276" s="16" t="s">
        <v>704</v>
      </c>
      <c r="D3276" s="38" t="s">
        <v>65</v>
      </c>
      <c r="E3276" s="16" t="n">
        <f aca="false">VLOOKUP(A3276,'TAKIM LİSTESİ'!$B$2:$D$455,3,0)</f>
        <v>38</v>
      </c>
      <c r="F3276" s="40" t="n">
        <v>1</v>
      </c>
      <c r="G3276" s="22" t="n">
        <f aca="false">E3276-F3276</f>
        <v>37</v>
      </c>
      <c r="H3276" s="30" t="n">
        <v>44161</v>
      </c>
      <c r="I3276" s="33" t="n">
        <v>1</v>
      </c>
      <c r="J3276" s="30" t="n">
        <v>44161</v>
      </c>
      <c r="K3276" s="37" t="n">
        <f aca="false">G3276+I3276</f>
        <v>38</v>
      </c>
    </row>
    <row r="3277" customFormat="false" ht="13.8" hidden="false" customHeight="false" outlineLevel="0" collapsed="false">
      <c r="A3277" s="16" t="s">
        <v>22</v>
      </c>
      <c r="B3277" s="38" t="str">
        <f aca="false">VLOOKUP(A3277,'TAKIM LİSTESİ'!$B$2:$D$455,2,0)</f>
        <v>Ø 10 çelik parmak freze</v>
      </c>
      <c r="C3277" s="16" t="s">
        <v>704</v>
      </c>
      <c r="D3277" s="38" t="s">
        <v>65</v>
      </c>
      <c r="E3277" s="16" t="n">
        <f aca="false">VLOOKUP(A3277,'TAKIM LİSTESİ'!$B$2:$D$455,3,0)</f>
        <v>52</v>
      </c>
      <c r="F3277" s="40" t="n">
        <v>1</v>
      </c>
      <c r="G3277" s="22" t="n">
        <f aca="false">E3277-F3277</f>
        <v>51</v>
      </c>
      <c r="H3277" s="30" t="n">
        <v>44161</v>
      </c>
      <c r="I3277" s="33" t="n">
        <v>1</v>
      </c>
      <c r="J3277" s="30" t="n">
        <v>44161</v>
      </c>
      <c r="K3277" s="37" t="n">
        <f aca="false">G3277+I3277</f>
        <v>52</v>
      </c>
    </row>
    <row r="3278" customFormat="false" ht="13.8" hidden="false" customHeight="false" outlineLevel="0" collapsed="false">
      <c r="A3278" s="16" t="s">
        <v>85</v>
      </c>
      <c r="B3278" s="38" t="str">
        <f aca="false">VLOOKUP(A3278,'TAKIM LİSTESİ'!$B$2:$D$455,2,0)</f>
        <v>Ø 12 çelik parmak freze</v>
      </c>
      <c r="C3278" s="16" t="s">
        <v>704</v>
      </c>
      <c r="D3278" s="38" t="s">
        <v>65</v>
      </c>
      <c r="E3278" s="16" t="n">
        <f aca="false">VLOOKUP(A3278,'TAKIM LİSTESİ'!$B$2:$D$455,3,0)</f>
        <v>19</v>
      </c>
      <c r="F3278" s="40" t="n">
        <v>1</v>
      </c>
      <c r="G3278" s="22" t="n">
        <f aca="false">E3278-F3278</f>
        <v>18</v>
      </c>
      <c r="H3278" s="30" t="n">
        <v>44161</v>
      </c>
      <c r="I3278" s="33" t="n">
        <v>1</v>
      </c>
      <c r="J3278" s="30" t="n">
        <v>44161</v>
      </c>
      <c r="K3278" s="37" t="n">
        <f aca="false">G3278+I3278</f>
        <v>19</v>
      </c>
    </row>
    <row r="3279" customFormat="false" ht="13.8" hidden="false" customHeight="false" outlineLevel="0" collapsed="false">
      <c r="A3279" s="16" t="s">
        <v>157</v>
      </c>
      <c r="B3279" s="38" t="str">
        <f aca="false">VLOOKUP(A3279,'TAKIM LİSTESİ'!$B$2:$D$455,2,0)</f>
        <v>Ø 1.0 parmak freze</v>
      </c>
      <c r="C3279" s="16" t="s">
        <v>706</v>
      </c>
      <c r="D3279" s="38" t="s">
        <v>634</v>
      </c>
      <c r="E3279" s="16" t="n">
        <f aca="false">VLOOKUP(A3279,'TAKIM LİSTESİ'!$B$2:$D$455,3,0)</f>
        <v>35</v>
      </c>
      <c r="F3279" s="40" t="n">
        <v>1</v>
      </c>
      <c r="G3279" s="22" t="n">
        <f aca="false">E3279-F3279</f>
        <v>34</v>
      </c>
      <c r="H3279" s="30" t="n">
        <v>44161</v>
      </c>
      <c r="I3279" s="33" t="n">
        <v>1</v>
      </c>
      <c r="J3279" s="30" t="n">
        <v>44161</v>
      </c>
      <c r="K3279" s="37" t="n">
        <f aca="false">G3279+I3279</f>
        <v>35</v>
      </c>
    </row>
    <row r="3280" customFormat="false" ht="13.8" hidden="false" customHeight="false" outlineLevel="0" collapsed="false">
      <c r="A3280" s="16" t="s">
        <v>85</v>
      </c>
      <c r="B3280" s="38" t="str">
        <f aca="false">VLOOKUP(A3280,'TAKIM LİSTESİ'!$B$2:$D$455,2,0)</f>
        <v>Ø 12 çelik parmak freze</v>
      </c>
      <c r="C3280" s="16" t="s">
        <v>704</v>
      </c>
      <c r="D3280" s="38" t="s">
        <v>65</v>
      </c>
      <c r="E3280" s="16" t="n">
        <f aca="false">VLOOKUP(A3280,'TAKIM LİSTESİ'!$B$2:$D$455,3,0)</f>
        <v>19</v>
      </c>
      <c r="F3280" s="40" t="n">
        <v>1</v>
      </c>
      <c r="G3280" s="22" t="n">
        <f aca="false">E3280-F3280</f>
        <v>18</v>
      </c>
      <c r="H3280" s="30" t="n">
        <v>44161</v>
      </c>
      <c r="I3280" s="33" t="n">
        <v>1</v>
      </c>
      <c r="J3280" s="30" t="n">
        <v>44161</v>
      </c>
      <c r="K3280" s="37" t="n">
        <f aca="false">G3280+I3280</f>
        <v>19</v>
      </c>
    </row>
    <row r="3281" customFormat="false" ht="13.8" hidden="false" customHeight="false" outlineLevel="0" collapsed="false">
      <c r="A3281" s="16" t="s">
        <v>97</v>
      </c>
      <c r="B3281" s="38" t="str">
        <f aca="false">VLOOKUP(A3281,'TAKIM LİSTESİ'!$B$2:$D$455,2,0)</f>
        <v>Ø 2 küre parmak freze</v>
      </c>
      <c r="C3281" s="16" t="s">
        <v>705</v>
      </c>
      <c r="D3281" s="38" t="s">
        <v>89</v>
      </c>
      <c r="E3281" s="16" t="n">
        <f aca="false">VLOOKUP(A3281,'TAKIM LİSTESİ'!$B$2:$D$455,3,0)</f>
        <v>23</v>
      </c>
      <c r="F3281" s="40" t="n">
        <v>1</v>
      </c>
      <c r="G3281" s="22" t="n">
        <f aca="false">E3281-F3281</f>
        <v>22</v>
      </c>
      <c r="H3281" s="30" t="n">
        <v>44161</v>
      </c>
      <c r="I3281" s="33" t="n">
        <v>1</v>
      </c>
      <c r="J3281" s="30" t="n">
        <v>44161</v>
      </c>
      <c r="K3281" s="37" t="n">
        <f aca="false">G3281+I3281</f>
        <v>23</v>
      </c>
    </row>
    <row r="3282" customFormat="false" ht="13.8" hidden="false" customHeight="false" outlineLevel="0" collapsed="false">
      <c r="A3282" s="16" t="s">
        <v>150</v>
      </c>
      <c r="B3282" s="38" t="str">
        <f aca="false">VLOOKUP(A3282,'TAKIM LİSTESİ'!$B$2:$D$455,2,0)</f>
        <v>Ø 8 çelik parmak freze</v>
      </c>
      <c r="C3282" s="16" t="s">
        <v>706</v>
      </c>
      <c r="D3282" s="38" t="s">
        <v>156</v>
      </c>
      <c r="E3282" s="16" t="n">
        <f aca="false">VLOOKUP(A3282,'TAKIM LİSTESİ'!$B$2:$D$455,3,0)</f>
        <v>39</v>
      </c>
      <c r="F3282" s="40" t="n">
        <v>1</v>
      </c>
      <c r="G3282" s="22" t="n">
        <f aca="false">E3282-F3282</f>
        <v>38</v>
      </c>
      <c r="H3282" s="30" t="n">
        <v>44161</v>
      </c>
      <c r="I3282" s="33" t="n">
        <v>1</v>
      </c>
      <c r="J3282" s="30" t="n">
        <v>44162</v>
      </c>
      <c r="K3282" s="37" t="n">
        <f aca="false">G3282+I3282</f>
        <v>39</v>
      </c>
    </row>
    <row r="3283" customFormat="false" ht="13.8" hidden="false" customHeight="false" outlineLevel="0" collapsed="false">
      <c r="A3283" s="16" t="s">
        <v>177</v>
      </c>
      <c r="B3283" s="38" t="str">
        <f aca="false">VLOOKUP(A3283,'TAKIM LİSTESİ'!$B$2:$D$455,2,0)</f>
        <v>Ø 9.52 Rayba</v>
      </c>
      <c r="C3283" s="16" t="s">
        <v>698</v>
      </c>
      <c r="D3283" s="38" t="s">
        <v>100</v>
      </c>
      <c r="E3283" s="16" t="n">
        <f aca="false">VLOOKUP(A3283,'TAKIM LİSTESİ'!$B$2:$D$455,3,0)</f>
        <v>5</v>
      </c>
      <c r="F3283" s="40" t="n">
        <v>1</v>
      </c>
      <c r="G3283" s="22" t="n">
        <f aca="false">E3283-F3283</f>
        <v>4</v>
      </c>
      <c r="H3283" s="30" t="n">
        <v>44161</v>
      </c>
      <c r="I3283" s="33" t="n">
        <v>1</v>
      </c>
      <c r="J3283" s="30" t="n">
        <v>44162</v>
      </c>
      <c r="K3283" s="37" t="n">
        <f aca="false">G3283+I3283</f>
        <v>5</v>
      </c>
    </row>
    <row r="3284" customFormat="false" ht="13.8" hidden="false" customHeight="false" outlineLevel="0" collapsed="false">
      <c r="A3284" s="16" t="s">
        <v>182</v>
      </c>
      <c r="B3284" s="38" t="str">
        <f aca="false">VLOOKUP(A3284,'TAKIM LİSTESİ'!$B$2:$D$455,2,0)</f>
        <v>Ø 9.3 matkap</v>
      </c>
      <c r="C3284" s="16" t="s">
        <v>698</v>
      </c>
      <c r="D3284" s="38" t="s">
        <v>100</v>
      </c>
      <c r="E3284" s="16" t="n">
        <f aca="false">VLOOKUP(A3284,'TAKIM LİSTESİ'!$B$2:$D$455,3,0)</f>
        <v>5</v>
      </c>
      <c r="F3284" s="40" t="n">
        <v>1</v>
      </c>
      <c r="G3284" s="22" t="n">
        <f aca="false">E3284-F3284</f>
        <v>4</v>
      </c>
      <c r="H3284" s="30" t="n">
        <v>44161</v>
      </c>
      <c r="I3284" s="33" t="n">
        <v>1</v>
      </c>
      <c r="J3284" s="30" t="n">
        <v>44162</v>
      </c>
      <c r="K3284" s="37" t="n">
        <f aca="false">G3284+I3284</f>
        <v>5</v>
      </c>
    </row>
    <row r="3285" customFormat="false" ht="13.8" hidden="false" customHeight="false" outlineLevel="0" collapsed="false">
      <c r="A3285" s="16" t="s">
        <v>170</v>
      </c>
      <c r="B3285" s="38" t="str">
        <f aca="false">VLOOKUP(A3285,'TAKIM LİSTESİ'!$B$2:$D$455,2,0)</f>
        <v>Ø 8 alm uzun parmak freze</v>
      </c>
      <c r="C3285" s="16" t="s">
        <v>698</v>
      </c>
      <c r="D3285" s="38" t="s">
        <v>100</v>
      </c>
      <c r="E3285" s="16" t="n">
        <f aca="false">VLOOKUP(A3285,'TAKIM LİSTESİ'!$B$2:$D$455,3,0)</f>
        <v>7</v>
      </c>
      <c r="F3285" s="40" t="n">
        <v>1</v>
      </c>
      <c r="G3285" s="22" t="n">
        <f aca="false">E3285-F3285</f>
        <v>6</v>
      </c>
      <c r="H3285" s="30" t="n">
        <v>44161</v>
      </c>
      <c r="I3285" s="33" t="n">
        <v>1</v>
      </c>
      <c r="J3285" s="30" t="n">
        <v>44162</v>
      </c>
      <c r="K3285" s="37" t="n">
        <f aca="false">G3285+I3285</f>
        <v>7</v>
      </c>
    </row>
    <row r="3286" customFormat="false" ht="13.8" hidden="false" customHeight="false" outlineLevel="0" collapsed="false">
      <c r="A3286" s="16" t="s">
        <v>129</v>
      </c>
      <c r="B3286" s="38" t="str">
        <f aca="false">VLOOKUP(A3286,'TAKIM LİSTESİ'!$B$2:$D$455,2,0)</f>
        <v>Ø 1.5 çelik  parmak freze</v>
      </c>
      <c r="C3286" s="16" t="s">
        <v>706</v>
      </c>
      <c r="D3286" s="38" t="s">
        <v>156</v>
      </c>
      <c r="E3286" s="16" t="n">
        <f aca="false">VLOOKUP(A3286,'TAKIM LİSTESİ'!$B$2:$D$455,3,0)</f>
        <v>47</v>
      </c>
      <c r="F3286" s="40" t="n">
        <v>1</v>
      </c>
      <c r="G3286" s="22" t="n">
        <f aca="false">E3286-F3286</f>
        <v>46</v>
      </c>
      <c r="H3286" s="30" t="n">
        <v>44161</v>
      </c>
      <c r="I3286" s="33" t="n">
        <v>1</v>
      </c>
      <c r="J3286" s="30" t="n">
        <v>44162</v>
      </c>
      <c r="K3286" s="37" t="n">
        <f aca="false">G3286+I3286</f>
        <v>47</v>
      </c>
    </row>
    <row r="3287" customFormat="false" ht="13.8" hidden="false" customHeight="false" outlineLevel="0" collapsed="false">
      <c r="A3287" s="16" t="s">
        <v>150</v>
      </c>
      <c r="B3287" s="38" t="str">
        <f aca="false">VLOOKUP(A3287,'TAKIM LİSTESİ'!$B$2:$D$455,2,0)</f>
        <v>Ø 8 çelik parmak freze</v>
      </c>
      <c r="C3287" s="16" t="s">
        <v>707</v>
      </c>
      <c r="D3287" s="38" t="s">
        <v>57</v>
      </c>
      <c r="E3287" s="16" t="n">
        <f aca="false">VLOOKUP(A3287,'TAKIM LİSTESİ'!$B$2:$D$455,3,0)</f>
        <v>39</v>
      </c>
      <c r="F3287" s="40" t="n">
        <v>2</v>
      </c>
      <c r="G3287" s="22" t="n">
        <f aca="false">E3287-F3287</f>
        <v>37</v>
      </c>
      <c r="H3287" s="30" t="n">
        <v>44161</v>
      </c>
      <c r="I3287" s="33" t="n">
        <v>1</v>
      </c>
      <c r="J3287" s="30" t="n">
        <v>44162</v>
      </c>
      <c r="K3287" s="37" t="n">
        <f aca="false">G3287+I3287</f>
        <v>38</v>
      </c>
    </row>
    <row r="3288" customFormat="false" ht="13.8" hidden="false" customHeight="false" outlineLevel="0" collapsed="false">
      <c r="A3288" s="16" t="s">
        <v>62</v>
      </c>
      <c r="B3288" s="38" t="str">
        <f aca="false">VLOOKUP(A3288,'TAKIM LİSTESİ'!$B$2:$D$455,2,0)</f>
        <v>Ø 6 çelik parmak freze</v>
      </c>
      <c r="C3288" s="16" t="s">
        <v>708</v>
      </c>
      <c r="D3288" s="38" t="s">
        <v>634</v>
      </c>
      <c r="E3288" s="16" t="n">
        <f aca="false">VLOOKUP(A3288,'TAKIM LİSTESİ'!$B$2:$D$455,3,0)</f>
        <v>23</v>
      </c>
      <c r="F3288" s="40" t="n">
        <v>1</v>
      </c>
      <c r="G3288" s="22" t="n">
        <f aca="false">E3288-F3288</f>
        <v>22</v>
      </c>
      <c r="H3288" s="30" t="n">
        <v>44162</v>
      </c>
      <c r="I3288" s="33" t="n">
        <v>1</v>
      </c>
      <c r="J3288" s="30" t="n">
        <v>44162</v>
      </c>
      <c r="K3288" s="37" t="n">
        <f aca="false">G3288+I3288</f>
        <v>23</v>
      </c>
    </row>
    <row r="3289" customFormat="false" ht="13.8" hidden="false" customHeight="false" outlineLevel="0" collapsed="false">
      <c r="A3289" s="16" t="s">
        <v>85</v>
      </c>
      <c r="B3289" s="38" t="str">
        <f aca="false">VLOOKUP(A3289,'TAKIM LİSTESİ'!$B$2:$D$455,2,0)</f>
        <v>Ø 12 çelik parmak freze</v>
      </c>
      <c r="C3289" s="16" t="s">
        <v>708</v>
      </c>
      <c r="D3289" s="38" t="s">
        <v>634</v>
      </c>
      <c r="E3289" s="16" t="n">
        <f aca="false">VLOOKUP(A3289,'TAKIM LİSTESİ'!$B$2:$D$455,3,0)</f>
        <v>19</v>
      </c>
      <c r="F3289" s="40" t="n">
        <v>1</v>
      </c>
      <c r="G3289" s="22" t="n">
        <f aca="false">E3289-F3289</f>
        <v>18</v>
      </c>
      <c r="H3289" s="30" t="n">
        <v>44162</v>
      </c>
      <c r="I3289" s="33" t="n">
        <v>1</v>
      </c>
      <c r="J3289" s="30" t="n">
        <v>44162</v>
      </c>
      <c r="K3289" s="37" t="n">
        <f aca="false">G3289+I3289</f>
        <v>19</v>
      </c>
    </row>
    <row r="3290" customFormat="false" ht="13.8" hidden="false" customHeight="false" outlineLevel="0" collapsed="false">
      <c r="A3290" s="16" t="s">
        <v>85</v>
      </c>
      <c r="B3290" s="38" t="str">
        <f aca="false">VLOOKUP(A3290,'TAKIM LİSTESİ'!$B$2:$D$455,2,0)</f>
        <v>Ø 12 çelik parmak freze</v>
      </c>
      <c r="C3290" s="16" t="s">
        <v>709</v>
      </c>
      <c r="D3290" s="38" t="s">
        <v>48</v>
      </c>
      <c r="E3290" s="16" t="n">
        <f aca="false">VLOOKUP(A3290,'TAKIM LİSTESİ'!$B$2:$D$455,3,0)</f>
        <v>19</v>
      </c>
      <c r="F3290" s="40" t="n">
        <v>1</v>
      </c>
      <c r="G3290" s="22" t="n">
        <f aca="false">E3290-F3290</f>
        <v>18</v>
      </c>
      <c r="H3290" s="30" t="n">
        <v>44162</v>
      </c>
      <c r="I3290" s="33" t="n">
        <v>1</v>
      </c>
      <c r="J3290" s="30" t="n">
        <v>44162</v>
      </c>
      <c r="K3290" s="37" t="n">
        <f aca="false">G3290+I3290</f>
        <v>19</v>
      </c>
    </row>
    <row r="3291" customFormat="false" ht="13.8" hidden="false" customHeight="false" outlineLevel="0" collapsed="false">
      <c r="A3291" s="16" t="s">
        <v>113</v>
      </c>
      <c r="B3291" s="38" t="str">
        <f aca="false">VLOOKUP(A3291,'TAKIM LİSTESİ'!$B$2:$D$455,2,0)</f>
        <v>Ø 8 alm parmak freze</v>
      </c>
      <c r="C3291" s="16" t="s">
        <v>709</v>
      </c>
      <c r="D3291" s="38" t="s">
        <v>48</v>
      </c>
      <c r="E3291" s="16" t="n">
        <f aca="false">VLOOKUP(A3291,'TAKIM LİSTESİ'!$B$2:$D$455,3,0)</f>
        <v>36</v>
      </c>
      <c r="F3291" s="40" t="n">
        <v>1</v>
      </c>
      <c r="G3291" s="22" t="n">
        <f aca="false">E3291-F3291</f>
        <v>35</v>
      </c>
      <c r="H3291" s="30" t="n">
        <v>44162</v>
      </c>
      <c r="I3291" s="33" t="n">
        <v>1</v>
      </c>
      <c r="J3291" s="30" t="n">
        <v>44162</v>
      </c>
      <c r="K3291" s="37" t="n">
        <f aca="false">G3291+I3291</f>
        <v>36</v>
      </c>
    </row>
    <row r="3292" customFormat="false" ht="13.8" hidden="false" customHeight="false" outlineLevel="0" collapsed="false">
      <c r="A3292" s="16" t="s">
        <v>71</v>
      </c>
      <c r="B3292" s="38" t="str">
        <f aca="false">VLOOKUP(A3292,'TAKIM LİSTESİ'!$B$2:$D$455,2,0)</f>
        <v>Ø 10 alm parmak freze</v>
      </c>
      <c r="C3292" s="16" t="s">
        <v>710</v>
      </c>
      <c r="D3292" s="38" t="s">
        <v>89</v>
      </c>
      <c r="E3292" s="16" t="n">
        <f aca="false">VLOOKUP(A3292,'TAKIM LİSTESİ'!$B$2:$D$455,3,0)</f>
        <v>29</v>
      </c>
      <c r="F3292" s="40" t="n">
        <v>1</v>
      </c>
      <c r="G3292" s="22" t="n">
        <f aca="false">E3292-F3292</f>
        <v>28</v>
      </c>
      <c r="H3292" s="30" t="n">
        <v>44162</v>
      </c>
      <c r="I3292" s="33" t="n">
        <v>1</v>
      </c>
      <c r="J3292" s="30" t="n">
        <v>44162</v>
      </c>
      <c r="K3292" s="37" t="n">
        <f aca="false">G3292+I3292</f>
        <v>29</v>
      </c>
    </row>
    <row r="3293" customFormat="false" ht="13.8" hidden="false" customHeight="false" outlineLevel="0" collapsed="false">
      <c r="A3293" s="16" t="s">
        <v>85</v>
      </c>
      <c r="B3293" s="38" t="str">
        <f aca="false">VLOOKUP(A3293,'TAKIM LİSTESİ'!$B$2:$D$455,2,0)</f>
        <v>Ø 12 çelik parmak freze</v>
      </c>
      <c r="C3293" s="16" t="s">
        <v>707</v>
      </c>
      <c r="D3293" s="38" t="s">
        <v>57</v>
      </c>
      <c r="E3293" s="16" t="n">
        <f aca="false">VLOOKUP(A3293,'TAKIM LİSTESİ'!$B$2:$D$455,3,0)</f>
        <v>19</v>
      </c>
      <c r="F3293" s="40" t="n">
        <v>1</v>
      </c>
      <c r="G3293" s="22" t="n">
        <f aca="false">E3293-F3293</f>
        <v>18</v>
      </c>
      <c r="H3293" s="30" t="n">
        <v>44162</v>
      </c>
      <c r="I3293" s="33" t="n">
        <v>1</v>
      </c>
      <c r="J3293" s="30" t="n">
        <v>44162</v>
      </c>
      <c r="K3293" s="37" t="n">
        <f aca="false">G3293+I3293</f>
        <v>19</v>
      </c>
    </row>
    <row r="3294" customFormat="false" ht="13.8" hidden="false" customHeight="false" outlineLevel="0" collapsed="false">
      <c r="A3294" s="16" t="s">
        <v>85</v>
      </c>
      <c r="B3294" s="38" t="str">
        <f aca="false">VLOOKUP(A3294,'TAKIM LİSTESİ'!$B$2:$D$455,2,0)</f>
        <v>Ø 12 çelik parmak freze</v>
      </c>
      <c r="C3294" s="16" t="s">
        <v>708</v>
      </c>
      <c r="D3294" s="38" t="s">
        <v>634</v>
      </c>
      <c r="E3294" s="16" t="n">
        <f aca="false">VLOOKUP(A3294,'TAKIM LİSTESİ'!$B$2:$D$455,3,0)</f>
        <v>19</v>
      </c>
      <c r="F3294" s="40" t="n">
        <v>1</v>
      </c>
      <c r="G3294" s="22" t="n">
        <f aca="false">E3294-F3294</f>
        <v>18</v>
      </c>
      <c r="H3294" s="30" t="n">
        <v>44162</v>
      </c>
      <c r="I3294" s="33" t="n">
        <v>1</v>
      </c>
      <c r="J3294" s="30" t="n">
        <v>44162</v>
      </c>
      <c r="K3294" s="37" t="n">
        <f aca="false">G3294+I3294</f>
        <v>19</v>
      </c>
    </row>
    <row r="3295" customFormat="false" ht="13.8" hidden="false" customHeight="false" outlineLevel="0" collapsed="false">
      <c r="A3295" s="16" t="s">
        <v>111</v>
      </c>
      <c r="B3295" s="38" t="str">
        <f aca="false">VLOOKUP(A3295,'TAKIM LİSTESİ'!$B$2:$D$455,2,0)</f>
        <v>Ø 6 uzun çelik parmak freze</v>
      </c>
      <c r="C3295" s="16" t="s">
        <v>708</v>
      </c>
      <c r="D3295" s="38" t="s">
        <v>634</v>
      </c>
      <c r="E3295" s="16" t="n">
        <f aca="false">VLOOKUP(A3295,'TAKIM LİSTESİ'!$B$2:$D$455,3,0)</f>
        <v>19</v>
      </c>
      <c r="F3295" s="40" t="n">
        <v>1</v>
      </c>
      <c r="G3295" s="22" t="n">
        <f aca="false">E3295-F3295</f>
        <v>18</v>
      </c>
      <c r="H3295" s="30" t="n">
        <v>44162</v>
      </c>
      <c r="I3295" s="33" t="n">
        <v>1</v>
      </c>
      <c r="J3295" s="30" t="n">
        <v>44163</v>
      </c>
      <c r="K3295" s="37" t="n">
        <f aca="false">G3295+I3295</f>
        <v>19</v>
      </c>
    </row>
    <row r="3296" customFormat="false" ht="13.8" hidden="false" customHeight="false" outlineLevel="0" collapsed="false">
      <c r="A3296" s="16" t="s">
        <v>36</v>
      </c>
      <c r="B3296" s="38" t="str">
        <f aca="false">VLOOKUP(A3296,'TAKIM LİSTESİ'!$B$2:$D$455,2,0)</f>
        <v>Ø 5.8 matkap</v>
      </c>
      <c r="C3296" s="16" t="s">
        <v>708</v>
      </c>
      <c r="D3296" s="38" t="s">
        <v>634</v>
      </c>
      <c r="E3296" s="16" t="n">
        <f aca="false">VLOOKUP(A3296,'TAKIM LİSTESİ'!$B$2:$D$455,3,0)</f>
        <v>14</v>
      </c>
      <c r="F3296" s="40" t="n">
        <v>1</v>
      </c>
      <c r="G3296" s="22" t="n">
        <f aca="false">E3296-F3296</f>
        <v>13</v>
      </c>
      <c r="H3296" s="30" t="n">
        <v>44162</v>
      </c>
      <c r="I3296" s="33" t="n">
        <v>1</v>
      </c>
      <c r="J3296" s="30" t="n">
        <v>44163</v>
      </c>
      <c r="K3296" s="37" t="n">
        <f aca="false">G3296+I3296</f>
        <v>14</v>
      </c>
    </row>
    <row r="3297" customFormat="false" ht="13.8" hidden="false" customHeight="false" outlineLevel="0" collapsed="false">
      <c r="A3297" s="16" t="s">
        <v>125</v>
      </c>
      <c r="B3297" s="38" t="str">
        <f aca="false">VLOOKUP(A3297,'TAKIM LİSTESİ'!$B$2:$D$455,2,0)</f>
        <v>Ø 6 .0matkap</v>
      </c>
      <c r="C3297" s="16" t="s">
        <v>708</v>
      </c>
      <c r="D3297" s="38" t="s">
        <v>634</v>
      </c>
      <c r="E3297" s="16" t="n">
        <f aca="false">VLOOKUP(A3297,'TAKIM LİSTESİ'!$B$2:$D$455,3,0)</f>
        <v>4</v>
      </c>
      <c r="F3297" s="40" t="n">
        <v>1</v>
      </c>
      <c r="G3297" s="22" t="n">
        <f aca="false">E3297-F3297</f>
        <v>3</v>
      </c>
      <c r="H3297" s="30" t="n">
        <v>44162</v>
      </c>
      <c r="I3297" s="33" t="n">
        <v>1</v>
      </c>
      <c r="J3297" s="30" t="n">
        <v>44163</v>
      </c>
      <c r="K3297" s="37" t="n">
        <f aca="false">G3297+I3297</f>
        <v>4</v>
      </c>
    </row>
    <row r="3298" customFormat="false" ht="13.8" hidden="false" customHeight="false" outlineLevel="0" collapsed="false">
      <c r="A3298" s="16" t="s">
        <v>63</v>
      </c>
      <c r="B3298" s="38" t="str">
        <f aca="false">VLOOKUP(A3298,'TAKIM LİSTESİ'!$B$2:$D$455,2,0)</f>
        <v>Ø 6 Rayba</v>
      </c>
      <c r="C3298" s="16" t="s">
        <v>708</v>
      </c>
      <c r="D3298" s="38" t="s">
        <v>634</v>
      </c>
      <c r="E3298" s="16" t="n">
        <f aca="false">VLOOKUP(A3298,'TAKIM LİSTESİ'!$B$2:$D$455,3,0)</f>
        <v>8</v>
      </c>
      <c r="F3298" s="40" t="n">
        <v>1</v>
      </c>
      <c r="G3298" s="22" t="n">
        <f aca="false">E3298-F3298</f>
        <v>7</v>
      </c>
      <c r="H3298" s="30" t="n">
        <v>44162</v>
      </c>
      <c r="I3298" s="33" t="n">
        <v>1</v>
      </c>
      <c r="J3298" s="30" t="n">
        <v>44163</v>
      </c>
      <c r="K3298" s="37" t="n">
        <f aca="false">G3298+I3298</f>
        <v>8</v>
      </c>
    </row>
    <row r="3299" customFormat="false" ht="13.8" hidden="false" customHeight="false" outlineLevel="0" collapsed="false">
      <c r="A3299" s="16" t="s">
        <v>116</v>
      </c>
      <c r="B3299" s="38" t="str">
        <f aca="false">VLOOKUP(A3299,'TAKIM LİSTESİ'!$B$2:$D$455,2,0)</f>
        <v>Ø 4.0 matkap</v>
      </c>
      <c r="C3299" s="16" t="s">
        <v>707</v>
      </c>
      <c r="D3299" s="38" t="s">
        <v>57</v>
      </c>
      <c r="E3299" s="16" t="n">
        <f aca="false">VLOOKUP(A3299,'TAKIM LİSTESİ'!$B$2:$D$455,3,0)</f>
        <v>12</v>
      </c>
      <c r="F3299" s="40" t="n">
        <v>1</v>
      </c>
      <c r="G3299" s="22" t="n">
        <f aca="false">E3299-F3299</f>
        <v>11</v>
      </c>
      <c r="H3299" s="30" t="n">
        <v>44162</v>
      </c>
      <c r="I3299" s="33" t="n">
        <v>1</v>
      </c>
      <c r="J3299" s="30" t="n">
        <v>44163</v>
      </c>
      <c r="K3299" s="37" t="n">
        <f aca="false">G3299+I3299</f>
        <v>12</v>
      </c>
    </row>
    <row r="3300" customFormat="false" ht="13.8" hidden="false" customHeight="false" outlineLevel="0" collapsed="false">
      <c r="A3300" s="16" t="s">
        <v>145</v>
      </c>
      <c r="B3300" s="38" t="str">
        <f aca="false">VLOOKUP(A3300,'TAKIM LİSTESİ'!$B$2:$D$455,2,0)</f>
        <v>Ø 5.2 matkap</v>
      </c>
      <c r="C3300" s="16" t="s">
        <v>707</v>
      </c>
      <c r="D3300" s="38" t="s">
        <v>57</v>
      </c>
      <c r="E3300" s="16" t="n">
        <f aca="false">VLOOKUP(A3300,'TAKIM LİSTESİ'!$B$2:$D$455,3,0)</f>
        <v>5</v>
      </c>
      <c r="F3300" s="40" t="n">
        <v>1</v>
      </c>
      <c r="G3300" s="22" t="n">
        <f aca="false">E3300-F3300</f>
        <v>4</v>
      </c>
      <c r="H3300" s="30" t="n">
        <v>44162</v>
      </c>
      <c r="I3300" s="33" t="n">
        <v>1</v>
      </c>
      <c r="J3300" s="30" t="n">
        <v>44163</v>
      </c>
      <c r="K3300" s="37" t="n">
        <f aca="false">G3300+I3300</f>
        <v>5</v>
      </c>
    </row>
    <row r="3301" customFormat="false" ht="13.8" hidden="false" customHeight="false" outlineLevel="0" collapsed="false">
      <c r="A3301" s="16" t="s">
        <v>42</v>
      </c>
      <c r="B3301" s="38" t="str">
        <f aca="false">VLOOKUP(A3301,'TAKIM LİSTESİ'!$B$2:$D$455,2,0)</f>
        <v>Ø 11.0 matkap</v>
      </c>
      <c r="C3301" s="16" t="s">
        <v>707</v>
      </c>
      <c r="D3301" s="38" t="s">
        <v>57</v>
      </c>
      <c r="E3301" s="16" t="n">
        <f aca="false">VLOOKUP(A3301,'TAKIM LİSTESİ'!$B$2:$D$455,3,0)</f>
        <v>8</v>
      </c>
      <c r="F3301" s="40" t="n">
        <v>1</v>
      </c>
      <c r="G3301" s="22" t="n">
        <f aca="false">E3301-F3301</f>
        <v>7</v>
      </c>
      <c r="H3301" s="30" t="n">
        <v>44162</v>
      </c>
      <c r="I3301" s="33" t="n">
        <v>1</v>
      </c>
      <c r="J3301" s="30" t="n">
        <v>44163</v>
      </c>
      <c r="K3301" s="37" t="n">
        <f aca="false">G3301+I3301</f>
        <v>8</v>
      </c>
    </row>
    <row r="3302" customFormat="false" ht="13.8" hidden="false" customHeight="false" outlineLevel="0" collapsed="false">
      <c r="A3302" s="16" t="s">
        <v>158</v>
      </c>
      <c r="B3302" s="38" t="str">
        <f aca="false">VLOOKUP(A3302,'TAKIM LİSTESİ'!$B$2:$D$455,2,0)</f>
        <v>Ø 12 çelik küre parmak freze</v>
      </c>
      <c r="C3302" s="16" t="s">
        <v>708</v>
      </c>
      <c r="D3302" s="38" t="s">
        <v>634</v>
      </c>
      <c r="E3302" s="16" t="n">
        <f aca="false">VLOOKUP(A3302,'TAKIM LİSTESİ'!$B$2:$D$455,3,0)</f>
        <v>28</v>
      </c>
      <c r="F3302" s="40" t="n">
        <v>1</v>
      </c>
      <c r="G3302" s="22" t="n">
        <f aca="false">E3302-F3302</f>
        <v>27</v>
      </c>
      <c r="H3302" s="30" t="n">
        <v>44162</v>
      </c>
      <c r="I3302" s="33" t="n">
        <v>1</v>
      </c>
      <c r="J3302" s="30" t="n">
        <v>44163</v>
      </c>
      <c r="K3302" s="37" t="n">
        <f aca="false">G3302+I3302</f>
        <v>28</v>
      </c>
    </row>
    <row r="3303" customFormat="false" ht="13.8" hidden="false" customHeight="false" outlineLevel="0" collapsed="false">
      <c r="A3303" s="16" t="s">
        <v>144</v>
      </c>
      <c r="B3303" s="38" t="str">
        <f aca="false">VLOOKUP(A3303,'TAKIM LİSTESİ'!$B$2:$D$455,2,0)</f>
        <v>Ø 6.2matkap</v>
      </c>
      <c r="C3303" s="16" t="s">
        <v>711</v>
      </c>
      <c r="D3303" s="38" t="s">
        <v>156</v>
      </c>
      <c r="E3303" s="16" t="n">
        <f aca="false">VLOOKUP(A3303,'TAKIM LİSTESİ'!$B$2:$D$455,3,0)</f>
        <v>15</v>
      </c>
      <c r="F3303" s="40" t="n">
        <v>1</v>
      </c>
      <c r="G3303" s="22" t="n">
        <f aca="false">E3303-F3303</f>
        <v>14</v>
      </c>
      <c r="H3303" s="30" t="n">
        <v>44162</v>
      </c>
      <c r="I3303" s="33" t="n">
        <v>1</v>
      </c>
      <c r="J3303" s="30" t="n">
        <v>44163</v>
      </c>
      <c r="K3303" s="37" t="n">
        <f aca="false">G3303+I3303</f>
        <v>15</v>
      </c>
    </row>
    <row r="3304" customFormat="false" ht="13.8" hidden="false" customHeight="false" outlineLevel="0" collapsed="false">
      <c r="A3304" s="16" t="s">
        <v>34</v>
      </c>
      <c r="B3304" s="38" t="str">
        <f aca="false">VLOOKUP(A3304,'TAKIM LİSTESİ'!$B$2:$D$455,2,0)</f>
        <v>Ø 6.35 Rayba</v>
      </c>
      <c r="C3304" s="16" t="s">
        <v>711</v>
      </c>
      <c r="D3304" s="38" t="s">
        <v>156</v>
      </c>
      <c r="E3304" s="16" t="n">
        <f aca="false">VLOOKUP(A3304,'TAKIM LİSTESİ'!$B$2:$D$455,3,0)</f>
        <v>5</v>
      </c>
      <c r="F3304" s="40" t="n">
        <v>1</v>
      </c>
      <c r="G3304" s="22" t="n">
        <f aca="false">E3304-F3304</f>
        <v>4</v>
      </c>
      <c r="H3304" s="30" t="n">
        <v>44162</v>
      </c>
      <c r="I3304" s="33" t="n">
        <v>1</v>
      </c>
      <c r="J3304" s="30" t="n">
        <v>44163</v>
      </c>
      <c r="K3304" s="37" t="n">
        <f aca="false">G3304+I3304</f>
        <v>5</v>
      </c>
    </row>
    <row r="3305" customFormat="false" ht="13.8" hidden="false" customHeight="false" outlineLevel="0" collapsed="false">
      <c r="A3305" s="16" t="s">
        <v>85</v>
      </c>
      <c r="B3305" s="38" t="str">
        <f aca="false">VLOOKUP(A3305,'TAKIM LİSTESİ'!$B$2:$D$455,2,0)</f>
        <v>Ø 12 çelik parmak freze</v>
      </c>
      <c r="C3305" s="16" t="s">
        <v>712</v>
      </c>
      <c r="D3305" s="38" t="s">
        <v>57</v>
      </c>
      <c r="E3305" s="16" t="n">
        <f aca="false">VLOOKUP(A3305,'TAKIM LİSTESİ'!$B$2:$D$455,3,0)</f>
        <v>19</v>
      </c>
      <c r="F3305" s="40" t="n">
        <v>2</v>
      </c>
      <c r="G3305" s="22" t="n">
        <f aca="false">E3305-F3305</f>
        <v>17</v>
      </c>
      <c r="H3305" s="30" t="n">
        <v>44163</v>
      </c>
      <c r="I3305" s="33" t="n">
        <v>1</v>
      </c>
      <c r="J3305" s="30" t="n">
        <v>44163</v>
      </c>
      <c r="K3305" s="37" t="n">
        <f aca="false">G3305+I3305</f>
        <v>18</v>
      </c>
    </row>
    <row r="3306" customFormat="false" ht="13.8" hidden="false" customHeight="false" outlineLevel="0" collapsed="false">
      <c r="A3306" s="16" t="s">
        <v>227</v>
      </c>
      <c r="B3306" s="38" t="str">
        <f aca="false">VLOOKUP(A3306,'TAKIM LİSTESİ'!$B$2:$D$455,2,0)</f>
        <v>Ø 13.0 matkap ucu</v>
      </c>
      <c r="C3306" s="16"/>
      <c r="D3306" s="38" t="s">
        <v>65</v>
      </c>
      <c r="E3306" s="16" t="n">
        <f aca="false">VLOOKUP(A3306,'TAKIM LİSTESİ'!$B$2:$D$455,3,0)</f>
        <v>9</v>
      </c>
      <c r="F3306" s="40" t="n">
        <v>1</v>
      </c>
      <c r="G3306" s="22" t="n">
        <f aca="false">E3306-F3306</f>
        <v>8</v>
      </c>
      <c r="H3306" s="30" t="n">
        <v>44163</v>
      </c>
      <c r="I3306" s="33" t="n">
        <v>1</v>
      </c>
      <c r="J3306" s="30" t="n">
        <v>44163</v>
      </c>
      <c r="K3306" s="37" t="n">
        <f aca="false">G3306+I3306</f>
        <v>9</v>
      </c>
    </row>
    <row r="3307" customFormat="false" ht="13.8" hidden="false" customHeight="false" outlineLevel="0" collapsed="false">
      <c r="A3307" s="16" t="s">
        <v>22</v>
      </c>
      <c r="B3307" s="38" t="str">
        <f aca="false">VLOOKUP(A3307,'TAKIM LİSTESİ'!$B$2:$D$455,2,0)</f>
        <v>Ø 10 çelik parmak freze</v>
      </c>
      <c r="C3307" s="16" t="s">
        <v>712</v>
      </c>
      <c r="D3307" s="38" t="s">
        <v>57</v>
      </c>
      <c r="E3307" s="16" t="n">
        <f aca="false">VLOOKUP(A3307,'TAKIM LİSTESİ'!$B$2:$D$455,3,0)</f>
        <v>52</v>
      </c>
      <c r="F3307" s="40" t="n">
        <v>1</v>
      </c>
      <c r="G3307" s="22" t="n">
        <f aca="false">E3307-F3307</f>
        <v>51</v>
      </c>
      <c r="H3307" s="30" t="n">
        <v>44163</v>
      </c>
      <c r="I3307" s="33" t="n">
        <v>1</v>
      </c>
      <c r="J3307" s="30" t="n">
        <v>44163</v>
      </c>
      <c r="K3307" s="37" t="n">
        <f aca="false">G3307+I3307</f>
        <v>52</v>
      </c>
    </row>
    <row r="3308" customFormat="false" ht="13.8" hidden="false" customHeight="false" outlineLevel="0" collapsed="false">
      <c r="A3308" s="16" t="s">
        <v>22</v>
      </c>
      <c r="B3308" s="38" t="str">
        <f aca="false">VLOOKUP(A3308,'TAKIM LİSTESİ'!$B$2:$D$455,2,0)</f>
        <v>Ø 10 çelik parmak freze</v>
      </c>
      <c r="C3308" s="16" t="s">
        <v>713</v>
      </c>
      <c r="D3308" s="38" t="s">
        <v>57</v>
      </c>
      <c r="E3308" s="16" t="n">
        <f aca="false">VLOOKUP(A3308,'TAKIM LİSTESİ'!$B$2:$D$455,3,0)</f>
        <v>52</v>
      </c>
      <c r="F3308" s="40" t="n">
        <v>1</v>
      </c>
      <c r="G3308" s="22" t="n">
        <f aca="false">E3308-F3308</f>
        <v>51</v>
      </c>
      <c r="H3308" s="30" t="n">
        <v>44163</v>
      </c>
      <c r="I3308" s="33" t="n">
        <v>1</v>
      </c>
      <c r="J3308" s="30" t="n">
        <v>44163</v>
      </c>
      <c r="K3308" s="37" t="n">
        <f aca="false">G3308+I3308</f>
        <v>52</v>
      </c>
    </row>
    <row r="3309" customFormat="false" ht="13.8" hidden="false" customHeight="false" outlineLevel="0" collapsed="false">
      <c r="A3309" s="16" t="s">
        <v>85</v>
      </c>
      <c r="B3309" s="38" t="str">
        <f aca="false">VLOOKUP(A3309,'TAKIM LİSTESİ'!$B$2:$D$455,2,0)</f>
        <v>Ø 12 çelik parmak freze</v>
      </c>
      <c r="C3309" s="16" t="s">
        <v>713</v>
      </c>
      <c r="D3309" s="38" t="s">
        <v>57</v>
      </c>
      <c r="E3309" s="16" t="n">
        <f aca="false">VLOOKUP(A3309,'TAKIM LİSTESİ'!$B$2:$D$455,3,0)</f>
        <v>19</v>
      </c>
      <c r="F3309" s="40" t="n">
        <v>1</v>
      </c>
      <c r="G3309" s="22" t="n">
        <f aca="false">E3309-F3309</f>
        <v>18</v>
      </c>
      <c r="H3309" s="30" t="n">
        <v>44163</v>
      </c>
      <c r="I3309" s="33" t="n">
        <v>1</v>
      </c>
      <c r="J3309" s="30" t="n">
        <v>44165</v>
      </c>
      <c r="K3309" s="37" t="n">
        <f aca="false">G3309+I3309</f>
        <v>19</v>
      </c>
    </row>
    <row r="3310" customFormat="false" ht="13.8" hidden="false" customHeight="false" outlineLevel="0" collapsed="false">
      <c r="A3310" s="16" t="s">
        <v>219</v>
      </c>
      <c r="B3310" s="38" t="str">
        <f aca="false">VLOOKUP(A3310,'TAKIM LİSTESİ'!$B$2:$D$455,2,0)</f>
        <v>Ø 7.92 Rayba</v>
      </c>
      <c r="C3310" s="16" t="s">
        <v>687</v>
      </c>
      <c r="D3310" s="38" t="s">
        <v>50</v>
      </c>
      <c r="E3310" s="16" t="n">
        <f aca="false">VLOOKUP(A3310,'TAKIM LİSTESİ'!$B$2:$D$455,3,0)</f>
        <v>3</v>
      </c>
      <c r="F3310" s="40" t="n">
        <v>1</v>
      </c>
      <c r="G3310" s="22" t="n">
        <f aca="false">E3310-F3310</f>
        <v>2</v>
      </c>
      <c r="H3310" s="30" t="n">
        <v>44165</v>
      </c>
      <c r="I3310" s="33" t="n">
        <v>1</v>
      </c>
      <c r="J3310" s="30" t="n">
        <v>44165</v>
      </c>
      <c r="K3310" s="37" t="n">
        <f aca="false">G3310+I3310</f>
        <v>3</v>
      </c>
    </row>
    <row r="3311" customFormat="false" ht="13.8" hidden="false" customHeight="false" outlineLevel="0" collapsed="false">
      <c r="A3311" s="16" t="s">
        <v>220</v>
      </c>
      <c r="B3311" s="38" t="str">
        <f aca="false">VLOOKUP(A3311,'TAKIM LİSTESİ'!$B$2:$D$455,2,0)</f>
        <v>Ø 7.7 matkap</v>
      </c>
      <c r="C3311" s="16" t="s">
        <v>687</v>
      </c>
      <c r="D3311" s="38" t="s">
        <v>50</v>
      </c>
      <c r="E3311" s="16" t="n">
        <f aca="false">VLOOKUP(A3311,'TAKIM LİSTESİ'!$B$2:$D$455,3,0)</f>
        <v>0</v>
      </c>
      <c r="F3311" s="40" t="n">
        <v>1</v>
      </c>
      <c r="G3311" s="22" t="n">
        <f aca="false">E3311-F3311</f>
        <v>-1</v>
      </c>
      <c r="H3311" s="30" t="n">
        <v>44165</v>
      </c>
      <c r="I3311" s="33" t="n">
        <v>1</v>
      </c>
      <c r="J3311" s="30" t="n">
        <v>44165</v>
      </c>
      <c r="K3311" s="37" t="n">
        <f aca="false">G3311+I3311</f>
        <v>0</v>
      </c>
    </row>
    <row r="3312" customFormat="false" ht="13.8" hidden="false" customHeight="false" outlineLevel="0" collapsed="false">
      <c r="A3312" s="16" t="s">
        <v>203</v>
      </c>
      <c r="B3312" s="38" t="str">
        <f aca="false">VLOOKUP(A3312,'TAKIM LİSTESİ'!$B$2:$D$455,2,0)</f>
        <v>Ø 16 alm parmak freze</v>
      </c>
      <c r="C3312" s="16" t="s">
        <v>714</v>
      </c>
      <c r="D3312" s="38" t="s">
        <v>634</v>
      </c>
      <c r="E3312" s="16" t="n">
        <f aca="false">VLOOKUP(A3312,'TAKIM LİSTESİ'!$B$2:$D$455,3,0)</f>
        <v>5</v>
      </c>
      <c r="F3312" s="40" t="n">
        <v>1</v>
      </c>
      <c r="G3312" s="22" t="n">
        <f aca="false">E3312-F3312</f>
        <v>4</v>
      </c>
      <c r="H3312" s="30" t="n">
        <v>44165</v>
      </c>
      <c r="I3312" s="33" t="n">
        <v>1</v>
      </c>
      <c r="J3312" s="30" t="n">
        <v>44165</v>
      </c>
      <c r="K3312" s="37" t="n">
        <f aca="false">G3312+I3312</f>
        <v>5</v>
      </c>
    </row>
    <row r="3313" customFormat="false" ht="13.8" hidden="false" customHeight="false" outlineLevel="0" collapsed="false">
      <c r="A3313" s="16" t="s">
        <v>27</v>
      </c>
      <c r="B3313" s="38" t="str">
        <f aca="false">VLOOKUP(A3313,'TAKIM LİSTESİ'!$B$2:$D$455,2,0)</f>
        <v>Ø 6 alm parmak freze</v>
      </c>
      <c r="C3313" s="16" t="s">
        <v>715</v>
      </c>
      <c r="D3313" s="38" t="s">
        <v>89</v>
      </c>
      <c r="E3313" s="16" t="n">
        <f aca="false">VLOOKUP(A3313,'TAKIM LİSTESİ'!$B$2:$D$455,3,0)</f>
        <v>12</v>
      </c>
      <c r="F3313" s="40" t="n">
        <v>1</v>
      </c>
      <c r="G3313" s="22" t="n">
        <f aca="false">E3313-F3313</f>
        <v>11</v>
      </c>
      <c r="H3313" s="30" t="n">
        <v>44165</v>
      </c>
      <c r="I3313" s="33" t="n">
        <v>1</v>
      </c>
      <c r="J3313" s="30" t="n">
        <v>44165</v>
      </c>
      <c r="K3313" s="37" t="n">
        <f aca="false">G3313+I3313</f>
        <v>12</v>
      </c>
    </row>
    <row r="3314" customFormat="false" ht="13.8" hidden="false" customHeight="false" outlineLevel="0" collapsed="false">
      <c r="A3314" s="16" t="s">
        <v>174</v>
      </c>
      <c r="B3314" s="38" t="str">
        <f aca="false">VLOOKUP(A3314,'TAKIM LİSTESİ'!$B$2:$D$455,2,0)</f>
        <v>Ø 12 alm parmak freze</v>
      </c>
      <c r="C3314" s="16" t="s">
        <v>714</v>
      </c>
      <c r="D3314" s="38" t="s">
        <v>634</v>
      </c>
      <c r="E3314" s="16" t="n">
        <f aca="false">VLOOKUP(A3314,'TAKIM LİSTESİ'!$B$2:$D$455,3,0)</f>
        <v>22</v>
      </c>
      <c r="F3314" s="40" t="n">
        <v>1</v>
      </c>
      <c r="G3314" s="22" t="n">
        <f aca="false">E3314-F3314</f>
        <v>21</v>
      </c>
      <c r="H3314" s="30" t="n">
        <v>44165</v>
      </c>
      <c r="I3314" s="33" t="n">
        <v>1</v>
      </c>
      <c r="J3314" s="30" t="n">
        <v>44165</v>
      </c>
      <c r="K3314" s="37" t="n">
        <f aca="false">G3314+I3314</f>
        <v>22</v>
      </c>
    </row>
    <row r="3315" customFormat="false" ht="13.8" hidden="false" customHeight="false" outlineLevel="0" collapsed="false">
      <c r="A3315" s="16" t="s">
        <v>217</v>
      </c>
      <c r="B3315" s="38" t="str">
        <f aca="false">VLOOKUP(A3315,'TAKIM LİSTESİ'!$B$2:$D$455,2,0)</f>
        <v>Ø 16 alm uzun parmak freze</v>
      </c>
      <c r="C3315" s="16" t="s">
        <v>714</v>
      </c>
      <c r="D3315" s="38" t="s">
        <v>634</v>
      </c>
      <c r="E3315" s="16" t="n">
        <f aca="false">VLOOKUP(A3315,'TAKIM LİSTESİ'!$B$2:$D$455,3,0)</f>
        <v>4</v>
      </c>
      <c r="F3315" s="40" t="n">
        <v>1</v>
      </c>
      <c r="G3315" s="22" t="n">
        <f aca="false">E3315-F3315</f>
        <v>3</v>
      </c>
      <c r="H3315" s="30" t="n">
        <v>44165</v>
      </c>
      <c r="I3315" s="33" t="n">
        <v>1</v>
      </c>
      <c r="J3315" s="30" t="n">
        <v>44165</v>
      </c>
      <c r="K3315" s="37" t="n">
        <f aca="false">G3315+I3315</f>
        <v>4</v>
      </c>
    </row>
    <row r="3316" customFormat="false" ht="13.8" hidden="false" customHeight="false" outlineLevel="0" collapsed="false">
      <c r="A3316" s="16" t="s">
        <v>27</v>
      </c>
      <c r="B3316" s="38" t="str">
        <f aca="false">VLOOKUP(A3316,'TAKIM LİSTESİ'!$B$2:$D$455,2,0)</f>
        <v>Ø 6 alm parmak freze</v>
      </c>
      <c r="C3316" s="16" t="s">
        <v>716</v>
      </c>
      <c r="D3316" s="38" t="s">
        <v>48</v>
      </c>
      <c r="E3316" s="16" t="n">
        <f aca="false">VLOOKUP(A3316,'TAKIM LİSTESİ'!$B$2:$D$455,3,0)</f>
        <v>12</v>
      </c>
      <c r="F3316" s="40" t="n">
        <v>1</v>
      </c>
      <c r="G3316" s="22" t="n">
        <f aca="false">E3316-F3316</f>
        <v>11</v>
      </c>
      <c r="H3316" s="30" t="n">
        <v>44165</v>
      </c>
      <c r="I3316" s="33" t="n">
        <v>1</v>
      </c>
      <c r="J3316" s="30" t="n">
        <v>44165</v>
      </c>
      <c r="K3316" s="37" t="n">
        <f aca="false">G3316+I3316</f>
        <v>12</v>
      </c>
    </row>
    <row r="3317" customFormat="false" ht="13.8" hidden="false" customHeight="false" outlineLevel="0" collapsed="false">
      <c r="A3317" s="16" t="s">
        <v>157</v>
      </c>
      <c r="B3317" s="38" t="str">
        <f aca="false">VLOOKUP(A3317,'TAKIM LİSTESİ'!$B$2:$D$455,2,0)</f>
        <v>Ø 1.0 parmak freze</v>
      </c>
      <c r="C3317" s="16" t="s">
        <v>714</v>
      </c>
      <c r="D3317" s="38" t="s">
        <v>634</v>
      </c>
      <c r="E3317" s="16" t="n">
        <f aca="false">VLOOKUP(A3317,'TAKIM LİSTESİ'!$B$2:$D$455,3,0)</f>
        <v>35</v>
      </c>
      <c r="F3317" s="40" t="n">
        <v>1</v>
      </c>
      <c r="G3317" s="22" t="n">
        <f aca="false">E3317-F3317</f>
        <v>34</v>
      </c>
      <c r="H3317" s="30" t="n">
        <v>44165</v>
      </c>
      <c r="I3317" s="33" t="n">
        <v>1</v>
      </c>
      <c r="J3317" s="30" t="n">
        <v>44166</v>
      </c>
      <c r="K3317" s="37" t="n">
        <f aca="false">G3317+I3317</f>
        <v>35</v>
      </c>
    </row>
    <row r="3318" customFormat="false" ht="13.8" hidden="false" customHeight="false" outlineLevel="0" collapsed="false">
      <c r="A3318" s="16" t="s">
        <v>110</v>
      </c>
      <c r="B3318" s="38" t="str">
        <f aca="false">VLOOKUP(A3318,'TAKIM LİSTESİ'!$B$2:$D$455,2,0)</f>
        <v>Ø 2 matkap</v>
      </c>
      <c r="C3318" s="16" t="s">
        <v>715</v>
      </c>
      <c r="D3318" s="38" t="s">
        <v>89</v>
      </c>
      <c r="E3318" s="16" t="n">
        <f aca="false">VLOOKUP(A3318,'TAKIM LİSTESİ'!$B$2:$D$455,3,0)</f>
        <v>13</v>
      </c>
      <c r="F3318" s="40" t="n">
        <v>1</v>
      </c>
      <c r="G3318" s="22" t="n">
        <f aca="false">E3318-F3318</f>
        <v>12</v>
      </c>
      <c r="H3318" s="30" t="n">
        <v>44165</v>
      </c>
      <c r="I3318" s="33" t="n">
        <v>1</v>
      </c>
      <c r="J3318" s="30" t="n">
        <v>44166</v>
      </c>
      <c r="K3318" s="37" t="n">
        <f aca="false">G3318+I3318</f>
        <v>13</v>
      </c>
    </row>
    <row r="3319" customFormat="false" ht="13.8" hidden="false" customHeight="false" outlineLevel="0" collapsed="false">
      <c r="A3319" s="16" t="s">
        <v>182</v>
      </c>
      <c r="B3319" s="38" t="str">
        <f aca="false">VLOOKUP(A3319,'TAKIM LİSTESİ'!$B$2:$D$455,2,0)</f>
        <v>Ø 9.3 matkap</v>
      </c>
      <c r="C3319" s="16" t="s">
        <v>715</v>
      </c>
      <c r="D3319" s="38" t="s">
        <v>89</v>
      </c>
      <c r="E3319" s="16" t="n">
        <f aca="false">VLOOKUP(A3319,'TAKIM LİSTESİ'!$B$2:$D$455,3,0)</f>
        <v>5</v>
      </c>
      <c r="F3319" s="40" t="n">
        <v>1</v>
      </c>
      <c r="G3319" s="22" t="n">
        <f aca="false">E3319-F3319</f>
        <v>4</v>
      </c>
      <c r="H3319" s="30" t="n">
        <v>44165</v>
      </c>
      <c r="I3319" s="33" t="n">
        <v>1</v>
      </c>
      <c r="J3319" s="30" t="n">
        <v>44166</v>
      </c>
      <c r="K3319" s="37" t="n">
        <f aca="false">G3319+I3319</f>
        <v>5</v>
      </c>
    </row>
    <row r="3320" customFormat="false" ht="13.8" hidden="false" customHeight="false" outlineLevel="0" collapsed="false">
      <c r="A3320" s="16" t="s">
        <v>177</v>
      </c>
      <c r="B3320" s="38" t="str">
        <f aca="false">VLOOKUP(A3320,'TAKIM LİSTESİ'!$B$2:$D$455,2,0)</f>
        <v>Ø 9.52 Rayba</v>
      </c>
      <c r="C3320" s="16" t="s">
        <v>715</v>
      </c>
      <c r="D3320" s="38" t="s">
        <v>89</v>
      </c>
      <c r="E3320" s="16" t="n">
        <f aca="false">VLOOKUP(A3320,'TAKIM LİSTESİ'!$B$2:$D$455,3,0)</f>
        <v>5</v>
      </c>
      <c r="F3320" s="40" t="n">
        <v>1</v>
      </c>
      <c r="G3320" s="22" t="n">
        <f aca="false">E3320-F3320</f>
        <v>4</v>
      </c>
      <c r="H3320" s="30" t="n">
        <v>44165</v>
      </c>
      <c r="I3320" s="33" t="n">
        <v>1</v>
      </c>
      <c r="J3320" s="30" t="n">
        <v>44166</v>
      </c>
      <c r="K3320" s="37" t="n">
        <f aca="false">G3320+I3320</f>
        <v>5</v>
      </c>
    </row>
    <row r="3321" customFormat="false" ht="13.8" hidden="false" customHeight="false" outlineLevel="0" collapsed="false">
      <c r="A3321" s="16" t="s">
        <v>150</v>
      </c>
      <c r="B3321" s="38" t="str">
        <f aca="false">VLOOKUP(A3321,'TAKIM LİSTESİ'!$B$2:$D$455,2,0)</f>
        <v>Ø 8 çelik parmak freze</v>
      </c>
      <c r="C3321" s="16" t="s">
        <v>715</v>
      </c>
      <c r="D3321" s="38" t="s">
        <v>89</v>
      </c>
      <c r="E3321" s="16" t="n">
        <f aca="false">VLOOKUP(A3321,'TAKIM LİSTESİ'!$B$2:$D$455,3,0)</f>
        <v>39</v>
      </c>
      <c r="F3321" s="40" t="n">
        <v>1</v>
      </c>
      <c r="G3321" s="22" t="n">
        <f aca="false">E3321-F3321</f>
        <v>38</v>
      </c>
      <c r="H3321" s="30" t="n">
        <v>44165</v>
      </c>
      <c r="I3321" s="33" t="n">
        <v>1</v>
      </c>
      <c r="J3321" s="30" t="n">
        <v>44166</v>
      </c>
      <c r="K3321" s="37" t="n">
        <f aca="false">G3321+I3321</f>
        <v>39</v>
      </c>
    </row>
    <row r="3322" customFormat="false" ht="13.8" hidden="false" customHeight="false" outlineLevel="0" collapsed="false">
      <c r="A3322" s="16" t="s">
        <v>11</v>
      </c>
      <c r="B3322" s="38" t="str">
        <f aca="false">VLOOKUP(A3322,'TAKIM LİSTESİ'!$B$2:$D$455,2,0)</f>
        <v>Ø  4 çelik standart parmak freze</v>
      </c>
      <c r="C3322" s="16" t="s">
        <v>715</v>
      </c>
      <c r="D3322" s="38" t="s">
        <v>89</v>
      </c>
      <c r="E3322" s="16" t="n">
        <f aca="false">VLOOKUP(A3322,'TAKIM LİSTESİ'!$B$2:$D$455,3,0)</f>
        <v>17</v>
      </c>
      <c r="F3322" s="40" t="n">
        <v>1</v>
      </c>
      <c r="G3322" s="22" t="n">
        <f aca="false">E3322-F3322</f>
        <v>16</v>
      </c>
      <c r="H3322" s="30" t="n">
        <v>44165</v>
      </c>
      <c r="I3322" s="33" t="n">
        <v>1</v>
      </c>
      <c r="J3322" s="30" t="n">
        <v>44166</v>
      </c>
      <c r="K3322" s="37" t="n">
        <f aca="false">G3322+I3322</f>
        <v>17</v>
      </c>
    </row>
    <row r="3323" customFormat="false" ht="13.8" hidden="false" customHeight="false" outlineLevel="0" collapsed="false">
      <c r="A3323" s="16" t="s">
        <v>158</v>
      </c>
      <c r="B3323" s="38" t="str">
        <f aca="false">VLOOKUP(A3323,'TAKIM LİSTESİ'!$B$2:$D$455,2,0)</f>
        <v>Ø 12 çelik küre parmak freze</v>
      </c>
      <c r="C3323" s="16" t="s">
        <v>717</v>
      </c>
      <c r="D3323" s="38" t="s">
        <v>100</v>
      </c>
      <c r="E3323" s="16" t="n">
        <f aca="false">VLOOKUP(A3323,'TAKIM LİSTESİ'!$B$2:$D$455,3,0)</f>
        <v>28</v>
      </c>
      <c r="F3323" s="40" t="n">
        <v>1</v>
      </c>
      <c r="G3323" s="22" t="n">
        <f aca="false">E3323-F3323</f>
        <v>27</v>
      </c>
      <c r="H3323" s="30" t="n">
        <v>44166</v>
      </c>
      <c r="I3323" s="33" t="n">
        <v>1</v>
      </c>
      <c r="J3323" s="30" t="n">
        <v>44166</v>
      </c>
      <c r="K3323" s="37" t="n">
        <f aca="false">G3323+I3323</f>
        <v>28</v>
      </c>
    </row>
    <row r="3324" customFormat="false" ht="13.8" hidden="false" customHeight="false" outlineLevel="0" collapsed="false">
      <c r="A3324" s="16" t="s">
        <v>11</v>
      </c>
      <c r="B3324" s="38" t="str">
        <f aca="false">VLOOKUP(A3324,'TAKIM LİSTESİ'!$B$2:$D$455,2,0)</f>
        <v>Ø  4 çelik standart parmak freze</v>
      </c>
      <c r="C3324" s="16" t="s">
        <v>713</v>
      </c>
      <c r="D3324" s="38" t="s">
        <v>57</v>
      </c>
      <c r="E3324" s="16" t="n">
        <f aca="false">VLOOKUP(A3324,'TAKIM LİSTESİ'!$B$2:$D$455,3,0)</f>
        <v>17</v>
      </c>
      <c r="F3324" s="40" t="n">
        <v>1</v>
      </c>
      <c r="G3324" s="22" t="n">
        <f aca="false">E3324-F3324</f>
        <v>16</v>
      </c>
      <c r="H3324" s="30" t="n">
        <v>44166</v>
      </c>
      <c r="I3324" s="33" t="n">
        <v>1</v>
      </c>
      <c r="J3324" s="30" t="n">
        <v>44166</v>
      </c>
      <c r="K3324" s="37" t="n">
        <f aca="false">G3324+I3324</f>
        <v>17</v>
      </c>
    </row>
    <row r="3325" customFormat="false" ht="13.8" hidden="false" customHeight="false" outlineLevel="0" collapsed="false">
      <c r="A3325" s="16" t="s">
        <v>71</v>
      </c>
      <c r="B3325" s="38" t="str">
        <f aca="false">VLOOKUP(A3325,'TAKIM LİSTESİ'!$B$2:$D$455,2,0)</f>
        <v>Ø 10 alm parmak freze</v>
      </c>
      <c r="C3325" s="16" t="s">
        <v>713</v>
      </c>
      <c r="D3325" s="38" t="s">
        <v>57</v>
      </c>
      <c r="E3325" s="16" t="n">
        <f aca="false">VLOOKUP(A3325,'TAKIM LİSTESİ'!$B$2:$D$455,3,0)</f>
        <v>29</v>
      </c>
      <c r="F3325" s="40" t="n">
        <v>1</v>
      </c>
      <c r="G3325" s="22" t="n">
        <f aca="false">E3325-F3325</f>
        <v>28</v>
      </c>
      <c r="H3325" s="30" t="n">
        <v>44166</v>
      </c>
      <c r="I3325" s="33" t="n">
        <v>1</v>
      </c>
      <c r="J3325" s="30" t="n">
        <v>44166</v>
      </c>
      <c r="K3325" s="37" t="n">
        <f aca="false">G3325+I3325</f>
        <v>29</v>
      </c>
    </row>
    <row r="3326" customFormat="false" ht="13.8" hidden="false" customHeight="false" outlineLevel="0" collapsed="false">
      <c r="A3326" s="16" t="s">
        <v>59</v>
      </c>
      <c r="B3326" s="38" t="str">
        <f aca="false">VLOOKUP(A3326,'TAKIM LİSTESİ'!$B$2:$D$455,2,0)</f>
        <v>Ø 3.2 matkap</v>
      </c>
      <c r="C3326" s="16" t="s">
        <v>713</v>
      </c>
      <c r="D3326" s="38" t="s">
        <v>57</v>
      </c>
      <c r="E3326" s="16" t="n">
        <f aca="false">VLOOKUP(A3326,'TAKIM LİSTESİ'!$B$2:$D$455,3,0)</f>
        <v>6</v>
      </c>
      <c r="F3326" s="40" t="n">
        <v>1</v>
      </c>
      <c r="G3326" s="22" t="n">
        <f aca="false">E3326-F3326</f>
        <v>5</v>
      </c>
      <c r="H3326" s="30" t="n">
        <v>44166</v>
      </c>
      <c r="I3326" s="33" t="n">
        <v>1</v>
      </c>
      <c r="J3326" s="30" t="n">
        <v>44166</v>
      </c>
      <c r="K3326" s="37" t="n">
        <f aca="false">G3326+I3326</f>
        <v>6</v>
      </c>
    </row>
    <row r="3327" customFormat="false" ht="13.8" hidden="false" customHeight="false" outlineLevel="0" collapsed="false">
      <c r="A3327" s="16" t="s">
        <v>150</v>
      </c>
      <c r="B3327" s="38" t="str">
        <f aca="false">VLOOKUP(A3327,'TAKIM LİSTESİ'!$B$2:$D$455,2,0)</f>
        <v>Ø 8 çelik parmak freze</v>
      </c>
      <c r="C3327" s="16" t="s">
        <v>707</v>
      </c>
      <c r="D3327" s="38" t="s">
        <v>156</v>
      </c>
      <c r="E3327" s="16" t="n">
        <f aca="false">VLOOKUP(A3327,'TAKIM LİSTESİ'!$B$2:$D$455,3,0)</f>
        <v>39</v>
      </c>
      <c r="F3327" s="40" t="n">
        <v>1</v>
      </c>
      <c r="G3327" s="22" t="n">
        <f aca="false">E3327-F3327</f>
        <v>38</v>
      </c>
      <c r="H3327" s="30" t="n">
        <v>44166</v>
      </c>
      <c r="I3327" s="33" t="n">
        <v>1</v>
      </c>
      <c r="J3327" s="30" t="n">
        <v>44166</v>
      </c>
      <c r="K3327" s="37" t="n">
        <f aca="false">G3327+I3327</f>
        <v>39</v>
      </c>
    </row>
    <row r="3328" customFormat="false" ht="13.8" hidden="false" customHeight="false" outlineLevel="0" collapsed="false">
      <c r="A3328" s="16" t="s">
        <v>47</v>
      </c>
      <c r="B3328" s="38" t="str">
        <f aca="false">VLOOKUP(A3328,'TAKIM LİSTESİ'!$B$2:$D$455,2,0)</f>
        <v>Ø  10 çelik küre parmak freze</v>
      </c>
      <c r="C3328" s="16" t="s">
        <v>717</v>
      </c>
      <c r="D3328" s="38" t="s">
        <v>100</v>
      </c>
      <c r="E3328" s="16" t="n">
        <f aca="false">VLOOKUP(A3328,'TAKIM LİSTESİ'!$B$2:$D$455,3,0)</f>
        <v>17</v>
      </c>
      <c r="F3328" s="40" t="n">
        <v>1</v>
      </c>
      <c r="G3328" s="22" t="n">
        <f aca="false">E3328-F3328</f>
        <v>16</v>
      </c>
      <c r="H3328" s="30" t="n">
        <v>44166</v>
      </c>
      <c r="I3328" s="33" t="n">
        <v>1</v>
      </c>
      <c r="J3328" s="30" t="n">
        <v>44166</v>
      </c>
      <c r="K3328" s="37" t="n">
        <f aca="false">G3328+I3328</f>
        <v>17</v>
      </c>
    </row>
    <row r="3329" customFormat="false" ht="13.8" hidden="false" customHeight="false" outlineLevel="0" collapsed="false">
      <c r="A3329" s="16" t="s">
        <v>189</v>
      </c>
      <c r="B3329" s="38" t="str">
        <f aca="false">VLOOKUP(A3329,'TAKIM LİSTESİ'!$B$2:$D$455,2,0)</f>
        <v>Ø 2 çelik parmak freze</v>
      </c>
      <c r="C3329" s="16" t="s">
        <v>714</v>
      </c>
      <c r="D3329" s="38" t="s">
        <v>634</v>
      </c>
      <c r="E3329" s="16" t="n">
        <f aca="false">VLOOKUP(A3329,'TAKIM LİSTESİ'!$B$2:$D$455,3,0)</f>
        <v>39</v>
      </c>
      <c r="F3329" s="40" t="n">
        <v>1</v>
      </c>
      <c r="G3329" s="22" t="n">
        <f aca="false">E3329-F3329</f>
        <v>38</v>
      </c>
      <c r="H3329" s="30" t="n">
        <v>44166</v>
      </c>
      <c r="I3329" s="33" t="n">
        <v>1</v>
      </c>
      <c r="J3329" s="30" t="n">
        <v>44166</v>
      </c>
      <c r="K3329" s="37" t="n">
        <f aca="false">G3329+I3329</f>
        <v>39</v>
      </c>
    </row>
    <row r="3330" customFormat="false" ht="13.8" hidden="false" customHeight="false" outlineLevel="0" collapsed="false">
      <c r="A3330" s="16" t="s">
        <v>54</v>
      </c>
      <c r="B3330" s="38" t="str">
        <f aca="false">VLOOKUP(A3330,'TAKIM LİSTESİ'!$B$2:$D$455,2,0)</f>
        <v>Ø 3.1 matkap</v>
      </c>
      <c r="C3330" s="16" t="s">
        <v>714</v>
      </c>
      <c r="D3330" s="38" t="s">
        <v>634</v>
      </c>
      <c r="E3330" s="16" t="n">
        <f aca="false">VLOOKUP(A3330,'TAKIM LİSTESİ'!$B$2:$D$455,3,0)</f>
        <v>25</v>
      </c>
      <c r="F3330" s="40" t="n">
        <v>1</v>
      </c>
      <c r="G3330" s="22" t="n">
        <f aca="false">E3330-F3330</f>
        <v>24</v>
      </c>
      <c r="H3330" s="30" t="n">
        <v>44166</v>
      </c>
      <c r="I3330" s="33" t="n">
        <v>1</v>
      </c>
      <c r="J3330" s="30" t="n">
        <v>44167</v>
      </c>
      <c r="K3330" s="37" t="n">
        <f aca="false">G3330+I3330</f>
        <v>25</v>
      </c>
    </row>
    <row r="3331" customFormat="false" ht="13.8" hidden="false" customHeight="false" outlineLevel="0" collapsed="false">
      <c r="A3331" s="16" t="s">
        <v>144</v>
      </c>
      <c r="B3331" s="38" t="str">
        <f aca="false">VLOOKUP(A3331,'TAKIM LİSTESİ'!$B$2:$D$455,2,0)</f>
        <v>Ø 6.2matkap</v>
      </c>
      <c r="C3331" s="16" t="s">
        <v>707</v>
      </c>
      <c r="D3331" s="38" t="s">
        <v>156</v>
      </c>
      <c r="E3331" s="16" t="n">
        <f aca="false">VLOOKUP(A3331,'TAKIM LİSTESİ'!$B$2:$D$455,3,0)</f>
        <v>15</v>
      </c>
      <c r="F3331" s="40" t="n">
        <v>1</v>
      </c>
      <c r="G3331" s="22" t="n">
        <f aca="false">E3331-F3331</f>
        <v>14</v>
      </c>
      <c r="H3331" s="30" t="n">
        <v>44166</v>
      </c>
      <c r="I3331" s="33" t="n">
        <v>1</v>
      </c>
      <c r="J3331" s="30" t="n">
        <v>44167</v>
      </c>
      <c r="K3331" s="37" t="n">
        <f aca="false">G3331+I3331</f>
        <v>15</v>
      </c>
    </row>
    <row r="3332" customFormat="false" ht="13.8" hidden="false" customHeight="false" outlineLevel="0" collapsed="false">
      <c r="A3332" s="16" t="s">
        <v>56</v>
      </c>
      <c r="B3332" s="38" t="str">
        <f aca="false">VLOOKUP(A3332,'TAKIM LİSTESİ'!$B$2:$D$455,2,0)</f>
        <v>Ø 6.8 matkap</v>
      </c>
      <c r="C3332" s="16" t="s">
        <v>707</v>
      </c>
      <c r="D3332" s="38" t="s">
        <v>156</v>
      </c>
      <c r="E3332" s="16" t="n">
        <f aca="false">VLOOKUP(A3332,'TAKIM LİSTESİ'!$B$2:$D$455,3,0)</f>
        <v>17</v>
      </c>
      <c r="F3332" s="40" t="n">
        <v>1</v>
      </c>
      <c r="G3332" s="22" t="n">
        <f aca="false">E3332-F3332</f>
        <v>16</v>
      </c>
      <c r="H3332" s="30" t="n">
        <v>44166</v>
      </c>
      <c r="I3332" s="33" t="n">
        <v>1</v>
      </c>
      <c r="J3332" s="30" t="n">
        <v>44167</v>
      </c>
      <c r="K3332" s="37" t="n">
        <f aca="false">G3332+I3332</f>
        <v>17</v>
      </c>
    </row>
    <row r="3333" customFormat="false" ht="13.8" hidden="false" customHeight="false" outlineLevel="0" collapsed="false">
      <c r="A3333" s="16" t="s">
        <v>62</v>
      </c>
      <c r="B3333" s="38" t="str">
        <f aca="false">VLOOKUP(A3333,'TAKIM LİSTESİ'!$B$2:$D$455,2,0)</f>
        <v>Ø 6 çelik parmak freze</v>
      </c>
      <c r="C3333" s="16" t="s">
        <v>707</v>
      </c>
      <c r="D3333" s="38" t="s">
        <v>156</v>
      </c>
      <c r="E3333" s="16" t="n">
        <f aca="false">VLOOKUP(A3333,'TAKIM LİSTESİ'!$B$2:$D$455,3,0)</f>
        <v>23</v>
      </c>
      <c r="F3333" s="40" t="n">
        <v>1</v>
      </c>
      <c r="G3333" s="22" t="n">
        <f aca="false">E3333-F3333</f>
        <v>22</v>
      </c>
      <c r="H3333" s="30" t="n">
        <v>44166</v>
      </c>
      <c r="I3333" s="33" t="n">
        <v>1</v>
      </c>
      <c r="J3333" s="30" t="n">
        <v>44167</v>
      </c>
      <c r="K3333" s="37" t="n">
        <f aca="false">G3333+I3333</f>
        <v>23</v>
      </c>
    </row>
    <row r="3334" customFormat="false" ht="13.8" hidden="false" customHeight="false" outlineLevel="0" collapsed="false">
      <c r="A3334" s="16" t="s">
        <v>150</v>
      </c>
      <c r="B3334" s="38" t="str">
        <f aca="false">VLOOKUP(A3334,'TAKIM LİSTESİ'!$B$2:$D$455,2,0)</f>
        <v>Ø 8 çelik parmak freze</v>
      </c>
      <c r="C3334" s="16" t="s">
        <v>713</v>
      </c>
      <c r="D3334" s="38" t="s">
        <v>57</v>
      </c>
      <c r="E3334" s="16" t="n">
        <f aca="false">VLOOKUP(A3334,'TAKIM LİSTESİ'!$B$2:$D$455,3,0)</f>
        <v>39</v>
      </c>
      <c r="F3334" s="40" t="n">
        <v>1</v>
      </c>
      <c r="G3334" s="22" t="n">
        <f aca="false">E3334-F3334</f>
        <v>38</v>
      </c>
      <c r="H3334" s="30" t="n">
        <v>44166</v>
      </c>
      <c r="I3334" s="33" t="n">
        <v>1</v>
      </c>
      <c r="J3334" s="30" t="n">
        <v>44167</v>
      </c>
      <c r="K3334" s="37" t="n">
        <f aca="false">G3334+I3334</f>
        <v>39</v>
      </c>
    </row>
    <row r="3335" customFormat="false" ht="13.8" hidden="false" customHeight="false" outlineLevel="0" collapsed="false">
      <c r="A3335" s="16" t="s">
        <v>85</v>
      </c>
      <c r="B3335" s="38" t="str">
        <f aca="false">VLOOKUP(A3335,'TAKIM LİSTESİ'!$B$2:$D$455,2,0)</f>
        <v>Ø 12 çelik parmak freze</v>
      </c>
      <c r="C3335" s="16" t="s">
        <v>707</v>
      </c>
      <c r="D3335" s="38" t="s">
        <v>156</v>
      </c>
      <c r="E3335" s="16" t="n">
        <f aca="false">VLOOKUP(A3335,'TAKIM LİSTESİ'!$B$2:$D$455,3,0)</f>
        <v>19</v>
      </c>
      <c r="F3335" s="40" t="n">
        <v>1</v>
      </c>
      <c r="G3335" s="22" t="n">
        <f aca="false">E3335-F3335</f>
        <v>18</v>
      </c>
      <c r="H3335" s="30" t="n">
        <v>44166</v>
      </c>
      <c r="I3335" s="33" t="n">
        <v>1</v>
      </c>
      <c r="J3335" s="30" t="n">
        <v>44167</v>
      </c>
      <c r="K3335" s="37" t="n">
        <f aca="false">G3335+I3335</f>
        <v>19</v>
      </c>
    </row>
    <row r="3336" customFormat="false" ht="13.8" hidden="false" customHeight="false" outlineLevel="0" collapsed="false">
      <c r="A3336" s="16" t="s">
        <v>255</v>
      </c>
      <c r="B3336" s="38" t="str">
        <f aca="false">VLOOKUP(A3336,'TAKIM LİSTESİ'!$B$2:$D$455,2,0)</f>
        <v>APKT tarama çelik ucu</v>
      </c>
      <c r="C3336" s="16" t="s">
        <v>707</v>
      </c>
      <c r="D3336" s="38" t="s">
        <v>156</v>
      </c>
      <c r="E3336" s="16" t="n">
        <f aca="false">VLOOKUP(A3336,'TAKIM LİSTESİ'!$B$2:$D$455,3,0)</f>
        <v>400</v>
      </c>
      <c r="F3336" s="40" t="n">
        <v>4</v>
      </c>
      <c r="G3336" s="22" t="n">
        <f aca="false">E3336-F3336</f>
        <v>396</v>
      </c>
      <c r="H3336" s="30" t="n">
        <v>44166</v>
      </c>
      <c r="I3336" s="33" t="n">
        <v>1</v>
      </c>
      <c r="J3336" s="30" t="n">
        <v>44167</v>
      </c>
      <c r="K3336" s="37" t="n">
        <f aca="false">G3336+I3336</f>
        <v>397</v>
      </c>
    </row>
    <row r="3337" customFormat="false" ht="13.8" hidden="false" customHeight="false" outlineLevel="0" collapsed="false">
      <c r="A3337" s="16" t="s">
        <v>255</v>
      </c>
      <c r="B3337" s="38" t="str">
        <f aca="false">VLOOKUP(A3337,'TAKIM LİSTESİ'!$B$2:$D$455,2,0)</f>
        <v>APKT tarama çelik ucu</v>
      </c>
      <c r="C3337" s="16" t="s">
        <v>713</v>
      </c>
      <c r="D3337" s="38" t="s">
        <v>57</v>
      </c>
      <c r="E3337" s="16" t="n">
        <f aca="false">VLOOKUP(A3337,'TAKIM LİSTESİ'!$B$2:$D$455,3,0)</f>
        <v>400</v>
      </c>
      <c r="F3337" s="40" t="n">
        <v>2</v>
      </c>
      <c r="G3337" s="22" t="n">
        <f aca="false">E3337-F3337</f>
        <v>398</v>
      </c>
      <c r="H3337" s="30" t="n">
        <v>44166</v>
      </c>
      <c r="I3337" s="33" t="n">
        <v>1</v>
      </c>
      <c r="J3337" s="30" t="n">
        <v>44167</v>
      </c>
      <c r="K3337" s="37" t="n">
        <f aca="false">G3337+I3337</f>
        <v>399</v>
      </c>
    </row>
    <row r="3338" customFormat="false" ht="13.8" hidden="false" customHeight="false" outlineLevel="0" collapsed="false">
      <c r="A3338" s="16" t="s">
        <v>160</v>
      </c>
      <c r="B3338" s="38" t="str">
        <f aca="false">VLOOKUP(A3338,'TAKIM LİSTESİ'!$B$2:$D$455,2,0)</f>
        <v>Ø 5.5 matkap</v>
      </c>
      <c r="C3338" s="16" t="s">
        <v>704</v>
      </c>
      <c r="D3338" s="38" t="s">
        <v>65</v>
      </c>
      <c r="E3338" s="16" t="n">
        <f aca="false">VLOOKUP(A3338,'TAKIM LİSTESİ'!$B$2:$D$455,3,0)</f>
        <v>20</v>
      </c>
      <c r="F3338" s="40" t="n">
        <v>1</v>
      </c>
      <c r="G3338" s="22" t="n">
        <f aca="false">E3338-F3338</f>
        <v>19</v>
      </c>
      <c r="H3338" s="30" t="n">
        <v>44167</v>
      </c>
      <c r="I3338" s="33" t="n">
        <v>1</v>
      </c>
      <c r="J3338" s="30" t="n">
        <v>44167</v>
      </c>
      <c r="K3338" s="37" t="n">
        <f aca="false">G3338+I3338</f>
        <v>20</v>
      </c>
    </row>
    <row r="3339" customFormat="false" ht="13.8" hidden="false" customHeight="false" outlineLevel="0" collapsed="false">
      <c r="A3339" s="16" t="s">
        <v>255</v>
      </c>
      <c r="B3339" s="38" t="str">
        <f aca="false">VLOOKUP(A3339,'TAKIM LİSTESİ'!$B$2:$D$455,2,0)</f>
        <v>APKT tarama çelik ucu</v>
      </c>
      <c r="C3339" s="16" t="s">
        <v>716</v>
      </c>
      <c r="D3339" s="38" t="s">
        <v>48</v>
      </c>
      <c r="E3339" s="16" t="n">
        <f aca="false">VLOOKUP(A3339,'TAKIM LİSTESİ'!$B$2:$D$455,3,0)</f>
        <v>400</v>
      </c>
      <c r="F3339" s="40" t="n">
        <v>2</v>
      </c>
      <c r="G3339" s="22" t="n">
        <f aca="false">E3339-F3339</f>
        <v>398</v>
      </c>
      <c r="H3339" s="30" t="n">
        <v>44167</v>
      </c>
      <c r="I3339" s="33" t="n">
        <v>1</v>
      </c>
      <c r="J3339" s="30" t="n">
        <v>44167</v>
      </c>
      <c r="K3339" s="37" t="n">
        <f aca="false">G3339+I3339</f>
        <v>399</v>
      </c>
    </row>
    <row r="3340" customFormat="false" ht="13.8" hidden="false" customHeight="false" outlineLevel="0" collapsed="false">
      <c r="A3340" s="16" t="s">
        <v>60</v>
      </c>
      <c r="B3340" s="38" t="str">
        <f aca="false">VLOOKUP(A3340,'TAKIM LİSTESİ'!$B$2:$D$455,2,0)</f>
        <v>Ø 5 çelik standart parmak freze</v>
      </c>
      <c r="C3340" s="16" t="s">
        <v>717</v>
      </c>
      <c r="D3340" s="38" t="s">
        <v>100</v>
      </c>
      <c r="E3340" s="16" t="n">
        <f aca="false">VLOOKUP(A3340,'TAKIM LİSTESİ'!$B$2:$D$455,3,0)</f>
        <v>42</v>
      </c>
      <c r="F3340" s="40" t="n">
        <v>1</v>
      </c>
      <c r="G3340" s="22" t="n">
        <f aca="false">E3340-F3340</f>
        <v>41</v>
      </c>
      <c r="H3340" s="30" t="n">
        <v>44167</v>
      </c>
      <c r="I3340" s="33" t="n">
        <v>1</v>
      </c>
      <c r="J3340" s="30" t="n">
        <v>44167</v>
      </c>
      <c r="K3340" s="37" t="n">
        <f aca="false">G3340+I3340</f>
        <v>42</v>
      </c>
    </row>
    <row r="3341" customFormat="false" ht="13.8" hidden="false" customHeight="false" outlineLevel="0" collapsed="false">
      <c r="A3341" s="16" t="s">
        <v>18</v>
      </c>
      <c r="B3341" s="38" t="str">
        <f aca="false">VLOOKUP(A3341,'TAKIM LİSTESİ'!$B$2:$D$455,2,0)</f>
        <v>Ø 2.5 matkap</v>
      </c>
      <c r="C3341" s="16" t="s">
        <v>713</v>
      </c>
      <c r="D3341" s="38" t="s">
        <v>57</v>
      </c>
      <c r="E3341" s="16" t="n">
        <f aca="false">VLOOKUP(A3341,'TAKIM LİSTESİ'!$B$2:$D$455,3,0)</f>
        <v>12</v>
      </c>
      <c r="F3341" s="40" t="n">
        <v>2</v>
      </c>
      <c r="G3341" s="22" t="n">
        <f aca="false">E3341-F3341</f>
        <v>10</v>
      </c>
      <c r="H3341" s="30" t="n">
        <v>44167</v>
      </c>
      <c r="I3341" s="33" t="n">
        <v>1</v>
      </c>
      <c r="J3341" s="30" t="n">
        <v>44167</v>
      </c>
      <c r="K3341" s="37" t="n">
        <f aca="false">G3341+I3341</f>
        <v>11</v>
      </c>
    </row>
    <row r="3342" customFormat="false" ht="13.8" hidden="false" customHeight="false" outlineLevel="0" collapsed="false">
      <c r="A3342" s="16" t="s">
        <v>82</v>
      </c>
      <c r="B3342" s="38" t="str">
        <f aca="false">VLOOKUP(A3342,'TAKIM LİSTESİ'!$B$2:$D$455,2,0)</f>
        <v>Ø 1küre parmak freze</v>
      </c>
      <c r="C3342" s="16" t="s">
        <v>718</v>
      </c>
      <c r="D3342" s="38" t="s">
        <v>634</v>
      </c>
      <c r="E3342" s="16" t="n">
        <f aca="false">VLOOKUP(A3342,'TAKIM LİSTESİ'!$B$2:$D$455,3,0)</f>
        <v>30</v>
      </c>
      <c r="F3342" s="40" t="n">
        <v>1</v>
      </c>
      <c r="G3342" s="22" t="n">
        <f aca="false">E3342-F3342</f>
        <v>29</v>
      </c>
      <c r="H3342" s="30" t="n">
        <v>44167</v>
      </c>
      <c r="I3342" s="33" t="n">
        <v>1</v>
      </c>
      <c r="J3342" s="30" t="n">
        <v>44167</v>
      </c>
      <c r="K3342" s="37" t="n">
        <f aca="false">G3342+I3342</f>
        <v>30</v>
      </c>
    </row>
    <row r="3343" customFormat="false" ht="13.8" hidden="false" customHeight="false" outlineLevel="0" collapsed="false">
      <c r="A3343" s="16" t="s">
        <v>128</v>
      </c>
      <c r="B3343" s="38" t="str">
        <f aca="false">VLOOKUP(A3343,'TAKIM LİSTESİ'!$B$2:$D$455,2,0)</f>
        <v>Ø 5 çelik şaftlı parmak freze</v>
      </c>
      <c r="C3343" s="16" t="s">
        <v>718</v>
      </c>
      <c r="D3343" s="38" t="s">
        <v>634</v>
      </c>
      <c r="E3343" s="16" t="n">
        <f aca="false">VLOOKUP(A3343,'TAKIM LİSTESİ'!$B$2:$D$455,3,0)</f>
        <v>7</v>
      </c>
      <c r="F3343" s="40" t="n">
        <v>1</v>
      </c>
      <c r="G3343" s="22" t="n">
        <f aca="false">E3343-F3343</f>
        <v>6</v>
      </c>
      <c r="H3343" s="30" t="n">
        <v>44167</v>
      </c>
      <c r="I3343" s="33" t="n">
        <v>1</v>
      </c>
      <c r="J3343" s="30" t="n">
        <v>44167</v>
      </c>
      <c r="K3343" s="37" t="n">
        <f aca="false">G3343+I3343</f>
        <v>7</v>
      </c>
    </row>
    <row r="3344" customFormat="false" ht="13.8" hidden="false" customHeight="false" outlineLevel="0" collapsed="false">
      <c r="A3344" s="16" t="s">
        <v>142</v>
      </c>
      <c r="B3344" s="38" t="str">
        <f aca="false">VLOOKUP(A3344,'TAKIM LİSTESİ'!$B$2:$D$455,2,0)</f>
        <v>Ø 4 çelik küre parmak freze</v>
      </c>
      <c r="C3344" s="16" t="s">
        <v>718</v>
      </c>
      <c r="D3344" s="38" t="s">
        <v>634</v>
      </c>
      <c r="E3344" s="16" t="n">
        <f aca="false">VLOOKUP(A3344,'TAKIM LİSTESİ'!$B$2:$D$455,3,0)</f>
        <v>16</v>
      </c>
      <c r="F3344" s="40" t="n">
        <v>1</v>
      </c>
      <c r="G3344" s="22" t="n">
        <f aca="false">E3344-F3344</f>
        <v>15</v>
      </c>
      <c r="H3344" s="30" t="n">
        <v>44167</v>
      </c>
      <c r="I3344" s="33" t="n">
        <v>1</v>
      </c>
      <c r="J3344" s="30" t="n">
        <v>44167</v>
      </c>
      <c r="K3344" s="37" t="n">
        <f aca="false">G3344+I3344</f>
        <v>16</v>
      </c>
    </row>
    <row r="3345" customFormat="false" ht="13.8" hidden="false" customHeight="false" outlineLevel="0" collapsed="false">
      <c r="A3345" s="16" t="s">
        <v>26</v>
      </c>
      <c r="B3345" s="38" t="str">
        <f aca="false">VLOOKUP(A3345,'TAKIM LİSTESİ'!$B$2:$D$455,2,0)</f>
        <v>Ø 6 çelik küresel parmak freze</v>
      </c>
      <c r="C3345" s="16" t="s">
        <v>718</v>
      </c>
      <c r="D3345" s="38" t="s">
        <v>634</v>
      </c>
      <c r="E3345" s="16" t="n">
        <f aca="false">VLOOKUP(A3345,'TAKIM LİSTESİ'!$B$2:$D$455,3,0)</f>
        <v>13</v>
      </c>
      <c r="F3345" s="40" t="n">
        <v>1</v>
      </c>
      <c r="G3345" s="22" t="n">
        <f aca="false">E3345-F3345</f>
        <v>12</v>
      </c>
      <c r="H3345" s="30" t="n">
        <v>44167</v>
      </c>
      <c r="I3345" s="33" t="n">
        <v>1</v>
      </c>
      <c r="J3345" s="30" t="n">
        <v>44167</v>
      </c>
      <c r="K3345" s="37" t="n">
        <f aca="false">G3345+I3345</f>
        <v>13</v>
      </c>
    </row>
    <row r="3346" customFormat="false" ht="13.8" hidden="false" customHeight="false" outlineLevel="0" collapsed="false">
      <c r="A3346" s="16" t="s">
        <v>62</v>
      </c>
      <c r="B3346" s="38" t="str">
        <f aca="false">VLOOKUP(A3346,'TAKIM LİSTESİ'!$B$2:$D$455,2,0)</f>
        <v>Ø 6 çelik parmak freze</v>
      </c>
      <c r="C3346" s="16" t="s">
        <v>718</v>
      </c>
      <c r="D3346" s="38" t="s">
        <v>634</v>
      </c>
      <c r="E3346" s="16" t="n">
        <f aca="false">VLOOKUP(A3346,'TAKIM LİSTESİ'!$B$2:$D$455,3,0)</f>
        <v>23</v>
      </c>
      <c r="F3346" s="40" t="n">
        <v>1</v>
      </c>
      <c r="G3346" s="22" t="n">
        <f aca="false">E3346-F3346</f>
        <v>22</v>
      </c>
      <c r="H3346" s="30" t="n">
        <v>44167</v>
      </c>
      <c r="I3346" s="33" t="n">
        <v>1</v>
      </c>
      <c r="J3346" s="30" t="n">
        <v>44167</v>
      </c>
      <c r="K3346" s="37" t="n">
        <f aca="false">G3346+I3346</f>
        <v>23</v>
      </c>
    </row>
    <row r="3347" customFormat="false" ht="13.8" hidden="false" customHeight="false" outlineLevel="0" collapsed="false">
      <c r="A3347" s="16" t="s">
        <v>150</v>
      </c>
      <c r="B3347" s="38" t="str">
        <f aca="false">VLOOKUP(A3347,'TAKIM LİSTESİ'!$B$2:$D$455,2,0)</f>
        <v>Ø 8 çelik parmak freze</v>
      </c>
      <c r="C3347" s="16" t="s">
        <v>718</v>
      </c>
      <c r="D3347" s="38" t="s">
        <v>634</v>
      </c>
      <c r="E3347" s="16" t="n">
        <f aca="false">VLOOKUP(A3347,'TAKIM LİSTESİ'!$B$2:$D$455,3,0)</f>
        <v>39</v>
      </c>
      <c r="F3347" s="40" t="n">
        <v>1</v>
      </c>
      <c r="G3347" s="22" t="n">
        <f aca="false">E3347-F3347</f>
        <v>38</v>
      </c>
      <c r="H3347" s="30" t="n">
        <v>44167</v>
      </c>
      <c r="I3347" s="33" t="n">
        <v>1</v>
      </c>
      <c r="J3347" s="30" t="n">
        <v>44167</v>
      </c>
      <c r="K3347" s="37" t="n">
        <f aca="false">G3347+I3347</f>
        <v>39</v>
      </c>
    </row>
    <row r="3348" customFormat="false" ht="13.8" hidden="false" customHeight="false" outlineLevel="0" collapsed="false">
      <c r="A3348" s="16" t="s">
        <v>13</v>
      </c>
      <c r="B3348" s="38" t="str">
        <f aca="false">VLOOKUP(A3348,'TAKIM LİSTESİ'!$B$2:$D$455,2,0)</f>
        <v>Ø 12 alm küre parmak freze</v>
      </c>
      <c r="C3348" s="16" t="s">
        <v>718</v>
      </c>
      <c r="D3348" s="38" t="s">
        <v>634</v>
      </c>
      <c r="E3348" s="16" t="n">
        <f aca="false">VLOOKUP(A3348,'TAKIM LİSTESİ'!$B$2:$D$455,3,0)</f>
        <v>16</v>
      </c>
      <c r="F3348" s="40" t="n">
        <v>1</v>
      </c>
      <c r="G3348" s="22" t="n">
        <f aca="false">E3348-F3348</f>
        <v>15</v>
      </c>
      <c r="H3348" s="30" t="n">
        <v>44167</v>
      </c>
      <c r="I3348" s="33" t="n">
        <v>1</v>
      </c>
      <c r="J3348" s="30" t="n">
        <v>44167</v>
      </c>
      <c r="K3348" s="37" t="n">
        <f aca="false">G3348+I3348</f>
        <v>16</v>
      </c>
    </row>
    <row r="3349" customFormat="false" ht="13.8" hidden="false" customHeight="false" outlineLevel="0" collapsed="false">
      <c r="A3349" s="16" t="s">
        <v>86</v>
      </c>
      <c r="B3349" s="38" t="str">
        <f aca="false">VLOOKUP(A3349,'TAKIM LİSTESİ'!$B$2:$D$455,2,0)</f>
        <v>Ø 5.1 matkap</v>
      </c>
      <c r="C3349" s="16" t="s">
        <v>687</v>
      </c>
      <c r="D3349" s="38" t="s">
        <v>50</v>
      </c>
      <c r="E3349" s="16" t="n">
        <f aca="false">VLOOKUP(A3349,'TAKIM LİSTESİ'!$B$2:$D$455,3,0)</f>
        <v>7</v>
      </c>
      <c r="F3349" s="40" t="n">
        <v>1</v>
      </c>
      <c r="G3349" s="22" t="n">
        <f aca="false">E3349-F3349</f>
        <v>6</v>
      </c>
      <c r="H3349" s="30" t="n">
        <v>44167</v>
      </c>
      <c r="I3349" s="33" t="n">
        <v>1</v>
      </c>
      <c r="J3349" s="30" t="n">
        <v>44167</v>
      </c>
      <c r="K3349" s="37" t="n">
        <f aca="false">G3349+I3349</f>
        <v>7</v>
      </c>
    </row>
    <row r="3350" customFormat="false" ht="13.8" hidden="false" customHeight="false" outlineLevel="0" collapsed="false">
      <c r="A3350" s="16" t="s">
        <v>121</v>
      </c>
      <c r="B3350" s="38" t="str">
        <f aca="false">VLOOKUP(A3350,'TAKIM LİSTESİ'!$B$2:$D$455,2,0)</f>
        <v>Ø 8.5 matkap</v>
      </c>
      <c r="C3350" s="16" t="s">
        <v>687</v>
      </c>
      <c r="D3350" s="38" t="s">
        <v>50</v>
      </c>
      <c r="E3350" s="16" t="n">
        <f aca="false">VLOOKUP(A3350,'TAKIM LİSTESİ'!$B$2:$D$455,3,0)</f>
        <v>13</v>
      </c>
      <c r="F3350" s="40" t="n">
        <v>1</v>
      </c>
      <c r="G3350" s="22" t="n">
        <f aca="false">E3350-F3350</f>
        <v>12</v>
      </c>
      <c r="H3350" s="30" t="n">
        <v>44167</v>
      </c>
      <c r="I3350" s="33" t="n">
        <v>1</v>
      </c>
      <c r="J3350" s="30" t="n">
        <v>44167</v>
      </c>
      <c r="K3350" s="37" t="n">
        <f aca="false">G3350+I3350</f>
        <v>13</v>
      </c>
    </row>
    <row r="3351" customFormat="false" ht="13.8" hidden="false" customHeight="false" outlineLevel="0" collapsed="false">
      <c r="A3351" s="16" t="s">
        <v>174</v>
      </c>
      <c r="B3351" s="38" t="str">
        <f aca="false">VLOOKUP(A3351,'TAKIM LİSTESİ'!$B$2:$D$455,2,0)</f>
        <v>Ø 12 alm parmak freze</v>
      </c>
      <c r="C3351" s="16"/>
      <c r="D3351" s="38" t="s">
        <v>719</v>
      </c>
      <c r="E3351" s="16" t="n">
        <f aca="false">VLOOKUP(A3351,'TAKIM LİSTESİ'!$B$2:$D$455,3,0)</f>
        <v>22</v>
      </c>
      <c r="F3351" s="40" t="n">
        <v>1</v>
      </c>
      <c r="G3351" s="22" t="n">
        <f aca="false">E3351-F3351</f>
        <v>21</v>
      </c>
      <c r="H3351" s="30" t="n">
        <v>44167</v>
      </c>
      <c r="I3351" s="33" t="n">
        <v>1</v>
      </c>
      <c r="J3351" s="30" t="n">
        <v>44167</v>
      </c>
      <c r="K3351" s="37" t="n">
        <f aca="false">G3351+I3351</f>
        <v>22</v>
      </c>
    </row>
    <row r="3352" customFormat="false" ht="13.8" hidden="false" customHeight="false" outlineLevel="0" collapsed="false">
      <c r="A3352" s="16" t="s">
        <v>168</v>
      </c>
      <c r="B3352" s="38" t="str">
        <f aca="false">VLOOKUP(A3352,'TAKIM LİSTESİ'!$B$2:$D$455,2,0)</f>
        <v>Ø 11.8 matkap</v>
      </c>
      <c r="C3352" s="16" t="s">
        <v>713</v>
      </c>
      <c r="D3352" s="38" t="s">
        <v>57</v>
      </c>
      <c r="E3352" s="16" t="n">
        <f aca="false">VLOOKUP(A3352,'TAKIM LİSTESİ'!$B$2:$D$455,3,0)</f>
        <v>8</v>
      </c>
      <c r="F3352" s="40" t="n">
        <v>1</v>
      </c>
      <c r="G3352" s="22" t="n">
        <f aca="false">E3352-F3352</f>
        <v>7</v>
      </c>
      <c r="H3352" s="30" t="n">
        <v>44167</v>
      </c>
      <c r="I3352" s="33" t="n">
        <v>1</v>
      </c>
      <c r="J3352" s="30" t="n">
        <v>44168</v>
      </c>
      <c r="K3352" s="37" t="n">
        <f aca="false">G3352+I3352</f>
        <v>8</v>
      </c>
    </row>
    <row r="3353" customFormat="false" ht="13.8" hidden="false" customHeight="false" outlineLevel="0" collapsed="false">
      <c r="A3353" s="16" t="s">
        <v>108</v>
      </c>
      <c r="B3353" s="38" t="str">
        <f aca="false">VLOOKUP(A3353,'TAKIM LİSTESİ'!$B$2:$D$455,2,0)</f>
        <v>Ø 12.5 matkap</v>
      </c>
      <c r="C3353" s="16" t="s">
        <v>713</v>
      </c>
      <c r="D3353" s="38" t="s">
        <v>57</v>
      </c>
      <c r="E3353" s="16" t="n">
        <f aca="false">VLOOKUP(A3353,'TAKIM LİSTESİ'!$B$2:$D$455,3,0)</f>
        <v>13</v>
      </c>
      <c r="F3353" s="40" t="n">
        <v>1</v>
      </c>
      <c r="G3353" s="22" t="n">
        <f aca="false">E3353-F3353</f>
        <v>12</v>
      </c>
      <c r="H3353" s="30" t="n">
        <v>44167</v>
      </c>
      <c r="I3353" s="33" t="n">
        <v>1</v>
      </c>
      <c r="J3353" s="30" t="n">
        <v>44168</v>
      </c>
      <c r="K3353" s="37" t="n">
        <f aca="false">G3353+I3353</f>
        <v>13</v>
      </c>
    </row>
    <row r="3354" customFormat="false" ht="13.8" hidden="false" customHeight="false" outlineLevel="0" collapsed="false">
      <c r="A3354" s="16" t="s">
        <v>183</v>
      </c>
      <c r="B3354" s="38" t="str">
        <f aca="false">VLOOKUP(A3354,'TAKIM LİSTESİ'!$B$2:$D$455,2,0)</f>
        <v>Ø 12.7 Rayba</v>
      </c>
      <c r="C3354" s="16" t="s">
        <v>713</v>
      </c>
      <c r="D3354" s="38" t="s">
        <v>57</v>
      </c>
      <c r="E3354" s="16" t="n">
        <f aca="false">VLOOKUP(A3354,'TAKIM LİSTESİ'!$B$2:$D$455,3,0)</f>
        <v>6</v>
      </c>
      <c r="F3354" s="40" t="n">
        <v>1</v>
      </c>
      <c r="G3354" s="22" t="n">
        <f aca="false">E3354-F3354</f>
        <v>5</v>
      </c>
      <c r="H3354" s="30" t="n">
        <v>44167</v>
      </c>
      <c r="I3354" s="33" t="n">
        <v>1</v>
      </c>
      <c r="J3354" s="30" t="n">
        <v>44168</v>
      </c>
      <c r="K3354" s="37" t="n">
        <f aca="false">G3354+I3354</f>
        <v>6</v>
      </c>
    </row>
    <row r="3355" customFormat="false" ht="13.8" hidden="false" customHeight="false" outlineLevel="0" collapsed="false">
      <c r="A3355" s="16" t="s">
        <v>13</v>
      </c>
      <c r="B3355" s="38" t="str">
        <f aca="false">VLOOKUP(A3355,'TAKIM LİSTESİ'!$B$2:$D$455,2,0)</f>
        <v>Ø 12 alm küre parmak freze</v>
      </c>
      <c r="C3355" s="16" t="s">
        <v>705</v>
      </c>
      <c r="D3355" s="38" t="s">
        <v>89</v>
      </c>
      <c r="E3355" s="16" t="n">
        <f aca="false">VLOOKUP(A3355,'TAKIM LİSTESİ'!$B$2:$D$455,3,0)</f>
        <v>16</v>
      </c>
      <c r="F3355" s="40" t="n">
        <v>2</v>
      </c>
      <c r="G3355" s="22" t="n">
        <f aca="false">E3355-F3355</f>
        <v>14</v>
      </c>
      <c r="H3355" s="30" t="n">
        <v>44167</v>
      </c>
      <c r="I3355" s="33" t="n">
        <v>1</v>
      </c>
      <c r="J3355" s="30" t="n">
        <v>44168</v>
      </c>
      <c r="K3355" s="37" t="n">
        <f aca="false">G3355+I3355</f>
        <v>15</v>
      </c>
    </row>
    <row r="3356" customFormat="false" ht="13.8" hidden="false" customHeight="false" outlineLevel="0" collapsed="false">
      <c r="A3356" s="16" t="s">
        <v>27</v>
      </c>
      <c r="B3356" s="38" t="str">
        <f aca="false">VLOOKUP(A3356,'TAKIM LİSTESİ'!$B$2:$D$455,2,0)</f>
        <v>Ø 6 alm parmak freze</v>
      </c>
      <c r="C3356" s="16" t="s">
        <v>705</v>
      </c>
      <c r="D3356" s="38" t="s">
        <v>89</v>
      </c>
      <c r="E3356" s="16" t="n">
        <f aca="false">VLOOKUP(A3356,'TAKIM LİSTESİ'!$B$2:$D$455,3,0)</f>
        <v>12</v>
      </c>
      <c r="F3356" s="40" t="n">
        <v>1</v>
      </c>
      <c r="G3356" s="22" t="n">
        <f aca="false">E3356-F3356</f>
        <v>11</v>
      </c>
      <c r="H3356" s="30" t="n">
        <v>44167</v>
      </c>
      <c r="I3356" s="33" t="n">
        <v>1</v>
      </c>
      <c r="J3356" s="30" t="n">
        <v>44168</v>
      </c>
      <c r="K3356" s="37" t="n">
        <f aca="false">G3356+I3356</f>
        <v>12</v>
      </c>
    </row>
    <row r="3357" customFormat="false" ht="13.8" hidden="false" customHeight="false" outlineLevel="0" collapsed="false">
      <c r="A3357" s="16" t="s">
        <v>150</v>
      </c>
      <c r="B3357" s="38" t="str">
        <f aca="false">VLOOKUP(A3357,'TAKIM LİSTESİ'!$B$2:$D$455,2,0)</f>
        <v>Ø 8 çelik parmak freze</v>
      </c>
      <c r="C3357" s="16" t="s">
        <v>720</v>
      </c>
      <c r="D3357" s="38" t="s">
        <v>89</v>
      </c>
      <c r="E3357" s="16" t="n">
        <f aca="false">VLOOKUP(A3357,'TAKIM LİSTESİ'!$B$2:$D$455,3,0)</f>
        <v>39</v>
      </c>
      <c r="F3357" s="40" t="n">
        <v>1</v>
      </c>
      <c r="G3357" s="22" t="n">
        <f aca="false">E3357-F3357</f>
        <v>38</v>
      </c>
      <c r="H3357" s="30" t="n">
        <v>44167</v>
      </c>
      <c r="I3357" s="33" t="n">
        <v>1</v>
      </c>
      <c r="J3357" s="30" t="n">
        <v>44168</v>
      </c>
      <c r="K3357" s="37" t="n">
        <f aca="false">G3357+I3357</f>
        <v>39</v>
      </c>
    </row>
    <row r="3358" customFormat="false" ht="13.8" hidden="false" customHeight="false" outlineLevel="0" collapsed="false">
      <c r="A3358" s="16" t="s">
        <v>11</v>
      </c>
      <c r="B3358" s="38" t="str">
        <f aca="false">VLOOKUP(A3358,'TAKIM LİSTESİ'!$B$2:$D$455,2,0)</f>
        <v>Ø  4 çelik standart parmak freze</v>
      </c>
      <c r="C3358" s="16" t="s">
        <v>720</v>
      </c>
      <c r="D3358" s="38" t="s">
        <v>89</v>
      </c>
      <c r="E3358" s="16" t="n">
        <f aca="false">VLOOKUP(A3358,'TAKIM LİSTESİ'!$B$2:$D$455,3,0)</f>
        <v>17</v>
      </c>
      <c r="F3358" s="40" t="n">
        <v>1</v>
      </c>
      <c r="G3358" s="22" t="n">
        <f aca="false">E3358-F3358</f>
        <v>16</v>
      </c>
      <c r="H3358" s="30" t="n">
        <v>44167</v>
      </c>
      <c r="I3358" s="33" t="n">
        <v>1</v>
      </c>
      <c r="J3358" s="30" t="n">
        <v>44168</v>
      </c>
      <c r="K3358" s="37" t="n">
        <f aca="false">G3358+I3358</f>
        <v>17</v>
      </c>
    </row>
    <row r="3359" customFormat="false" ht="13.8" hidden="false" customHeight="false" outlineLevel="0" collapsed="false">
      <c r="A3359" s="16" t="s">
        <v>189</v>
      </c>
      <c r="B3359" s="38" t="str">
        <f aca="false">VLOOKUP(A3359,'TAKIM LİSTESİ'!$B$2:$D$455,2,0)</f>
        <v>Ø 2 çelik parmak freze</v>
      </c>
      <c r="C3359" s="16" t="s">
        <v>720</v>
      </c>
      <c r="D3359" s="38" t="s">
        <v>89</v>
      </c>
      <c r="E3359" s="16" t="n">
        <f aca="false">VLOOKUP(A3359,'TAKIM LİSTESİ'!$B$2:$D$455,3,0)</f>
        <v>39</v>
      </c>
      <c r="F3359" s="40" t="n">
        <v>1</v>
      </c>
      <c r="G3359" s="22" t="n">
        <f aca="false">E3359-F3359</f>
        <v>38</v>
      </c>
      <c r="H3359" s="30" t="n">
        <v>44167</v>
      </c>
      <c r="I3359" s="33" t="n">
        <v>1</v>
      </c>
      <c r="J3359" s="30" t="n">
        <v>44168</v>
      </c>
      <c r="K3359" s="37" t="n">
        <f aca="false">G3359+I3359</f>
        <v>39</v>
      </c>
    </row>
    <row r="3360" customFormat="false" ht="13.8" hidden="false" customHeight="false" outlineLevel="0" collapsed="false">
      <c r="A3360" s="16" t="s">
        <v>157</v>
      </c>
      <c r="B3360" s="38" t="str">
        <f aca="false">VLOOKUP(A3360,'TAKIM LİSTESİ'!$B$2:$D$455,2,0)</f>
        <v>Ø 1.0 parmak freze</v>
      </c>
      <c r="C3360" s="16" t="s">
        <v>720</v>
      </c>
      <c r="D3360" s="38" t="s">
        <v>89</v>
      </c>
      <c r="E3360" s="16" t="n">
        <f aca="false">VLOOKUP(A3360,'TAKIM LİSTESİ'!$B$2:$D$455,3,0)</f>
        <v>35</v>
      </c>
      <c r="F3360" s="40" t="n">
        <v>1</v>
      </c>
      <c r="G3360" s="22" t="n">
        <f aca="false">E3360-F3360</f>
        <v>34</v>
      </c>
      <c r="H3360" s="30" t="n">
        <v>44167</v>
      </c>
      <c r="I3360" s="33" t="n">
        <v>1</v>
      </c>
      <c r="J3360" s="30" t="n">
        <v>44168</v>
      </c>
      <c r="K3360" s="37" t="n">
        <f aca="false">G3360+I3360</f>
        <v>35</v>
      </c>
    </row>
    <row r="3361" customFormat="false" ht="13.8" hidden="false" customHeight="false" outlineLevel="0" collapsed="false">
      <c r="A3361" s="16" t="s">
        <v>90</v>
      </c>
      <c r="B3361" s="38" t="str">
        <f aca="false">VLOOKUP(A3361,'TAKIM LİSTESİ'!$B$2:$D$455,2,0)</f>
        <v>Ø 1.5 küre parmak freze</v>
      </c>
      <c r="C3361" s="16" t="s">
        <v>721</v>
      </c>
      <c r="D3361" s="38" t="s">
        <v>50</v>
      </c>
      <c r="E3361" s="16" t="n">
        <f aca="false">VLOOKUP(A3361,'TAKIM LİSTESİ'!$B$2:$D$455,3,0)</f>
        <v>33</v>
      </c>
      <c r="F3361" s="40" t="n">
        <v>1</v>
      </c>
      <c r="G3361" s="22" t="n">
        <f aca="false">E3361-F3361</f>
        <v>32</v>
      </c>
      <c r="H3361" s="30" t="n">
        <v>44168</v>
      </c>
      <c r="I3361" s="33" t="n">
        <v>1</v>
      </c>
      <c r="J3361" s="30" t="n">
        <v>44168</v>
      </c>
      <c r="K3361" s="37" t="n">
        <f aca="false">G3361+I3361</f>
        <v>33</v>
      </c>
    </row>
    <row r="3362" customFormat="false" ht="13.8" hidden="false" customHeight="false" outlineLevel="0" collapsed="false">
      <c r="A3362" s="16" t="s">
        <v>189</v>
      </c>
      <c r="B3362" s="38" t="str">
        <f aca="false">VLOOKUP(A3362,'TAKIM LİSTESİ'!$B$2:$D$455,2,0)</f>
        <v>Ø 2 çelik parmak freze</v>
      </c>
      <c r="C3362" s="16" t="s">
        <v>721</v>
      </c>
      <c r="D3362" s="38" t="s">
        <v>50</v>
      </c>
      <c r="E3362" s="16" t="n">
        <f aca="false">VLOOKUP(A3362,'TAKIM LİSTESİ'!$B$2:$D$455,3,0)</f>
        <v>39</v>
      </c>
      <c r="F3362" s="40" t="n">
        <v>1</v>
      </c>
      <c r="G3362" s="22" t="n">
        <f aca="false">E3362-F3362</f>
        <v>38</v>
      </c>
      <c r="H3362" s="30" t="n">
        <v>44168</v>
      </c>
      <c r="I3362" s="33" t="n">
        <v>1</v>
      </c>
      <c r="J3362" s="30" t="n">
        <v>44168</v>
      </c>
      <c r="K3362" s="37" t="n">
        <f aca="false">G3362+I3362</f>
        <v>39</v>
      </c>
    </row>
    <row r="3363" customFormat="false" ht="13.8" hidden="false" customHeight="false" outlineLevel="0" collapsed="false">
      <c r="A3363" s="16" t="s">
        <v>51</v>
      </c>
      <c r="B3363" s="38" t="str">
        <f aca="false">VLOOKUP(A3363,'TAKIM LİSTESİ'!$B$2:$D$455,2,0)</f>
        <v>Ø 3 çelik standart parmak freze</v>
      </c>
      <c r="C3363" s="16" t="s">
        <v>721</v>
      </c>
      <c r="D3363" s="38" t="s">
        <v>50</v>
      </c>
      <c r="E3363" s="16" t="n">
        <f aca="false">VLOOKUP(A3363,'TAKIM LİSTESİ'!$B$2:$D$455,3,0)</f>
        <v>38</v>
      </c>
      <c r="F3363" s="40" t="n">
        <v>1</v>
      </c>
      <c r="G3363" s="22" t="n">
        <f aca="false">E3363-F3363</f>
        <v>37</v>
      </c>
      <c r="H3363" s="30" t="n">
        <v>44168</v>
      </c>
      <c r="I3363" s="33" t="n">
        <v>1</v>
      </c>
      <c r="J3363" s="30" t="n">
        <v>44169</v>
      </c>
      <c r="K3363" s="37" t="n">
        <f aca="false">G3363+I3363</f>
        <v>38</v>
      </c>
    </row>
    <row r="3364" customFormat="false" ht="13.8" hidden="false" customHeight="false" outlineLevel="0" collapsed="false">
      <c r="A3364" s="16" t="s">
        <v>62</v>
      </c>
      <c r="B3364" s="38" t="str">
        <f aca="false">VLOOKUP(A3364,'TAKIM LİSTESİ'!$B$2:$D$455,2,0)</f>
        <v>Ø 6 çelik parmak freze</v>
      </c>
      <c r="C3364" s="16" t="s">
        <v>721</v>
      </c>
      <c r="D3364" s="38" t="s">
        <v>50</v>
      </c>
      <c r="E3364" s="16" t="n">
        <f aca="false">VLOOKUP(A3364,'TAKIM LİSTESİ'!$B$2:$D$455,3,0)</f>
        <v>23</v>
      </c>
      <c r="F3364" s="40" t="n">
        <v>1</v>
      </c>
      <c r="G3364" s="22" t="n">
        <f aca="false">E3364-F3364</f>
        <v>22</v>
      </c>
      <c r="H3364" s="30" t="n">
        <v>44168</v>
      </c>
      <c r="I3364" s="33" t="n">
        <v>1</v>
      </c>
      <c r="J3364" s="30" t="n">
        <v>44169</v>
      </c>
      <c r="K3364" s="37" t="n">
        <f aca="false">G3364+I3364</f>
        <v>23</v>
      </c>
    </row>
    <row r="3365" customFormat="false" ht="13.8" hidden="false" customHeight="false" outlineLevel="0" collapsed="false">
      <c r="A3365" s="16" t="s">
        <v>85</v>
      </c>
      <c r="B3365" s="38" t="str">
        <f aca="false">VLOOKUP(A3365,'TAKIM LİSTESİ'!$B$2:$D$455,2,0)</f>
        <v>Ø 12 çelik parmak freze</v>
      </c>
      <c r="C3365" s="16" t="s">
        <v>722</v>
      </c>
      <c r="D3365" s="38" t="s">
        <v>65</v>
      </c>
      <c r="E3365" s="16" t="n">
        <f aca="false">VLOOKUP(A3365,'TAKIM LİSTESİ'!$B$2:$D$455,3,0)</f>
        <v>19</v>
      </c>
      <c r="F3365" s="40" t="n">
        <v>1</v>
      </c>
      <c r="G3365" s="22" t="n">
        <f aca="false">E3365-F3365</f>
        <v>18</v>
      </c>
      <c r="H3365" s="30" t="n">
        <v>44168</v>
      </c>
      <c r="I3365" s="33" t="n">
        <v>1</v>
      </c>
      <c r="J3365" s="30" t="n">
        <v>44169</v>
      </c>
      <c r="K3365" s="37" t="n">
        <f aca="false">G3365+I3365</f>
        <v>19</v>
      </c>
    </row>
    <row r="3366" customFormat="false" ht="13.8" hidden="false" customHeight="false" outlineLevel="0" collapsed="false">
      <c r="A3366" s="16" t="s">
        <v>116</v>
      </c>
      <c r="B3366" s="38" t="str">
        <f aca="false">VLOOKUP(A3366,'TAKIM LİSTESİ'!$B$2:$D$455,2,0)</f>
        <v>Ø 4.0 matkap</v>
      </c>
      <c r="C3366" s="16" t="s">
        <v>722</v>
      </c>
      <c r="D3366" s="38" t="s">
        <v>65</v>
      </c>
      <c r="E3366" s="16" t="n">
        <f aca="false">VLOOKUP(A3366,'TAKIM LİSTESİ'!$B$2:$D$455,3,0)</f>
        <v>12</v>
      </c>
      <c r="F3366" s="40" t="n">
        <v>1</v>
      </c>
      <c r="G3366" s="22" t="n">
        <f aca="false">E3366-F3366</f>
        <v>11</v>
      </c>
      <c r="H3366" s="30" t="n">
        <v>44168</v>
      </c>
      <c r="I3366" s="33" t="n">
        <v>1</v>
      </c>
      <c r="J3366" s="30" t="n">
        <v>44169</v>
      </c>
      <c r="K3366" s="37" t="n">
        <f aca="false">G3366+I3366</f>
        <v>12</v>
      </c>
    </row>
    <row r="3367" customFormat="false" ht="13.8" hidden="false" customHeight="false" outlineLevel="0" collapsed="false">
      <c r="A3367" s="16" t="s">
        <v>33</v>
      </c>
      <c r="B3367" s="38" t="str">
        <f aca="false">VLOOKUP(A3367,'TAKIM LİSTESİ'!$B$2:$D$455,2,0)</f>
        <v>Ø 6.5 matkap</v>
      </c>
      <c r="C3367" s="16" t="s">
        <v>722</v>
      </c>
      <c r="D3367" s="38" t="s">
        <v>65</v>
      </c>
      <c r="E3367" s="16" t="n">
        <f aca="false">VLOOKUP(A3367,'TAKIM LİSTESİ'!$B$2:$D$455,3,0)</f>
        <v>3</v>
      </c>
      <c r="F3367" s="40" t="n">
        <v>1</v>
      </c>
      <c r="G3367" s="22" t="n">
        <f aca="false">E3367-F3367</f>
        <v>2</v>
      </c>
      <c r="H3367" s="30" t="n">
        <v>44168</v>
      </c>
      <c r="I3367" s="33" t="n">
        <v>1</v>
      </c>
      <c r="J3367" s="30" t="n">
        <v>44169</v>
      </c>
      <c r="K3367" s="37" t="n">
        <f aca="false">G3367+I3367</f>
        <v>3</v>
      </c>
    </row>
    <row r="3368" customFormat="false" ht="13.8" hidden="false" customHeight="false" outlineLevel="0" collapsed="false">
      <c r="A3368" s="16" t="s">
        <v>31</v>
      </c>
      <c r="B3368" s="38" t="str">
        <f aca="false">VLOOKUP(A3368,'TAKIM LİSTESİ'!$B$2:$D$455,2,0)</f>
        <v>Ø 10.3 matkap</v>
      </c>
      <c r="C3368" s="16" t="s">
        <v>722</v>
      </c>
      <c r="D3368" s="38" t="s">
        <v>65</v>
      </c>
      <c r="E3368" s="16" t="n">
        <f aca="false">VLOOKUP(A3368,'TAKIM LİSTESİ'!$B$2:$D$455,3,0)</f>
        <v>15</v>
      </c>
      <c r="F3368" s="40" t="n">
        <v>1</v>
      </c>
      <c r="G3368" s="22" t="n">
        <f aca="false">E3368-F3368</f>
        <v>14</v>
      </c>
      <c r="H3368" s="30" t="n">
        <v>44168</v>
      </c>
      <c r="I3368" s="33" t="n">
        <v>1</v>
      </c>
      <c r="J3368" s="30" t="n">
        <v>44169</v>
      </c>
      <c r="K3368" s="37" t="n">
        <f aca="false">G3368+I3368</f>
        <v>15</v>
      </c>
    </row>
    <row r="3369" customFormat="false" ht="13.8" hidden="false" customHeight="false" outlineLevel="0" collapsed="false">
      <c r="A3369" s="16" t="s">
        <v>85</v>
      </c>
      <c r="B3369" s="38" t="str">
        <f aca="false">VLOOKUP(A3369,'TAKIM LİSTESİ'!$B$2:$D$455,2,0)</f>
        <v>Ø 12 çelik parmak freze</v>
      </c>
      <c r="C3369" s="16" t="s">
        <v>723</v>
      </c>
      <c r="D3369" s="38" t="s">
        <v>89</v>
      </c>
      <c r="E3369" s="16" t="n">
        <f aca="false">VLOOKUP(A3369,'TAKIM LİSTESİ'!$B$2:$D$455,3,0)</f>
        <v>19</v>
      </c>
      <c r="F3369" s="40" t="n">
        <v>1</v>
      </c>
      <c r="G3369" s="22" t="n">
        <f aca="false">E3369-F3369</f>
        <v>18</v>
      </c>
      <c r="H3369" s="30" t="n">
        <v>44168</v>
      </c>
      <c r="I3369" s="33" t="n">
        <v>1</v>
      </c>
      <c r="J3369" s="30" t="n">
        <v>44169</v>
      </c>
      <c r="K3369" s="37" t="n">
        <f aca="false">G3369+I3369</f>
        <v>19</v>
      </c>
    </row>
    <row r="3370" customFormat="false" ht="13.8" hidden="false" customHeight="false" outlineLevel="0" collapsed="false">
      <c r="A3370" s="16" t="s">
        <v>129</v>
      </c>
      <c r="B3370" s="38" t="str">
        <f aca="false">VLOOKUP(A3370,'TAKIM LİSTESİ'!$B$2:$D$455,2,0)</f>
        <v>Ø 1.5 çelik  parmak freze</v>
      </c>
      <c r="C3370" s="16" t="s">
        <v>721</v>
      </c>
      <c r="D3370" s="38" t="s">
        <v>50</v>
      </c>
      <c r="E3370" s="16" t="n">
        <f aca="false">VLOOKUP(A3370,'TAKIM LİSTESİ'!$B$2:$D$455,3,0)</f>
        <v>47</v>
      </c>
      <c r="F3370" s="40" t="n">
        <v>1</v>
      </c>
      <c r="G3370" s="22" t="n">
        <f aca="false">E3370-F3370</f>
        <v>46</v>
      </c>
      <c r="H3370" s="30" t="n">
        <v>44168</v>
      </c>
      <c r="I3370" s="33" t="n">
        <v>1</v>
      </c>
      <c r="J3370" s="30" t="n">
        <v>44169</v>
      </c>
      <c r="K3370" s="37" t="n">
        <f aca="false">G3370+I3370</f>
        <v>47</v>
      </c>
    </row>
    <row r="3371" customFormat="false" ht="13.8" hidden="false" customHeight="false" outlineLevel="0" collapsed="false">
      <c r="A3371" s="16" t="s">
        <v>222</v>
      </c>
      <c r="B3371" s="38" t="str">
        <f aca="false">VLOOKUP(A3371,'TAKIM LİSTESİ'!$B$2:$D$455,2,0)</f>
        <v>Ø 16 çelik parmak freze</v>
      </c>
      <c r="C3371" s="16" t="s">
        <v>718</v>
      </c>
      <c r="D3371" s="38" t="s">
        <v>634</v>
      </c>
      <c r="E3371" s="16" t="n">
        <f aca="false">VLOOKUP(A3371,'TAKIM LİSTESİ'!$B$2:$D$455,3,0)</f>
        <v>8</v>
      </c>
      <c r="F3371" s="40" t="n">
        <v>1</v>
      </c>
      <c r="G3371" s="22" t="n">
        <f aca="false">E3371-F3371</f>
        <v>7</v>
      </c>
      <c r="H3371" s="30" t="n">
        <v>44168</v>
      </c>
      <c r="I3371" s="33" t="n">
        <v>1</v>
      </c>
      <c r="J3371" s="30" t="n">
        <v>44169</v>
      </c>
      <c r="K3371" s="37" t="n">
        <f aca="false">G3371+I3371</f>
        <v>8</v>
      </c>
    </row>
    <row r="3372" customFormat="false" ht="13.8" hidden="false" customHeight="false" outlineLevel="0" collapsed="false">
      <c r="A3372" s="16" t="s">
        <v>85</v>
      </c>
      <c r="B3372" s="38" t="str">
        <f aca="false">VLOOKUP(A3372,'TAKIM LİSTESİ'!$B$2:$D$455,2,0)</f>
        <v>Ø 12 çelik parmak freze</v>
      </c>
      <c r="C3372" s="16" t="s">
        <v>722</v>
      </c>
      <c r="D3372" s="38" t="s">
        <v>65</v>
      </c>
      <c r="E3372" s="16" t="n">
        <f aca="false">VLOOKUP(A3372,'TAKIM LİSTESİ'!$B$2:$D$455,3,0)</f>
        <v>19</v>
      </c>
      <c r="F3372" s="40" t="n">
        <v>1</v>
      </c>
      <c r="G3372" s="22" t="n">
        <f aca="false">E3372-F3372</f>
        <v>18</v>
      </c>
      <c r="H3372" s="30" t="n">
        <v>44168</v>
      </c>
      <c r="I3372" s="33" t="n">
        <v>1</v>
      </c>
      <c r="J3372" s="30" t="n">
        <v>44169</v>
      </c>
      <c r="K3372" s="37" t="n">
        <f aca="false">G3372+I3372</f>
        <v>19</v>
      </c>
    </row>
    <row r="3373" customFormat="false" ht="13.8" hidden="false" customHeight="false" outlineLevel="0" collapsed="false">
      <c r="A3373" s="16" t="s">
        <v>270</v>
      </c>
      <c r="B3373" s="38" t="str">
        <f aca="false">VLOOKUP(A3373,'TAKIM LİSTESİ'!$B$2:$D$455,2,0)</f>
        <v>Küçük APKT çelik Ø 20</v>
      </c>
      <c r="C3373" s="16" t="s">
        <v>724</v>
      </c>
      <c r="D3373" s="38" t="s">
        <v>57</v>
      </c>
      <c r="E3373" s="16" t="n">
        <f aca="false">VLOOKUP(A3373,'TAKIM LİSTESİ'!$B$2:$D$455,3,0)</f>
        <v>10</v>
      </c>
      <c r="F3373" s="40" t="n">
        <v>1</v>
      </c>
      <c r="G3373" s="22" t="n">
        <f aca="false">E3373-F3373</f>
        <v>9</v>
      </c>
      <c r="H3373" s="30" t="n">
        <v>44168</v>
      </c>
      <c r="I3373" s="33" t="n">
        <v>1</v>
      </c>
      <c r="J3373" s="30" t="n">
        <v>44169</v>
      </c>
      <c r="K3373" s="37" t="n">
        <f aca="false">G3373+I3373</f>
        <v>10</v>
      </c>
    </row>
    <row r="3374" customFormat="false" ht="13.8" hidden="false" customHeight="false" outlineLevel="0" collapsed="false">
      <c r="A3374" s="16" t="s">
        <v>144</v>
      </c>
      <c r="B3374" s="38" t="str">
        <f aca="false">VLOOKUP(A3374,'TAKIM LİSTESİ'!$B$2:$D$455,2,0)</f>
        <v>Ø 6.2matkap</v>
      </c>
      <c r="C3374" s="16" t="s">
        <v>724</v>
      </c>
      <c r="D3374" s="38" t="s">
        <v>57</v>
      </c>
      <c r="E3374" s="16" t="n">
        <f aca="false">VLOOKUP(A3374,'TAKIM LİSTESİ'!$B$2:$D$455,3,0)</f>
        <v>15</v>
      </c>
      <c r="F3374" s="40" t="n">
        <v>1</v>
      </c>
      <c r="G3374" s="22" t="n">
        <f aca="false">E3374-F3374</f>
        <v>14</v>
      </c>
      <c r="H3374" s="30" t="n">
        <v>44168</v>
      </c>
      <c r="I3374" s="33" t="n">
        <v>1</v>
      </c>
      <c r="J3374" s="30" t="n">
        <v>44169</v>
      </c>
      <c r="K3374" s="37" t="n">
        <f aca="false">G3374+I3374</f>
        <v>15</v>
      </c>
    </row>
    <row r="3375" customFormat="false" ht="13.8" hidden="false" customHeight="false" outlineLevel="0" collapsed="false">
      <c r="A3375" s="16" t="s">
        <v>11</v>
      </c>
      <c r="B3375" s="38" t="str">
        <f aca="false">VLOOKUP(A3375,'TAKIM LİSTESİ'!$B$2:$D$455,2,0)</f>
        <v>Ø  4 çelik standart parmak freze</v>
      </c>
      <c r="C3375" s="16" t="s">
        <v>724</v>
      </c>
      <c r="D3375" s="38" t="s">
        <v>57</v>
      </c>
      <c r="E3375" s="16" t="n">
        <f aca="false">VLOOKUP(A3375,'TAKIM LİSTESİ'!$B$2:$D$455,3,0)</f>
        <v>17</v>
      </c>
      <c r="F3375" s="40" t="n">
        <v>1</v>
      </c>
      <c r="G3375" s="22" t="n">
        <f aca="false">E3375-F3375</f>
        <v>16</v>
      </c>
      <c r="H3375" s="30" t="n">
        <v>44168</v>
      </c>
      <c r="I3375" s="33" t="n">
        <v>1</v>
      </c>
      <c r="J3375" s="30" t="n">
        <v>44169</v>
      </c>
      <c r="K3375" s="37" t="n">
        <f aca="false">G3375+I3375</f>
        <v>17</v>
      </c>
    </row>
    <row r="3376" customFormat="false" ht="13.8" hidden="false" customHeight="false" outlineLevel="0" collapsed="false">
      <c r="A3376" s="16" t="s">
        <v>34</v>
      </c>
      <c r="B3376" s="38" t="str">
        <f aca="false">VLOOKUP(A3376,'TAKIM LİSTESİ'!$B$2:$D$455,2,0)</f>
        <v>Ø 6.35 Rayba</v>
      </c>
      <c r="C3376" s="16" t="s">
        <v>724</v>
      </c>
      <c r="D3376" s="38" t="s">
        <v>57</v>
      </c>
      <c r="E3376" s="16" t="n">
        <f aca="false">VLOOKUP(A3376,'TAKIM LİSTESİ'!$B$2:$D$455,3,0)</f>
        <v>5</v>
      </c>
      <c r="F3376" s="40" t="n">
        <v>1</v>
      </c>
      <c r="G3376" s="22" t="n">
        <f aca="false">E3376-F3376</f>
        <v>4</v>
      </c>
      <c r="H3376" s="30" t="n">
        <v>44168</v>
      </c>
      <c r="I3376" s="33" t="n">
        <v>1</v>
      </c>
      <c r="J3376" s="30" t="n">
        <v>44169</v>
      </c>
      <c r="K3376" s="37" t="n">
        <f aca="false">G3376+I3376</f>
        <v>5</v>
      </c>
    </row>
    <row r="3377" customFormat="false" ht="13.8" hidden="false" customHeight="false" outlineLevel="0" collapsed="false">
      <c r="A3377" s="16" t="s">
        <v>85</v>
      </c>
      <c r="B3377" s="38" t="str">
        <f aca="false">VLOOKUP(A3377,'TAKIM LİSTESİ'!$B$2:$D$455,2,0)</f>
        <v>Ø 12 çelik parmak freze</v>
      </c>
      <c r="C3377" s="16" t="s">
        <v>718</v>
      </c>
      <c r="D3377" s="38" t="s">
        <v>634</v>
      </c>
      <c r="E3377" s="16" t="n">
        <f aca="false">VLOOKUP(A3377,'TAKIM LİSTESİ'!$B$2:$D$455,3,0)</f>
        <v>19</v>
      </c>
      <c r="F3377" s="40" t="n">
        <v>1</v>
      </c>
      <c r="G3377" s="22" t="n">
        <f aca="false">E3377-F3377</f>
        <v>18</v>
      </c>
      <c r="H3377" s="30" t="n">
        <v>44169</v>
      </c>
      <c r="I3377" s="33" t="n">
        <v>1</v>
      </c>
      <c r="J3377" s="30" t="n">
        <v>44169</v>
      </c>
      <c r="K3377" s="37" t="n">
        <f aca="false">G3377+I3377</f>
        <v>19</v>
      </c>
    </row>
    <row r="3378" customFormat="false" ht="13.8" hidden="false" customHeight="false" outlineLevel="0" collapsed="false">
      <c r="A3378" s="16" t="s">
        <v>203</v>
      </c>
      <c r="B3378" s="38" t="str">
        <f aca="false">VLOOKUP(A3378,'TAKIM LİSTESİ'!$B$2:$D$455,2,0)</f>
        <v>Ø 16 alm parmak freze</v>
      </c>
      <c r="C3378" s="16" t="s">
        <v>723</v>
      </c>
      <c r="D3378" s="38" t="s">
        <v>89</v>
      </c>
      <c r="E3378" s="16" t="n">
        <f aca="false">VLOOKUP(A3378,'TAKIM LİSTESİ'!$B$2:$D$455,3,0)</f>
        <v>5</v>
      </c>
      <c r="F3378" s="40" t="n">
        <v>1</v>
      </c>
      <c r="G3378" s="22" t="n">
        <f aca="false">E3378-F3378</f>
        <v>4</v>
      </c>
      <c r="H3378" s="30" t="n">
        <v>44169</v>
      </c>
      <c r="I3378" s="33" t="n">
        <v>1</v>
      </c>
      <c r="J3378" s="30" t="n">
        <v>44169</v>
      </c>
      <c r="K3378" s="37" t="n">
        <f aca="false">G3378+I3378</f>
        <v>5</v>
      </c>
    </row>
    <row r="3379" customFormat="false" ht="13.8" hidden="false" customHeight="false" outlineLevel="0" collapsed="false">
      <c r="A3379" s="16" t="s">
        <v>117</v>
      </c>
      <c r="B3379" s="38" t="str">
        <f aca="false">VLOOKUP(A3379,'TAKIM LİSTESİ'!$B$2:$D$455,2,0)</f>
        <v>Ø 4.5 matkap</v>
      </c>
      <c r="C3379" s="16" t="s">
        <v>725</v>
      </c>
      <c r="D3379" s="38" t="s">
        <v>65</v>
      </c>
      <c r="E3379" s="16" t="n">
        <f aca="false">VLOOKUP(A3379,'TAKIM LİSTESİ'!$B$2:$D$455,3,0)</f>
        <v>23</v>
      </c>
      <c r="F3379" s="40" t="n">
        <v>1</v>
      </c>
      <c r="G3379" s="22" t="n">
        <f aca="false">E3379-F3379</f>
        <v>22</v>
      </c>
      <c r="H3379" s="30" t="n">
        <v>44169</v>
      </c>
      <c r="I3379" s="33" t="n">
        <v>1</v>
      </c>
      <c r="J3379" s="30" t="n">
        <v>44170</v>
      </c>
      <c r="K3379" s="37" t="n">
        <f aca="false">G3379+I3379</f>
        <v>23</v>
      </c>
    </row>
    <row r="3380" customFormat="false" ht="13.8" hidden="false" customHeight="false" outlineLevel="0" collapsed="false">
      <c r="A3380" s="16" t="s">
        <v>68</v>
      </c>
      <c r="B3380" s="38" t="str">
        <f aca="false">VLOOKUP(A3380,'TAKIM LİSTESİ'!$B$2:$D$455,2,0)</f>
        <v>Ø 7.0 matkap</v>
      </c>
      <c r="C3380" s="16" t="s">
        <v>725</v>
      </c>
      <c r="D3380" s="38" t="s">
        <v>65</v>
      </c>
      <c r="E3380" s="16" t="n">
        <f aca="false">VLOOKUP(A3380,'TAKIM LİSTESİ'!$B$2:$D$455,3,0)</f>
        <v>16</v>
      </c>
      <c r="F3380" s="40" t="n">
        <v>1</v>
      </c>
      <c r="G3380" s="22" t="n">
        <f aca="false">E3380-F3380</f>
        <v>15</v>
      </c>
      <c r="H3380" s="30" t="n">
        <v>44169</v>
      </c>
      <c r="I3380" s="33" t="n">
        <v>1</v>
      </c>
      <c r="J3380" s="30" t="n">
        <v>44170</v>
      </c>
      <c r="K3380" s="37" t="n">
        <f aca="false">G3380+I3380</f>
        <v>16</v>
      </c>
    </row>
    <row r="3381" customFormat="false" ht="13.8" hidden="false" customHeight="false" outlineLevel="0" collapsed="false">
      <c r="A3381" s="16" t="s">
        <v>78</v>
      </c>
      <c r="B3381" s="38" t="str">
        <f aca="false">VLOOKUP(A3381,'TAKIM LİSTESİ'!$B$2:$D$455,2,0)</f>
        <v>Ø 4.76 Rayba</v>
      </c>
      <c r="C3381" s="16" t="s">
        <v>725</v>
      </c>
      <c r="D3381" s="38" t="s">
        <v>65</v>
      </c>
      <c r="E3381" s="16" t="n">
        <f aca="false">VLOOKUP(A3381,'TAKIM LİSTESİ'!$B$2:$D$455,3,0)</f>
        <v>3</v>
      </c>
      <c r="F3381" s="40" t="n">
        <v>1</v>
      </c>
      <c r="G3381" s="22" t="n">
        <f aca="false">E3381-F3381</f>
        <v>2</v>
      </c>
      <c r="H3381" s="30" t="n">
        <v>44169</v>
      </c>
      <c r="I3381" s="33" t="n">
        <v>1</v>
      </c>
      <c r="J3381" s="30" t="n">
        <v>44170</v>
      </c>
      <c r="K3381" s="37" t="n">
        <f aca="false">G3381+I3381</f>
        <v>3</v>
      </c>
    </row>
    <row r="3382" customFormat="false" ht="13.8" hidden="false" customHeight="false" outlineLevel="0" collapsed="false">
      <c r="A3382" s="16" t="s">
        <v>64</v>
      </c>
      <c r="B3382" s="38" t="str">
        <f aca="false">VLOOKUP(A3382,'TAKIM LİSTESİ'!$B$2:$D$455,2,0)</f>
        <v>Ø 10 Rayba</v>
      </c>
      <c r="C3382" s="16" t="s">
        <v>726</v>
      </c>
      <c r="D3382" s="38" t="s">
        <v>89</v>
      </c>
      <c r="E3382" s="16" t="n">
        <f aca="false">VLOOKUP(A3382,'TAKIM LİSTESİ'!$B$2:$D$455,3,0)</f>
        <v>5</v>
      </c>
      <c r="F3382" s="40" t="n">
        <v>1</v>
      </c>
      <c r="G3382" s="22" t="n">
        <f aca="false">E3382-F3382</f>
        <v>4</v>
      </c>
      <c r="H3382" s="30" t="n">
        <v>44169</v>
      </c>
      <c r="I3382" s="33" t="n">
        <v>1</v>
      </c>
      <c r="J3382" s="30" t="n">
        <v>44170</v>
      </c>
      <c r="K3382" s="37" t="n">
        <f aca="false">G3382+I3382</f>
        <v>5</v>
      </c>
    </row>
    <row r="3383" customFormat="false" ht="13.8" hidden="false" customHeight="false" outlineLevel="0" collapsed="false">
      <c r="A3383" s="16" t="s">
        <v>123</v>
      </c>
      <c r="B3383" s="38" t="str">
        <f aca="false">VLOOKUP(A3383,'TAKIM LİSTESİ'!$B$2:$D$455,2,0)</f>
        <v>Ø 9.8 matkap</v>
      </c>
      <c r="C3383" s="16" t="s">
        <v>726</v>
      </c>
      <c r="D3383" s="38" t="s">
        <v>89</v>
      </c>
      <c r="E3383" s="16" t="n">
        <f aca="false">VLOOKUP(A3383,'TAKIM LİSTESİ'!$B$2:$D$455,3,0)</f>
        <v>8</v>
      </c>
      <c r="F3383" s="40" t="n">
        <v>1</v>
      </c>
      <c r="G3383" s="22" t="n">
        <v>8</v>
      </c>
      <c r="H3383" s="30" t="n">
        <v>44169</v>
      </c>
      <c r="I3383" s="33" t="n">
        <v>1</v>
      </c>
      <c r="J3383" s="30" t="n">
        <v>44170</v>
      </c>
      <c r="K3383" s="37" t="n">
        <f aca="false">G3383+I3383</f>
        <v>9</v>
      </c>
    </row>
    <row r="3384" customFormat="false" ht="13.8" hidden="false" customHeight="false" outlineLevel="0" collapsed="false">
      <c r="A3384" s="16" t="s">
        <v>56</v>
      </c>
      <c r="B3384" s="38" t="str">
        <f aca="false">VLOOKUP(A3384,'TAKIM LİSTESİ'!$B$2:$D$455,2,0)</f>
        <v>Ø 6.8 matkap</v>
      </c>
      <c r="C3384" s="16" t="s">
        <v>727</v>
      </c>
      <c r="D3384" s="38" t="s">
        <v>89</v>
      </c>
      <c r="E3384" s="16" t="n">
        <f aca="false">VLOOKUP(A3384,'TAKIM LİSTESİ'!$B$2:$D$455,3,0)</f>
        <v>17</v>
      </c>
      <c r="F3384" s="40" t="n">
        <v>1</v>
      </c>
      <c r="G3384" s="22" t="n">
        <f aca="false">E3384-F3384</f>
        <v>16</v>
      </c>
      <c r="H3384" s="30" t="n">
        <v>44169</v>
      </c>
      <c r="I3384" s="33" t="n">
        <v>1</v>
      </c>
      <c r="J3384" s="30" t="n">
        <v>44170</v>
      </c>
      <c r="K3384" s="37" t="n">
        <f aca="false">G3384+I3384</f>
        <v>17</v>
      </c>
    </row>
    <row r="3385" customFormat="false" ht="13.8" hidden="false" customHeight="false" outlineLevel="0" collapsed="false">
      <c r="A3385" s="16" t="s">
        <v>11</v>
      </c>
      <c r="B3385" s="38" t="str">
        <f aca="false">VLOOKUP(A3385,'TAKIM LİSTESİ'!$B$2:$D$455,2,0)</f>
        <v>Ø  4 çelik standart parmak freze</v>
      </c>
      <c r="C3385" s="16" t="s">
        <v>718</v>
      </c>
      <c r="D3385" s="38" t="s">
        <v>634</v>
      </c>
      <c r="E3385" s="16" t="n">
        <f aca="false">VLOOKUP(A3385,'TAKIM LİSTESİ'!$B$2:$D$455,3,0)</f>
        <v>17</v>
      </c>
      <c r="F3385" s="40" t="n">
        <v>1</v>
      </c>
      <c r="G3385" s="22" t="n">
        <f aca="false">E3385-F3385</f>
        <v>16</v>
      </c>
      <c r="H3385" s="30" t="n">
        <v>44170</v>
      </c>
      <c r="I3385" s="33" t="n">
        <v>1</v>
      </c>
      <c r="J3385" s="30" t="n">
        <v>44170</v>
      </c>
      <c r="K3385" s="37" t="n">
        <f aca="false">G3385+I3385</f>
        <v>17</v>
      </c>
    </row>
    <row r="3386" customFormat="false" ht="13.8" hidden="false" customHeight="false" outlineLevel="0" collapsed="false">
      <c r="A3386" s="16" t="s">
        <v>113</v>
      </c>
      <c r="B3386" s="38" t="str">
        <f aca="false">VLOOKUP(A3386,'TAKIM LİSTESİ'!$B$2:$D$455,2,0)</f>
        <v>Ø 8 alm parmak freze</v>
      </c>
      <c r="C3386" s="16" t="s">
        <v>728</v>
      </c>
      <c r="D3386" s="38" t="s">
        <v>50</v>
      </c>
      <c r="E3386" s="16" t="n">
        <f aca="false">VLOOKUP(A3386,'TAKIM LİSTESİ'!$B$2:$D$455,3,0)</f>
        <v>36</v>
      </c>
      <c r="F3386" s="40" t="n">
        <v>1</v>
      </c>
      <c r="G3386" s="22" t="n">
        <f aca="false">E3386-F3386</f>
        <v>35</v>
      </c>
      <c r="H3386" s="30" t="n">
        <v>44170</v>
      </c>
      <c r="I3386" s="33" t="n">
        <v>1</v>
      </c>
      <c r="J3386" s="30" t="n">
        <v>44170</v>
      </c>
      <c r="K3386" s="37" t="n">
        <f aca="false">G3386+I3386</f>
        <v>36</v>
      </c>
    </row>
    <row r="3387" customFormat="false" ht="13.8" hidden="false" customHeight="false" outlineLevel="0" collapsed="false">
      <c r="A3387" s="16" t="s">
        <v>67</v>
      </c>
      <c r="B3387" s="38" t="str">
        <f aca="false">VLOOKUP(A3387,'TAKIM LİSTESİ'!$B$2:$D$455,2,0)</f>
        <v>Ø 5.0 matkap</v>
      </c>
      <c r="C3387" s="16" t="s">
        <v>728</v>
      </c>
      <c r="D3387" s="38" t="s">
        <v>50</v>
      </c>
      <c r="E3387" s="16" t="n">
        <f aca="false">VLOOKUP(A3387,'TAKIM LİSTESİ'!$B$2:$D$455,3,0)</f>
        <v>20</v>
      </c>
      <c r="F3387" s="40" t="n">
        <v>1</v>
      </c>
      <c r="G3387" s="22" t="n">
        <f aca="false">E3387-F3387</f>
        <v>19</v>
      </c>
      <c r="H3387" s="30" t="n">
        <v>44170</v>
      </c>
      <c r="I3387" s="33" t="n">
        <v>1</v>
      </c>
      <c r="J3387" s="30" t="n">
        <v>44170</v>
      </c>
      <c r="K3387" s="37" t="n">
        <f aca="false">G3387+I3387</f>
        <v>20</v>
      </c>
    </row>
    <row r="3388" customFormat="false" ht="13.8" hidden="false" customHeight="false" outlineLevel="0" collapsed="false">
      <c r="A3388" s="16" t="s">
        <v>29</v>
      </c>
      <c r="B3388" s="38" t="str">
        <f aca="false">VLOOKUP(A3388,'TAKIM LİSTESİ'!$B$2:$D$455,2,0)</f>
        <v>Ø 8.0 matkap</v>
      </c>
      <c r="C3388" s="16" t="s">
        <v>728</v>
      </c>
      <c r="D3388" s="38" t="s">
        <v>50</v>
      </c>
      <c r="E3388" s="16" t="n">
        <f aca="false">VLOOKUP(A3388,'TAKIM LİSTESİ'!$B$2:$D$455,3,0)</f>
        <v>15</v>
      </c>
      <c r="F3388" s="40" t="n">
        <v>1</v>
      </c>
      <c r="G3388" s="22" t="n">
        <f aca="false">E3388-F3388</f>
        <v>14</v>
      </c>
      <c r="H3388" s="30" t="n">
        <v>44170</v>
      </c>
      <c r="I3388" s="33" t="n">
        <v>1</v>
      </c>
      <c r="J3388" s="30" t="n">
        <v>44172</v>
      </c>
      <c r="K3388" s="37" t="n">
        <f aca="false">G3388+I3388</f>
        <v>15</v>
      </c>
    </row>
    <row r="3389" customFormat="false" ht="13.8" hidden="false" customHeight="false" outlineLevel="0" collapsed="false">
      <c r="A3389" s="16" t="s">
        <v>29</v>
      </c>
      <c r="B3389" s="38" t="str">
        <f aca="false">VLOOKUP(A3389,'TAKIM LİSTESİ'!$B$2:$D$455,2,0)</f>
        <v>Ø 8.0 matkap</v>
      </c>
      <c r="C3389" s="16" t="s">
        <v>718</v>
      </c>
      <c r="D3389" s="38" t="s">
        <v>634</v>
      </c>
      <c r="E3389" s="16" t="n">
        <f aca="false">VLOOKUP(A3389,'TAKIM LİSTESİ'!$B$2:$D$455,3,0)</f>
        <v>15</v>
      </c>
      <c r="F3389" s="40" t="n">
        <v>1</v>
      </c>
      <c r="G3389" s="22" t="n">
        <f aca="false">E3389-F3389</f>
        <v>14</v>
      </c>
      <c r="H3389" s="30" t="n">
        <v>44170</v>
      </c>
      <c r="I3389" s="33" t="n">
        <v>1</v>
      </c>
      <c r="J3389" s="30" t="n">
        <v>44172</v>
      </c>
      <c r="K3389" s="37" t="n">
        <f aca="false">G3389+I3389</f>
        <v>15</v>
      </c>
    </row>
    <row r="3390" customFormat="false" ht="13.8" hidden="false" customHeight="false" outlineLevel="0" collapsed="false">
      <c r="A3390" s="16" t="s">
        <v>62</v>
      </c>
      <c r="B3390" s="38" t="str">
        <f aca="false">VLOOKUP(A3390,'TAKIM LİSTESİ'!$B$2:$D$455,2,0)</f>
        <v>Ø 6 çelik parmak freze</v>
      </c>
      <c r="C3390" s="16" t="s">
        <v>718</v>
      </c>
      <c r="D3390" s="38" t="s">
        <v>634</v>
      </c>
      <c r="E3390" s="16" t="n">
        <f aca="false">VLOOKUP(A3390,'TAKIM LİSTESİ'!$B$2:$D$455,3,0)</f>
        <v>23</v>
      </c>
      <c r="F3390" s="40" t="n">
        <v>1</v>
      </c>
      <c r="G3390" s="22" t="n">
        <f aca="false">E3390-F3390</f>
        <v>22</v>
      </c>
      <c r="H3390" s="30" t="n">
        <v>44170</v>
      </c>
      <c r="I3390" s="33" t="n">
        <v>1</v>
      </c>
      <c r="J3390" s="30" t="n">
        <v>44172</v>
      </c>
      <c r="K3390" s="37" t="n">
        <f aca="false">G3390+I3390</f>
        <v>23</v>
      </c>
    </row>
    <row r="3391" customFormat="false" ht="13.8" hidden="false" customHeight="false" outlineLevel="0" collapsed="false">
      <c r="A3391" s="16" t="s">
        <v>203</v>
      </c>
      <c r="B3391" s="38" t="str">
        <f aca="false">VLOOKUP(A3391,'TAKIM LİSTESİ'!$B$2:$D$455,2,0)</f>
        <v>Ø 16 alm parmak freze</v>
      </c>
      <c r="C3391" s="16" t="s">
        <v>718</v>
      </c>
      <c r="D3391" s="38" t="s">
        <v>634</v>
      </c>
      <c r="E3391" s="16" t="n">
        <f aca="false">VLOOKUP(A3391,'TAKIM LİSTESİ'!$B$2:$D$455,3,0)</f>
        <v>5</v>
      </c>
      <c r="F3391" s="40" t="n">
        <v>1</v>
      </c>
      <c r="G3391" s="22" t="n">
        <f aca="false">E3391-F3391</f>
        <v>4</v>
      </c>
      <c r="H3391" s="30" t="n">
        <v>44172</v>
      </c>
      <c r="I3391" s="33" t="n">
        <v>1</v>
      </c>
      <c r="J3391" s="30" t="n">
        <v>44172</v>
      </c>
      <c r="K3391" s="37" t="n">
        <f aca="false">G3391+I3391</f>
        <v>5</v>
      </c>
    </row>
    <row r="3392" customFormat="false" ht="13.8" hidden="false" customHeight="false" outlineLevel="0" collapsed="false">
      <c r="A3392" s="16" t="s">
        <v>68</v>
      </c>
      <c r="B3392" s="38" t="str">
        <f aca="false">VLOOKUP(A3392,'TAKIM LİSTESİ'!$B$2:$D$455,2,0)</f>
        <v>Ø 7.0 matkap</v>
      </c>
      <c r="C3392" s="16" t="s">
        <v>718</v>
      </c>
      <c r="D3392" s="38" t="s">
        <v>634</v>
      </c>
      <c r="E3392" s="16" t="n">
        <f aca="false">VLOOKUP(A3392,'TAKIM LİSTESİ'!$B$2:$D$455,3,0)</f>
        <v>16</v>
      </c>
      <c r="F3392" s="40" t="n">
        <v>1</v>
      </c>
      <c r="G3392" s="22" t="n">
        <f aca="false">E3392-F3392</f>
        <v>15</v>
      </c>
      <c r="H3392" s="30" t="n">
        <v>44172</v>
      </c>
      <c r="I3392" s="33" t="n">
        <v>1</v>
      </c>
      <c r="J3392" s="30" t="n">
        <v>44172</v>
      </c>
      <c r="K3392" s="37" t="n">
        <f aca="false">G3392+I3392</f>
        <v>16</v>
      </c>
    </row>
    <row r="3393" customFormat="false" ht="13.8" hidden="false" customHeight="false" outlineLevel="0" collapsed="false">
      <c r="A3393" s="16" t="s">
        <v>202</v>
      </c>
      <c r="B3393" s="38" t="str">
        <f aca="false">VLOOKUP(A3393,'TAKIM LİSTESİ'!$B$2:$D$455,2,0)</f>
        <v>Ø 8.3 matkap</v>
      </c>
      <c r="C3393" s="16" t="s">
        <v>718</v>
      </c>
      <c r="D3393" s="38" t="s">
        <v>634</v>
      </c>
      <c r="E3393" s="16" t="n">
        <f aca="false">VLOOKUP(A3393,'TAKIM LİSTESİ'!$B$2:$D$455,3,0)</f>
        <v>7</v>
      </c>
      <c r="F3393" s="40" t="n">
        <v>1</v>
      </c>
      <c r="G3393" s="22" t="n">
        <f aca="false">E3393-F3393</f>
        <v>6</v>
      </c>
      <c r="H3393" s="30" t="n">
        <v>44172</v>
      </c>
      <c r="I3393" s="33" t="n">
        <v>1</v>
      </c>
      <c r="J3393" s="30" t="n">
        <v>44172</v>
      </c>
      <c r="K3393" s="37" t="n">
        <f aca="false">G3393+I3393</f>
        <v>7</v>
      </c>
    </row>
    <row r="3394" customFormat="false" ht="13.8" hidden="false" customHeight="false" outlineLevel="0" collapsed="false">
      <c r="A3394" s="16" t="s">
        <v>95</v>
      </c>
      <c r="B3394" s="38" t="str">
        <f aca="false">VLOOKUP(A3394,'TAKIM LİSTESİ'!$B$2:$D$455,2,0)</f>
        <v>Ø 3 alm standart parmak freze</v>
      </c>
      <c r="C3394" s="16" t="s">
        <v>729</v>
      </c>
      <c r="D3394" s="38" t="s">
        <v>50</v>
      </c>
      <c r="E3394" s="16" t="n">
        <f aca="false">VLOOKUP(A3394,'TAKIM LİSTESİ'!$B$2:$D$455,3,0)</f>
        <v>5</v>
      </c>
      <c r="F3394" s="40" t="n">
        <v>1</v>
      </c>
      <c r="G3394" s="22" t="n">
        <f aca="false">E3394-F3394</f>
        <v>4</v>
      </c>
      <c r="H3394" s="30" t="n">
        <v>44172</v>
      </c>
      <c r="I3394" s="33" t="n">
        <v>1</v>
      </c>
      <c r="J3394" s="30" t="n">
        <v>44172</v>
      </c>
      <c r="K3394" s="37" t="n">
        <f aca="false">G3394+I3394</f>
        <v>5</v>
      </c>
    </row>
    <row r="3395" customFormat="false" ht="13.8" hidden="false" customHeight="false" outlineLevel="0" collapsed="false">
      <c r="A3395" s="16" t="s">
        <v>174</v>
      </c>
      <c r="B3395" s="38" t="str">
        <f aca="false">VLOOKUP(A3395,'TAKIM LİSTESİ'!$B$2:$D$455,2,0)</f>
        <v>Ø 12 alm parmak freze</v>
      </c>
      <c r="C3395" s="16" t="s">
        <v>730</v>
      </c>
      <c r="D3395" s="38" t="s">
        <v>48</v>
      </c>
      <c r="E3395" s="16" t="n">
        <f aca="false">VLOOKUP(A3395,'TAKIM LİSTESİ'!$B$2:$D$455,3,0)</f>
        <v>22</v>
      </c>
      <c r="F3395" s="40" t="n">
        <v>1</v>
      </c>
      <c r="G3395" s="22" t="n">
        <f aca="false">E3395-F3395</f>
        <v>21</v>
      </c>
      <c r="H3395" s="30" t="n">
        <v>44172</v>
      </c>
      <c r="I3395" s="33" t="n">
        <v>1</v>
      </c>
      <c r="J3395" s="30" t="n">
        <v>44172</v>
      </c>
      <c r="K3395" s="37" t="n">
        <f aca="false">G3395+I3395</f>
        <v>22</v>
      </c>
    </row>
    <row r="3396" customFormat="false" ht="13.8" hidden="false" customHeight="false" outlineLevel="0" collapsed="false">
      <c r="A3396" s="16" t="s">
        <v>71</v>
      </c>
      <c r="B3396" s="38" t="str">
        <f aca="false">VLOOKUP(A3396,'TAKIM LİSTESİ'!$B$2:$D$455,2,0)</f>
        <v>Ø 10 alm parmak freze</v>
      </c>
      <c r="C3396" s="16" t="s">
        <v>729</v>
      </c>
      <c r="D3396" s="38" t="s">
        <v>50</v>
      </c>
      <c r="E3396" s="16" t="n">
        <f aca="false">VLOOKUP(A3396,'TAKIM LİSTESİ'!$B$2:$D$455,3,0)</f>
        <v>29</v>
      </c>
      <c r="F3396" s="40" t="n">
        <v>1</v>
      </c>
      <c r="G3396" s="22" t="n">
        <f aca="false">E3396-F3396</f>
        <v>28</v>
      </c>
      <c r="H3396" s="30" t="n">
        <v>44172</v>
      </c>
      <c r="I3396" s="33" t="n">
        <v>1</v>
      </c>
      <c r="J3396" s="30" t="n">
        <v>44172</v>
      </c>
      <c r="K3396" s="37" t="n">
        <f aca="false">G3396+I3396</f>
        <v>29</v>
      </c>
    </row>
    <row r="3397" customFormat="false" ht="13.8" hidden="false" customHeight="false" outlineLevel="0" collapsed="false">
      <c r="A3397" s="16" t="s">
        <v>16</v>
      </c>
      <c r="B3397" s="38" t="str">
        <f aca="false">VLOOKUP(A3397,'TAKIM LİSTESİ'!$B$2:$D$455,2,0)</f>
        <v>Ø 10 alm küre parmak freze</v>
      </c>
      <c r="C3397" s="16" t="s">
        <v>731</v>
      </c>
      <c r="D3397" s="38" t="s">
        <v>23</v>
      </c>
      <c r="E3397" s="16" t="n">
        <f aca="false">VLOOKUP(A3397,'TAKIM LİSTESİ'!$B$2:$D$455,3,0)</f>
        <v>10</v>
      </c>
      <c r="F3397" s="40" t="n">
        <v>1</v>
      </c>
      <c r="G3397" s="22" t="n">
        <f aca="false">E3397-F3397</f>
        <v>9</v>
      </c>
      <c r="H3397" s="30" t="n">
        <v>44172</v>
      </c>
      <c r="I3397" s="33" t="n">
        <v>1</v>
      </c>
      <c r="J3397" s="30" t="n">
        <v>44172</v>
      </c>
      <c r="K3397" s="37" t="n">
        <f aca="false">G3397+I3397</f>
        <v>10</v>
      </c>
    </row>
    <row r="3398" customFormat="false" ht="13.8" hidden="false" customHeight="false" outlineLevel="0" collapsed="false">
      <c r="A3398" s="16" t="s">
        <v>15</v>
      </c>
      <c r="B3398" s="38" t="str">
        <f aca="false">VLOOKUP(A3398,'TAKIM LİSTESİ'!$B$2:$D$455,2,0)</f>
        <v>Ø 8 alm küre parmak freze</v>
      </c>
      <c r="C3398" s="16" t="s">
        <v>731</v>
      </c>
      <c r="D3398" s="38" t="s">
        <v>23</v>
      </c>
      <c r="E3398" s="16" t="n">
        <f aca="false">VLOOKUP(A3398,'TAKIM LİSTESİ'!$B$2:$D$455,3,0)</f>
        <v>7</v>
      </c>
      <c r="F3398" s="40" t="n">
        <v>1</v>
      </c>
      <c r="G3398" s="22" t="n">
        <f aca="false">E3398-F3398</f>
        <v>6</v>
      </c>
      <c r="H3398" s="30" t="n">
        <v>44172</v>
      </c>
      <c r="I3398" s="33" t="n">
        <v>1</v>
      </c>
      <c r="J3398" s="30" t="n">
        <v>44172</v>
      </c>
      <c r="K3398" s="37" t="n">
        <f aca="false">G3398+I3398</f>
        <v>7</v>
      </c>
    </row>
    <row r="3399" customFormat="false" ht="13.8" hidden="false" customHeight="false" outlineLevel="0" collapsed="false">
      <c r="A3399" s="16" t="s">
        <v>95</v>
      </c>
      <c r="B3399" s="38" t="str">
        <f aca="false">VLOOKUP(A3399,'TAKIM LİSTESİ'!$B$2:$D$455,2,0)</f>
        <v>Ø 3 alm standart parmak freze</v>
      </c>
      <c r="C3399" s="16" t="s">
        <v>731</v>
      </c>
      <c r="D3399" s="38" t="s">
        <v>23</v>
      </c>
      <c r="E3399" s="16" t="n">
        <f aca="false">VLOOKUP(A3399,'TAKIM LİSTESİ'!$B$2:$D$455,3,0)</f>
        <v>5</v>
      </c>
      <c r="F3399" s="40" t="n">
        <v>1</v>
      </c>
      <c r="G3399" s="22" t="n">
        <f aca="false">E3399-F3399</f>
        <v>4</v>
      </c>
      <c r="H3399" s="30" t="n">
        <v>44172</v>
      </c>
      <c r="I3399" s="33" t="n">
        <v>1</v>
      </c>
      <c r="J3399" s="30" t="n">
        <v>44172</v>
      </c>
      <c r="K3399" s="37" t="n">
        <f aca="false">G3399+I3399</f>
        <v>5</v>
      </c>
    </row>
    <row r="3400" customFormat="false" ht="13.8" hidden="false" customHeight="false" outlineLevel="0" collapsed="false">
      <c r="A3400" s="16" t="s">
        <v>174</v>
      </c>
      <c r="B3400" s="38" t="str">
        <f aca="false">VLOOKUP(A3400,'TAKIM LİSTESİ'!$B$2:$D$455,2,0)</f>
        <v>Ø 12 alm parmak freze</v>
      </c>
      <c r="C3400" s="16" t="s">
        <v>731</v>
      </c>
      <c r="D3400" s="38" t="s">
        <v>23</v>
      </c>
      <c r="E3400" s="16" t="n">
        <f aca="false">VLOOKUP(A3400,'TAKIM LİSTESİ'!$B$2:$D$455,3,0)</f>
        <v>22</v>
      </c>
      <c r="F3400" s="40" t="n">
        <v>1</v>
      </c>
      <c r="G3400" s="22" t="n">
        <f aca="false">E3400-F3400</f>
        <v>21</v>
      </c>
      <c r="H3400" s="30" t="n">
        <v>44172</v>
      </c>
      <c r="I3400" s="33" t="n">
        <v>1</v>
      </c>
      <c r="J3400" s="30" t="n">
        <v>44173</v>
      </c>
      <c r="K3400" s="37" t="n">
        <f aca="false">G3400+I3400</f>
        <v>22</v>
      </c>
    </row>
    <row r="3401" customFormat="false" ht="13.8" hidden="false" customHeight="false" outlineLevel="0" collapsed="false">
      <c r="A3401" s="16" t="s">
        <v>117</v>
      </c>
      <c r="B3401" s="38" t="str">
        <f aca="false">VLOOKUP(A3401,'TAKIM LİSTESİ'!$B$2:$D$455,2,0)</f>
        <v>Ø 4.5 matkap</v>
      </c>
      <c r="C3401" s="16" t="s">
        <v>731</v>
      </c>
      <c r="D3401" s="38" t="s">
        <v>23</v>
      </c>
      <c r="E3401" s="16" t="n">
        <f aca="false">VLOOKUP(A3401,'TAKIM LİSTESİ'!$B$2:$D$455,3,0)</f>
        <v>23</v>
      </c>
      <c r="F3401" s="40" t="n">
        <v>1</v>
      </c>
      <c r="G3401" s="22" t="n">
        <f aca="false">E3401-F3401</f>
        <v>22</v>
      </c>
      <c r="H3401" s="30" t="n">
        <v>44172</v>
      </c>
      <c r="I3401" s="33" t="n">
        <v>1</v>
      </c>
      <c r="J3401" s="30" t="n">
        <v>44173</v>
      </c>
      <c r="K3401" s="37" t="n">
        <f aca="false">G3401+I3401</f>
        <v>23</v>
      </c>
    </row>
    <row r="3402" customFormat="false" ht="13.8" hidden="false" customHeight="false" outlineLevel="0" collapsed="false">
      <c r="A3402" s="16" t="s">
        <v>78</v>
      </c>
      <c r="B3402" s="38" t="str">
        <f aca="false">VLOOKUP(A3402,'TAKIM LİSTESİ'!$B$2:$D$455,2,0)</f>
        <v>Ø 4.76 Rayba</v>
      </c>
      <c r="C3402" s="16" t="s">
        <v>731</v>
      </c>
      <c r="D3402" s="38" t="s">
        <v>23</v>
      </c>
      <c r="E3402" s="16" t="n">
        <f aca="false">VLOOKUP(A3402,'TAKIM LİSTESİ'!$B$2:$D$455,3,0)</f>
        <v>3</v>
      </c>
      <c r="F3402" s="40" t="n">
        <v>1</v>
      </c>
      <c r="G3402" s="22" t="n">
        <f aca="false">E3402-F3402</f>
        <v>2</v>
      </c>
      <c r="H3402" s="30" t="n">
        <v>44172</v>
      </c>
      <c r="I3402" s="33" t="n">
        <v>1</v>
      </c>
      <c r="J3402" s="30" t="n">
        <v>44173</v>
      </c>
      <c r="K3402" s="37" t="n">
        <f aca="false">G3402+I3402</f>
        <v>3</v>
      </c>
    </row>
    <row r="3403" customFormat="false" ht="13.8" hidden="false" customHeight="false" outlineLevel="0" collapsed="false">
      <c r="A3403" s="16" t="s">
        <v>67</v>
      </c>
      <c r="B3403" s="38" t="str">
        <f aca="false">VLOOKUP(A3403,'TAKIM LİSTESİ'!$B$2:$D$455,2,0)</f>
        <v>Ø 5.0 matkap</v>
      </c>
      <c r="C3403" s="16" t="s">
        <v>732</v>
      </c>
      <c r="D3403" s="38" t="s">
        <v>89</v>
      </c>
      <c r="E3403" s="16" t="n">
        <f aca="false">VLOOKUP(A3403,'TAKIM LİSTESİ'!$B$2:$D$455,3,0)</f>
        <v>20</v>
      </c>
      <c r="F3403" s="40" t="n">
        <v>1</v>
      </c>
      <c r="G3403" s="22" t="n">
        <f aca="false">E3403-F3403</f>
        <v>19</v>
      </c>
      <c r="H3403" s="30" t="n">
        <v>44172</v>
      </c>
      <c r="I3403" s="33" t="n">
        <v>1</v>
      </c>
      <c r="J3403" s="30" t="n">
        <v>44173</v>
      </c>
      <c r="K3403" s="37" t="n">
        <f aca="false">G3403+I3403</f>
        <v>20</v>
      </c>
    </row>
    <row r="3404" customFormat="false" ht="13.8" hidden="false" customHeight="false" outlineLevel="0" collapsed="false">
      <c r="A3404" s="16" t="s">
        <v>160</v>
      </c>
      <c r="B3404" s="38" t="str">
        <f aca="false">VLOOKUP(A3404,'TAKIM LİSTESİ'!$B$2:$D$455,2,0)</f>
        <v>Ø 5.5 matkap</v>
      </c>
      <c r="C3404" s="16" t="s">
        <v>732</v>
      </c>
      <c r="D3404" s="38" t="s">
        <v>89</v>
      </c>
      <c r="E3404" s="16" t="n">
        <f aca="false">VLOOKUP(A3404,'TAKIM LİSTESİ'!$B$2:$D$455,3,0)</f>
        <v>20</v>
      </c>
      <c r="F3404" s="40" t="n">
        <v>1</v>
      </c>
      <c r="G3404" s="22" t="n">
        <f aca="false">E3404-F3404</f>
        <v>19</v>
      </c>
      <c r="H3404" s="30" t="n">
        <v>44172</v>
      </c>
      <c r="I3404" s="33" t="n">
        <v>1</v>
      </c>
      <c r="J3404" s="30" t="n">
        <v>44173</v>
      </c>
      <c r="K3404" s="37" t="n">
        <f aca="false">G3404+I3404</f>
        <v>20</v>
      </c>
    </row>
    <row r="3405" customFormat="false" ht="13.8" hidden="false" customHeight="false" outlineLevel="0" collapsed="false">
      <c r="A3405" s="16" t="s">
        <v>38</v>
      </c>
      <c r="B3405" s="38" t="str">
        <f aca="false">VLOOKUP(A3405,'TAKIM LİSTESİ'!$B$2:$D$455,2,0)</f>
        <v>Ø 3.8matkap</v>
      </c>
      <c r="C3405" s="16" t="s">
        <v>732</v>
      </c>
      <c r="D3405" s="38" t="s">
        <v>89</v>
      </c>
      <c r="E3405" s="16" t="n">
        <f aca="false">VLOOKUP(A3405,'TAKIM LİSTESİ'!$B$2:$D$455,3,0)</f>
        <v>10</v>
      </c>
      <c r="F3405" s="40" t="n">
        <v>1</v>
      </c>
      <c r="G3405" s="22" t="n">
        <f aca="false">E3405-F3405</f>
        <v>9</v>
      </c>
      <c r="H3405" s="30" t="n">
        <v>44172</v>
      </c>
      <c r="I3405" s="33" t="n">
        <v>1</v>
      </c>
      <c r="J3405" s="30" t="n">
        <v>44173</v>
      </c>
      <c r="K3405" s="37" t="n">
        <f aca="false">G3405+I3405</f>
        <v>10</v>
      </c>
    </row>
    <row r="3406" customFormat="false" ht="13.8" hidden="false" customHeight="false" outlineLevel="0" collapsed="false">
      <c r="A3406" s="16" t="s">
        <v>105</v>
      </c>
      <c r="B3406" s="38" t="str">
        <f aca="false">VLOOKUP(A3406,'TAKIM LİSTESİ'!$B$2:$D$455,2,0)</f>
        <v>Ø 3 Rayba</v>
      </c>
      <c r="C3406" s="16" t="s">
        <v>732</v>
      </c>
      <c r="D3406" s="38" t="s">
        <v>89</v>
      </c>
      <c r="E3406" s="16" t="n">
        <f aca="false">VLOOKUP(A3406,'TAKIM LİSTESİ'!$B$2:$D$455,3,0)</f>
        <v>4</v>
      </c>
      <c r="F3406" s="40" t="n">
        <v>1</v>
      </c>
      <c r="G3406" s="22" t="n">
        <f aca="false">E3406-F3406</f>
        <v>3</v>
      </c>
      <c r="H3406" s="30" t="n">
        <v>44172</v>
      </c>
      <c r="I3406" s="33" t="n">
        <v>1</v>
      </c>
      <c r="J3406" s="30" t="n">
        <v>44173</v>
      </c>
      <c r="K3406" s="37" t="n">
        <f aca="false">G3406+I3406</f>
        <v>4</v>
      </c>
    </row>
    <row r="3407" customFormat="false" ht="13.8" hidden="false" customHeight="false" outlineLevel="0" collapsed="false">
      <c r="A3407" s="16" t="s">
        <v>20</v>
      </c>
      <c r="B3407" s="38" t="str">
        <f aca="false">VLOOKUP(A3407,'TAKIM LİSTESİ'!$B$2:$D$455,2,0)</f>
        <v>Ø 4 Rayba</v>
      </c>
      <c r="C3407" s="16" t="s">
        <v>732</v>
      </c>
      <c r="D3407" s="38" t="s">
        <v>89</v>
      </c>
      <c r="E3407" s="16" t="n">
        <f aca="false">VLOOKUP(A3407,'TAKIM LİSTESİ'!$B$2:$D$455,3,0)</f>
        <v>13</v>
      </c>
      <c r="F3407" s="40" t="n">
        <v>1</v>
      </c>
      <c r="G3407" s="22" t="n">
        <f aca="false">E3407-F3407</f>
        <v>12</v>
      </c>
      <c r="H3407" s="30" t="n">
        <v>44172</v>
      </c>
      <c r="I3407" s="33" t="n">
        <v>1</v>
      </c>
      <c r="J3407" s="30" t="n">
        <v>44173</v>
      </c>
      <c r="K3407" s="37" t="n">
        <f aca="false">G3407+I3407</f>
        <v>13</v>
      </c>
    </row>
    <row r="3408" customFormat="false" ht="13.8" hidden="false" customHeight="false" outlineLevel="0" collapsed="false">
      <c r="A3408" s="16" t="s">
        <v>174</v>
      </c>
      <c r="B3408" s="38" t="str">
        <f aca="false">VLOOKUP(A3408,'TAKIM LİSTESİ'!$B$2:$D$455,2,0)</f>
        <v>Ø 12 alm parmak freze</v>
      </c>
      <c r="C3408" s="16" t="s">
        <v>733</v>
      </c>
      <c r="D3408" s="38" t="s">
        <v>89</v>
      </c>
      <c r="E3408" s="16" t="n">
        <f aca="false">VLOOKUP(A3408,'TAKIM LİSTESİ'!$B$2:$D$455,3,0)</f>
        <v>22</v>
      </c>
      <c r="F3408" s="40" t="n">
        <v>1</v>
      </c>
      <c r="G3408" s="22" t="n">
        <f aca="false">E3408-F3408</f>
        <v>21</v>
      </c>
      <c r="H3408" s="30" t="n">
        <v>44173</v>
      </c>
      <c r="I3408" s="33" t="n">
        <v>1</v>
      </c>
      <c r="J3408" s="30" t="n">
        <v>44173</v>
      </c>
      <c r="K3408" s="37" t="n">
        <f aca="false">G3408+I3408</f>
        <v>22</v>
      </c>
    </row>
    <row r="3409" customFormat="false" ht="13.8" hidden="false" customHeight="false" outlineLevel="0" collapsed="false">
      <c r="A3409" s="16" t="s">
        <v>140</v>
      </c>
      <c r="B3409" s="38" t="str">
        <f aca="false">VLOOKUP(A3409,'TAKIM LİSTESİ'!$B$2:$D$455,2,0)</f>
        <v>Ø 4 alm küre parmak freze</v>
      </c>
      <c r="C3409" s="16" t="s">
        <v>731</v>
      </c>
      <c r="D3409" s="38" t="s">
        <v>23</v>
      </c>
      <c r="E3409" s="16" t="n">
        <f aca="false">VLOOKUP(A3409,'TAKIM LİSTESİ'!$B$2:$D$455,3,0)</f>
        <v>18</v>
      </c>
      <c r="F3409" s="40" t="n">
        <v>1</v>
      </c>
      <c r="G3409" s="22" t="n">
        <f aca="false">E3409-F3409</f>
        <v>17</v>
      </c>
      <c r="H3409" s="30" t="n">
        <v>44173</v>
      </c>
      <c r="I3409" s="33" t="n">
        <v>1</v>
      </c>
      <c r="J3409" s="30" t="n">
        <v>44173</v>
      </c>
      <c r="K3409" s="37" t="n">
        <f aca="false">G3409+I3409</f>
        <v>18</v>
      </c>
    </row>
    <row r="3410" customFormat="false" ht="13.8" hidden="false" customHeight="false" outlineLevel="0" collapsed="false">
      <c r="A3410" s="16" t="s">
        <v>149</v>
      </c>
      <c r="B3410" s="38" t="str">
        <f aca="false">VLOOKUP(A3410,'TAKIM LİSTESİ'!$B$2:$D$455,2,0)</f>
        <v>Ø 3 alm küre parmak freze</v>
      </c>
      <c r="C3410" s="16" t="s">
        <v>731</v>
      </c>
      <c r="D3410" s="38" t="s">
        <v>23</v>
      </c>
      <c r="E3410" s="16" t="n">
        <f aca="false">VLOOKUP(A3410,'TAKIM LİSTESİ'!$B$2:$D$455,3,0)</f>
        <v>16</v>
      </c>
      <c r="F3410" s="40" t="n">
        <v>1</v>
      </c>
      <c r="G3410" s="22" t="n">
        <f aca="false">E3410-F3410</f>
        <v>15</v>
      </c>
      <c r="H3410" s="30" t="n">
        <v>44173</v>
      </c>
      <c r="I3410" s="33" t="n">
        <v>1</v>
      </c>
      <c r="J3410" s="30" t="n">
        <v>44173</v>
      </c>
      <c r="K3410" s="37" t="n">
        <f aca="false">G3410+I3410</f>
        <v>16</v>
      </c>
    </row>
    <row r="3411" customFormat="false" ht="13.8" hidden="false" customHeight="false" outlineLevel="0" collapsed="false">
      <c r="A3411" s="16" t="s">
        <v>70</v>
      </c>
      <c r="B3411" s="38" t="str">
        <f aca="false">VLOOKUP(A3411,'TAKIM LİSTESİ'!$B$2:$D$455,2,0)</f>
        <v>Ø 4 alm standart parmak freze</v>
      </c>
      <c r="C3411" s="16" t="s">
        <v>734</v>
      </c>
      <c r="D3411" s="38" t="s">
        <v>48</v>
      </c>
      <c r="E3411" s="16" t="n">
        <f aca="false">VLOOKUP(A3411,'TAKIM LİSTESİ'!$B$2:$D$455,3,0)</f>
        <v>10</v>
      </c>
      <c r="F3411" s="40" t="n">
        <v>1</v>
      </c>
      <c r="G3411" s="22" t="n">
        <f aca="false">E3411-F3411</f>
        <v>9</v>
      </c>
      <c r="H3411" s="30" t="n">
        <v>44173</v>
      </c>
      <c r="I3411" s="33" t="n">
        <v>1</v>
      </c>
      <c r="J3411" s="30" t="n">
        <v>44173</v>
      </c>
      <c r="K3411" s="37" t="n">
        <f aca="false">G3411+I3411</f>
        <v>10</v>
      </c>
    </row>
    <row r="3412" customFormat="false" ht="13.8" hidden="false" customHeight="false" outlineLevel="0" collapsed="false">
      <c r="A3412" s="16" t="s">
        <v>68</v>
      </c>
      <c r="B3412" s="38" t="str">
        <f aca="false">VLOOKUP(A3412,'TAKIM LİSTESİ'!$B$2:$D$455,2,0)</f>
        <v>Ø 7.0 matkap</v>
      </c>
      <c r="C3412" s="16" t="s">
        <v>733</v>
      </c>
      <c r="D3412" s="38" t="s">
        <v>89</v>
      </c>
      <c r="E3412" s="16" t="n">
        <f aca="false">VLOOKUP(A3412,'TAKIM LİSTESİ'!$B$2:$D$455,3,0)</f>
        <v>16</v>
      </c>
      <c r="F3412" s="40" t="n">
        <v>1</v>
      </c>
      <c r="G3412" s="22" t="n">
        <f aca="false">E3412-F3412</f>
        <v>15</v>
      </c>
      <c r="H3412" s="30" t="n">
        <v>44173</v>
      </c>
      <c r="I3412" s="33" t="n">
        <v>1</v>
      </c>
      <c r="J3412" s="30" t="n">
        <v>44173</v>
      </c>
      <c r="K3412" s="37" t="n">
        <f aca="false">G3412+I3412</f>
        <v>16</v>
      </c>
    </row>
    <row r="3413" customFormat="false" ht="13.8" hidden="false" customHeight="false" outlineLevel="0" collapsed="false">
      <c r="A3413" s="16" t="s">
        <v>171</v>
      </c>
      <c r="B3413" s="38" t="str">
        <f aca="false">VLOOKUP(A3413,'TAKIM LİSTESİ'!$B$2:$D$455,2,0)</f>
        <v>Ø 3.0 matkap</v>
      </c>
      <c r="C3413" s="16" t="s">
        <v>735</v>
      </c>
      <c r="D3413" s="38" t="s">
        <v>156</v>
      </c>
      <c r="E3413" s="16" t="n">
        <f aca="false">VLOOKUP(A3413,'TAKIM LİSTESİ'!$B$2:$D$455,3,0)</f>
        <v>14</v>
      </c>
      <c r="F3413" s="40" t="n">
        <v>1</v>
      </c>
      <c r="G3413" s="22" t="n">
        <f aca="false">E3413-F3413</f>
        <v>13</v>
      </c>
      <c r="H3413" s="30" t="n">
        <v>44173</v>
      </c>
      <c r="I3413" s="33" t="n">
        <v>1</v>
      </c>
      <c r="J3413" s="30" t="n">
        <v>44174</v>
      </c>
      <c r="K3413" s="37" t="n">
        <f aca="false">G3413+I3413</f>
        <v>14</v>
      </c>
    </row>
    <row r="3414" customFormat="false" ht="13.8" hidden="false" customHeight="false" outlineLevel="0" collapsed="false">
      <c r="A3414" s="16" t="s">
        <v>174</v>
      </c>
      <c r="B3414" s="38" t="str">
        <f aca="false">VLOOKUP(A3414,'TAKIM LİSTESİ'!$B$2:$D$455,2,0)</f>
        <v>Ø 12 alm parmak freze</v>
      </c>
      <c r="C3414" s="16" t="s">
        <v>736</v>
      </c>
      <c r="D3414" s="38" t="s">
        <v>57</v>
      </c>
      <c r="E3414" s="16" t="n">
        <f aca="false">VLOOKUP(A3414,'TAKIM LİSTESİ'!$B$2:$D$455,3,0)</f>
        <v>22</v>
      </c>
      <c r="F3414" s="40" t="n">
        <v>1</v>
      </c>
      <c r="G3414" s="22" t="n">
        <f aca="false">E3414-F3414</f>
        <v>21</v>
      </c>
      <c r="H3414" s="30" t="n">
        <v>44173</v>
      </c>
      <c r="I3414" s="33" t="n">
        <v>1</v>
      </c>
      <c r="J3414" s="30" t="n">
        <v>44174</v>
      </c>
      <c r="K3414" s="37" t="n">
        <f aca="false">G3414+I3414</f>
        <v>22</v>
      </c>
    </row>
    <row r="3415" customFormat="false" ht="13.8" hidden="false" customHeight="false" outlineLevel="0" collapsed="false">
      <c r="A3415" s="16" t="s">
        <v>71</v>
      </c>
      <c r="B3415" s="38" t="str">
        <f aca="false">VLOOKUP(A3415,'TAKIM LİSTESİ'!$B$2:$D$455,2,0)</f>
        <v>Ø 10 alm parmak freze</v>
      </c>
      <c r="C3415" s="16" t="s">
        <v>736</v>
      </c>
      <c r="D3415" s="38" t="s">
        <v>57</v>
      </c>
      <c r="E3415" s="16" t="n">
        <f aca="false">VLOOKUP(A3415,'TAKIM LİSTESİ'!$B$2:$D$455,3,0)</f>
        <v>29</v>
      </c>
      <c r="F3415" s="40" t="n">
        <v>1</v>
      </c>
      <c r="G3415" s="22" t="n">
        <f aca="false">E3415-F3415</f>
        <v>28</v>
      </c>
      <c r="H3415" s="30" t="n">
        <v>44173</v>
      </c>
      <c r="I3415" s="33" t="n">
        <v>1</v>
      </c>
      <c r="J3415" s="30" t="n">
        <v>44174</v>
      </c>
      <c r="K3415" s="37" t="n">
        <f aca="false">G3415+I3415</f>
        <v>29</v>
      </c>
    </row>
    <row r="3416" customFormat="false" ht="13.8" hidden="false" customHeight="false" outlineLevel="0" collapsed="false">
      <c r="A3416" s="16" t="s">
        <v>62</v>
      </c>
      <c r="B3416" s="38" t="str">
        <f aca="false">VLOOKUP(A3416,'TAKIM LİSTESİ'!$B$2:$D$455,2,0)</f>
        <v>Ø 6 çelik parmak freze</v>
      </c>
      <c r="C3416" s="16" t="s">
        <v>733</v>
      </c>
      <c r="D3416" s="38" t="s">
        <v>89</v>
      </c>
      <c r="E3416" s="16" t="n">
        <f aca="false">VLOOKUP(A3416,'TAKIM LİSTESİ'!$B$2:$D$455,3,0)</f>
        <v>23</v>
      </c>
      <c r="F3416" s="40" t="n">
        <v>1</v>
      </c>
      <c r="G3416" s="22" t="n">
        <f aca="false">E3416-F3416</f>
        <v>22</v>
      </c>
      <c r="H3416" s="30" t="n">
        <v>44174</v>
      </c>
      <c r="I3416" s="33" t="n">
        <v>1</v>
      </c>
      <c r="J3416" s="30" t="n">
        <v>44174</v>
      </c>
      <c r="K3416" s="37" t="n">
        <f aca="false">G3416+I3416</f>
        <v>23</v>
      </c>
    </row>
    <row r="3417" customFormat="false" ht="13.8" hidden="false" customHeight="false" outlineLevel="0" collapsed="false">
      <c r="A3417" s="16" t="s">
        <v>20</v>
      </c>
      <c r="B3417" s="38" t="str">
        <f aca="false">VLOOKUP(A3417,'TAKIM LİSTESİ'!$B$2:$D$455,2,0)</f>
        <v>Ø 4 Rayba</v>
      </c>
      <c r="C3417" s="16" t="s">
        <v>737</v>
      </c>
      <c r="D3417" s="38" t="s">
        <v>50</v>
      </c>
      <c r="E3417" s="16" t="n">
        <f aca="false">VLOOKUP(A3417,'TAKIM LİSTESİ'!$B$2:$D$455,3,0)</f>
        <v>13</v>
      </c>
      <c r="F3417" s="40" t="n">
        <v>1</v>
      </c>
      <c r="G3417" s="22" t="n">
        <f aca="false">E3417-F3417</f>
        <v>12</v>
      </c>
      <c r="H3417" s="30" t="n">
        <v>44174</v>
      </c>
      <c r="I3417" s="33" t="n">
        <v>1</v>
      </c>
      <c r="J3417" s="30" t="n">
        <v>44174</v>
      </c>
      <c r="K3417" s="37" t="n">
        <f aca="false">G3417+I3417</f>
        <v>13</v>
      </c>
    </row>
    <row r="3418" customFormat="false" ht="13.8" hidden="false" customHeight="false" outlineLevel="0" collapsed="false">
      <c r="A3418" s="16" t="s">
        <v>144</v>
      </c>
      <c r="B3418" s="38" t="str">
        <f aca="false">VLOOKUP(A3418,'TAKIM LİSTESİ'!$B$2:$D$455,2,0)</f>
        <v>Ø 6.2matkap</v>
      </c>
      <c r="C3418" s="16" t="s">
        <v>731</v>
      </c>
      <c r="D3418" s="38" t="s">
        <v>23</v>
      </c>
      <c r="E3418" s="16" t="n">
        <f aca="false">VLOOKUP(A3418,'TAKIM LİSTESİ'!$B$2:$D$455,3,0)</f>
        <v>15</v>
      </c>
      <c r="F3418" s="40" t="n">
        <v>1</v>
      </c>
      <c r="G3418" s="22" t="n">
        <f aca="false">E3418-F3418</f>
        <v>14</v>
      </c>
      <c r="H3418" s="30" t="n">
        <v>44174</v>
      </c>
      <c r="I3418" s="33" t="n">
        <v>1</v>
      </c>
      <c r="J3418" s="30" t="n">
        <v>44175</v>
      </c>
      <c r="K3418" s="37" t="n">
        <f aca="false">G3418+I3418</f>
        <v>15</v>
      </c>
    </row>
    <row r="3419" customFormat="false" ht="13.8" hidden="false" customHeight="false" outlineLevel="0" collapsed="false">
      <c r="A3419" s="16" t="s">
        <v>71</v>
      </c>
      <c r="B3419" s="38" t="str">
        <f aca="false">VLOOKUP(A3419,'TAKIM LİSTESİ'!$B$2:$D$455,2,0)</f>
        <v>Ø 10 alm parmak freze</v>
      </c>
      <c r="C3419" s="16" t="s">
        <v>737</v>
      </c>
      <c r="D3419" s="38" t="s">
        <v>50</v>
      </c>
      <c r="E3419" s="16" t="n">
        <f aca="false">VLOOKUP(A3419,'TAKIM LİSTESİ'!$B$2:$D$455,3,0)</f>
        <v>29</v>
      </c>
      <c r="F3419" s="40" t="n">
        <v>1</v>
      </c>
      <c r="G3419" s="22" t="n">
        <f aca="false">E3419-F3419</f>
        <v>28</v>
      </c>
      <c r="H3419" s="30" t="n">
        <v>44174</v>
      </c>
      <c r="I3419" s="33" t="n">
        <v>1</v>
      </c>
      <c r="J3419" s="30" t="n">
        <v>44175</v>
      </c>
      <c r="K3419" s="37" t="n">
        <f aca="false">G3419+I3419</f>
        <v>29</v>
      </c>
    </row>
    <row r="3420" customFormat="false" ht="13.8" hidden="false" customHeight="false" outlineLevel="0" collapsed="false">
      <c r="A3420" s="16" t="s">
        <v>149</v>
      </c>
      <c r="B3420" s="38" t="str">
        <f aca="false">VLOOKUP(A3420,'TAKIM LİSTESİ'!$B$2:$D$455,2,0)</f>
        <v>Ø 3 alm küre parmak freze</v>
      </c>
      <c r="C3420" s="16" t="s">
        <v>737</v>
      </c>
      <c r="D3420" s="38" t="s">
        <v>50</v>
      </c>
      <c r="E3420" s="16" t="n">
        <f aca="false">VLOOKUP(A3420,'TAKIM LİSTESİ'!$B$2:$D$455,3,0)</f>
        <v>16</v>
      </c>
      <c r="F3420" s="40" t="n">
        <v>1</v>
      </c>
      <c r="G3420" s="22" t="n">
        <f aca="false">E3420-F3420</f>
        <v>15</v>
      </c>
      <c r="H3420" s="30" t="n">
        <v>44174</v>
      </c>
      <c r="I3420" s="33" t="n">
        <v>1</v>
      </c>
      <c r="J3420" s="30" t="n">
        <v>44175</v>
      </c>
      <c r="K3420" s="37" t="n">
        <f aca="false">G3420+I3420</f>
        <v>16</v>
      </c>
    </row>
    <row r="3421" customFormat="false" ht="13.8" hidden="false" customHeight="false" outlineLevel="0" collapsed="false">
      <c r="A3421" s="16" t="s">
        <v>97</v>
      </c>
      <c r="B3421" s="38" t="str">
        <f aca="false">VLOOKUP(A3421,'TAKIM LİSTESİ'!$B$2:$D$455,2,0)</f>
        <v>Ø 2 küre parmak freze</v>
      </c>
      <c r="C3421" s="16" t="s">
        <v>737</v>
      </c>
      <c r="D3421" s="38" t="s">
        <v>50</v>
      </c>
      <c r="E3421" s="16" t="n">
        <f aca="false">VLOOKUP(A3421,'TAKIM LİSTESİ'!$B$2:$D$455,3,0)</f>
        <v>23</v>
      </c>
      <c r="F3421" s="40" t="n">
        <v>1</v>
      </c>
      <c r="G3421" s="22" t="n">
        <f aca="false">E3421-F3421</f>
        <v>22</v>
      </c>
      <c r="H3421" s="30" t="n">
        <v>44174</v>
      </c>
      <c r="I3421" s="33" t="n">
        <v>1</v>
      </c>
      <c r="J3421" s="30" t="n">
        <v>44175</v>
      </c>
      <c r="K3421" s="37" t="n">
        <f aca="false">G3421+I3421</f>
        <v>23</v>
      </c>
    </row>
    <row r="3422" customFormat="false" ht="13.8" hidden="false" customHeight="false" outlineLevel="0" collapsed="false">
      <c r="A3422" s="16" t="s">
        <v>82</v>
      </c>
      <c r="B3422" s="38" t="str">
        <f aca="false">VLOOKUP(A3422,'TAKIM LİSTESİ'!$B$2:$D$455,2,0)</f>
        <v>Ø 1küre parmak freze</v>
      </c>
      <c r="C3422" s="16" t="s">
        <v>735</v>
      </c>
      <c r="D3422" s="38" t="s">
        <v>156</v>
      </c>
      <c r="E3422" s="16" t="n">
        <f aca="false">VLOOKUP(A3422,'TAKIM LİSTESİ'!$B$2:$D$455,3,0)</f>
        <v>30</v>
      </c>
      <c r="F3422" s="40" t="n">
        <v>1</v>
      </c>
      <c r="G3422" s="22" t="n">
        <f aca="false">E3422-F3422</f>
        <v>29</v>
      </c>
      <c r="H3422" s="30" t="n">
        <v>44175</v>
      </c>
      <c r="I3422" s="33" t="n">
        <v>1</v>
      </c>
      <c r="J3422" s="30" t="n">
        <v>44175</v>
      </c>
      <c r="K3422" s="37" t="n">
        <f aca="false">G3422+I3422</f>
        <v>30</v>
      </c>
    </row>
    <row r="3423" customFormat="false" ht="13.8" hidden="false" customHeight="false" outlineLevel="0" collapsed="false">
      <c r="A3423" s="16" t="s">
        <v>97</v>
      </c>
      <c r="B3423" s="38" t="str">
        <f aca="false">VLOOKUP(A3423,'TAKIM LİSTESİ'!$B$2:$D$455,2,0)</f>
        <v>Ø 2 küre parmak freze</v>
      </c>
      <c r="C3423" s="16" t="s">
        <v>735</v>
      </c>
      <c r="D3423" s="38" t="s">
        <v>156</v>
      </c>
      <c r="E3423" s="16" t="n">
        <f aca="false">VLOOKUP(A3423,'TAKIM LİSTESİ'!$B$2:$D$455,3,0)</f>
        <v>23</v>
      </c>
      <c r="F3423" s="40" t="n">
        <v>1</v>
      </c>
      <c r="G3423" s="22" t="n">
        <f aca="false">E3423-F3423</f>
        <v>22</v>
      </c>
      <c r="H3423" s="30" t="n">
        <v>44175</v>
      </c>
      <c r="I3423" s="33" t="n">
        <v>1</v>
      </c>
      <c r="J3423" s="30" t="n">
        <v>44175</v>
      </c>
      <c r="K3423" s="37" t="n">
        <f aca="false">G3423+I3423</f>
        <v>23</v>
      </c>
    </row>
    <row r="3424" customFormat="false" ht="13.8" hidden="false" customHeight="false" outlineLevel="0" collapsed="false">
      <c r="A3424" s="16" t="s">
        <v>95</v>
      </c>
      <c r="B3424" s="38" t="str">
        <f aca="false">VLOOKUP(A3424,'TAKIM LİSTESİ'!$B$2:$D$455,2,0)</f>
        <v>Ø 3 alm standart parmak freze</v>
      </c>
      <c r="C3424" s="16" t="s">
        <v>735</v>
      </c>
      <c r="D3424" s="38" t="s">
        <v>156</v>
      </c>
      <c r="E3424" s="16" t="n">
        <f aca="false">VLOOKUP(A3424,'TAKIM LİSTESİ'!$B$2:$D$455,3,0)</f>
        <v>5</v>
      </c>
      <c r="F3424" s="40" t="n">
        <v>1</v>
      </c>
      <c r="G3424" s="22" t="n">
        <f aca="false">E3424-F3424</f>
        <v>4</v>
      </c>
      <c r="H3424" s="30" t="n">
        <v>44175</v>
      </c>
      <c r="I3424" s="33" t="n">
        <v>1</v>
      </c>
      <c r="J3424" s="30" t="n">
        <v>44175</v>
      </c>
      <c r="K3424" s="37" t="n">
        <f aca="false">G3424+I3424</f>
        <v>5</v>
      </c>
    </row>
    <row r="3425" customFormat="false" ht="13.8" hidden="false" customHeight="false" outlineLevel="0" collapsed="false">
      <c r="A3425" s="16" t="s">
        <v>59</v>
      </c>
      <c r="B3425" s="38" t="str">
        <f aca="false">VLOOKUP(A3425,'TAKIM LİSTESİ'!$B$2:$D$455,2,0)</f>
        <v>Ø 3.2 matkap</v>
      </c>
      <c r="C3425" s="16" t="s">
        <v>735</v>
      </c>
      <c r="D3425" s="38" t="s">
        <v>156</v>
      </c>
      <c r="E3425" s="16" t="n">
        <f aca="false">VLOOKUP(A3425,'TAKIM LİSTESİ'!$B$2:$D$455,3,0)</f>
        <v>6</v>
      </c>
      <c r="F3425" s="40" t="n">
        <v>1</v>
      </c>
      <c r="G3425" s="22" t="n">
        <f aca="false">E3425-F3425</f>
        <v>5</v>
      </c>
      <c r="H3425" s="30" t="n">
        <v>44175</v>
      </c>
      <c r="I3425" s="33" t="n">
        <v>1</v>
      </c>
      <c r="J3425" s="30" t="n">
        <v>44175</v>
      </c>
      <c r="K3425" s="37" t="n">
        <f aca="false">G3425+I3425</f>
        <v>6</v>
      </c>
    </row>
    <row r="3426" customFormat="false" ht="13.8" hidden="false" customHeight="false" outlineLevel="0" collapsed="false">
      <c r="A3426" s="16" t="s">
        <v>738</v>
      </c>
      <c r="B3426" s="38" t="str">
        <f aca="false">VLOOKUP(A3426,'TAKIM LİSTESİ'!$B$2:$D$455,2,0)</f>
        <v>3/8-16 UNC Klıvavuz</v>
      </c>
      <c r="C3426" s="16" t="s">
        <v>737</v>
      </c>
      <c r="D3426" s="38" t="s">
        <v>50</v>
      </c>
      <c r="E3426" s="16" t="n">
        <f aca="false">VLOOKUP(A3426,'TAKIM LİSTESİ'!$B$2:$D$455,3,0)</f>
        <v>5</v>
      </c>
      <c r="F3426" s="40" t="n">
        <v>1</v>
      </c>
      <c r="G3426" s="22" t="n">
        <f aca="false">E3426-F3426</f>
        <v>4</v>
      </c>
      <c r="H3426" s="30" t="n">
        <v>44175</v>
      </c>
      <c r="I3426" s="33" t="n">
        <v>1</v>
      </c>
      <c r="J3426" s="30" t="n">
        <v>44175</v>
      </c>
      <c r="K3426" s="37" t="n">
        <f aca="false">G3426+I3426</f>
        <v>5</v>
      </c>
    </row>
    <row r="3427" customFormat="false" ht="13.8" hidden="false" customHeight="false" outlineLevel="0" collapsed="false">
      <c r="A3427" s="16" t="s">
        <v>82</v>
      </c>
      <c r="B3427" s="38" t="str">
        <f aca="false">VLOOKUP(A3427,'TAKIM LİSTESİ'!$B$2:$D$455,2,0)</f>
        <v>Ø 1küre parmak freze</v>
      </c>
      <c r="C3427" s="16" t="s">
        <v>718</v>
      </c>
      <c r="D3427" s="38" t="s">
        <v>634</v>
      </c>
      <c r="E3427" s="16" t="n">
        <f aca="false">VLOOKUP(A3427,'TAKIM LİSTESİ'!$B$2:$D$455,3,0)</f>
        <v>30</v>
      </c>
      <c r="F3427" s="40" t="n">
        <v>1</v>
      </c>
      <c r="G3427" s="22" t="n">
        <f aca="false">E3427-F3427</f>
        <v>29</v>
      </c>
      <c r="H3427" s="30" t="n">
        <v>44175</v>
      </c>
      <c r="I3427" s="33" t="n">
        <v>1</v>
      </c>
      <c r="J3427" s="30" t="n">
        <v>44175</v>
      </c>
      <c r="K3427" s="37" t="n">
        <f aca="false">G3427+I3427</f>
        <v>30</v>
      </c>
    </row>
    <row r="3428" customFormat="false" ht="13.8" hidden="false" customHeight="false" outlineLevel="0" collapsed="false">
      <c r="A3428" s="16" t="s">
        <v>149</v>
      </c>
      <c r="B3428" s="38" t="str">
        <f aca="false">VLOOKUP(A3428,'TAKIM LİSTESİ'!$B$2:$D$455,2,0)</f>
        <v>Ø 3 alm küre parmak freze</v>
      </c>
      <c r="C3428" s="16" t="s">
        <v>718</v>
      </c>
      <c r="D3428" s="38" t="s">
        <v>634</v>
      </c>
      <c r="E3428" s="16" t="n">
        <f aca="false">VLOOKUP(A3428,'TAKIM LİSTESİ'!$B$2:$D$455,3,0)</f>
        <v>16</v>
      </c>
      <c r="F3428" s="40" t="n">
        <v>1</v>
      </c>
      <c r="G3428" s="22" t="n">
        <f aca="false">E3428-F3428</f>
        <v>15</v>
      </c>
      <c r="H3428" s="30" t="n">
        <v>44175</v>
      </c>
      <c r="I3428" s="33" t="n">
        <v>1</v>
      </c>
      <c r="J3428" s="30" t="n">
        <v>44175</v>
      </c>
      <c r="K3428" s="37" t="n">
        <f aca="false">G3428+I3428</f>
        <v>16</v>
      </c>
    </row>
    <row r="3429" customFormat="false" ht="13.8" hidden="false" customHeight="false" outlineLevel="0" collapsed="false">
      <c r="A3429" s="16" t="s">
        <v>40</v>
      </c>
      <c r="B3429" s="38" t="str">
        <f aca="false">VLOOKUP(A3429,'TAKIM LİSTESİ'!$B$2:$D$455,2,0)</f>
        <v>Ø 6alm küre parmak freze</v>
      </c>
      <c r="C3429" s="16" t="s">
        <v>718</v>
      </c>
      <c r="D3429" s="38" t="s">
        <v>634</v>
      </c>
      <c r="E3429" s="16" t="n">
        <f aca="false">VLOOKUP(A3429,'TAKIM LİSTESİ'!$B$2:$D$455,3,0)</f>
        <v>6</v>
      </c>
      <c r="F3429" s="40" t="n">
        <v>1</v>
      </c>
      <c r="G3429" s="22" t="n">
        <f aca="false">E3429-F3429</f>
        <v>5</v>
      </c>
      <c r="H3429" s="30" t="n">
        <v>44175</v>
      </c>
      <c r="I3429" s="33" t="n">
        <v>1</v>
      </c>
      <c r="J3429" s="30" t="n">
        <v>44176</v>
      </c>
      <c r="K3429" s="37" t="n">
        <f aca="false">G3429+I3429</f>
        <v>6</v>
      </c>
    </row>
    <row r="3430" customFormat="false" ht="13.8" hidden="false" customHeight="false" outlineLevel="0" collapsed="false">
      <c r="A3430" s="16" t="s">
        <v>13</v>
      </c>
      <c r="B3430" s="38" t="str">
        <f aca="false">VLOOKUP(A3430,'TAKIM LİSTESİ'!$B$2:$D$455,2,0)</f>
        <v>Ø 12 alm küre parmak freze</v>
      </c>
      <c r="C3430" s="16" t="s">
        <v>718</v>
      </c>
      <c r="D3430" s="38" t="s">
        <v>634</v>
      </c>
      <c r="E3430" s="16" t="n">
        <f aca="false">VLOOKUP(A3430,'TAKIM LİSTESİ'!$B$2:$D$455,3,0)</f>
        <v>16</v>
      </c>
      <c r="F3430" s="40" t="n">
        <v>1</v>
      </c>
      <c r="G3430" s="22" t="n">
        <f aca="false">E3430-F3430</f>
        <v>15</v>
      </c>
      <c r="H3430" s="30" t="n">
        <v>44175</v>
      </c>
      <c r="I3430" s="33" t="n">
        <v>1</v>
      </c>
      <c r="J3430" s="30" t="n">
        <v>44176</v>
      </c>
      <c r="K3430" s="37" t="n">
        <f aca="false">G3430+I3430</f>
        <v>16</v>
      </c>
    </row>
    <row r="3431" customFormat="false" ht="13.8" hidden="false" customHeight="false" outlineLevel="0" collapsed="false">
      <c r="A3431" s="16" t="s">
        <v>183</v>
      </c>
      <c r="B3431" s="38" t="str">
        <f aca="false">VLOOKUP(A3431,'TAKIM LİSTESİ'!$B$2:$D$455,2,0)</f>
        <v>Ø 12.7 Rayba</v>
      </c>
      <c r="C3431" s="16" t="s">
        <v>737</v>
      </c>
      <c r="D3431" s="38" t="s">
        <v>50</v>
      </c>
      <c r="E3431" s="16" t="n">
        <f aca="false">VLOOKUP(A3431,'TAKIM LİSTESİ'!$B$2:$D$455,3,0)</f>
        <v>6</v>
      </c>
      <c r="F3431" s="40" t="n">
        <v>1</v>
      </c>
      <c r="G3431" s="22" t="n">
        <f aca="false">E3431-F3431</f>
        <v>5</v>
      </c>
      <c r="H3431" s="30" t="n">
        <v>44175</v>
      </c>
      <c r="I3431" s="33" t="n">
        <v>1</v>
      </c>
      <c r="J3431" s="30" t="n">
        <v>44176</v>
      </c>
      <c r="K3431" s="37" t="n">
        <f aca="false">G3431+I3431</f>
        <v>6</v>
      </c>
    </row>
    <row r="3432" customFormat="false" ht="13.8" hidden="false" customHeight="false" outlineLevel="0" collapsed="false">
      <c r="A3432" s="16" t="s">
        <v>150</v>
      </c>
      <c r="B3432" s="38" t="str">
        <f aca="false">VLOOKUP(A3432,'TAKIM LİSTESİ'!$B$2:$D$455,2,0)</f>
        <v>Ø 8 çelik parmak freze</v>
      </c>
      <c r="C3432" s="16" t="s">
        <v>734</v>
      </c>
      <c r="D3432" s="38" t="s">
        <v>48</v>
      </c>
      <c r="E3432" s="16" t="n">
        <f aca="false">VLOOKUP(A3432,'TAKIM LİSTESİ'!$B$2:$D$455,3,0)</f>
        <v>39</v>
      </c>
      <c r="F3432" s="40" t="n">
        <v>1</v>
      </c>
      <c r="G3432" s="22" t="n">
        <f aca="false">E3432-F3432</f>
        <v>38</v>
      </c>
      <c r="H3432" s="30" t="n">
        <v>44175</v>
      </c>
      <c r="I3432" s="33" t="n">
        <v>1</v>
      </c>
      <c r="J3432" s="30" t="n">
        <v>44176</v>
      </c>
      <c r="K3432" s="37" t="n">
        <f aca="false">G3432+I3432</f>
        <v>39</v>
      </c>
    </row>
    <row r="3433" customFormat="false" ht="13.8" hidden="false" customHeight="false" outlineLevel="0" collapsed="false">
      <c r="A3433" s="16" t="s">
        <v>172</v>
      </c>
      <c r="B3433" s="38" t="str">
        <f aca="false">VLOOKUP(A3433,'TAKIM LİSTESİ'!$B$2:$D$455,2,0)</f>
        <v>Ø 8 çelik uzunparmak freze</v>
      </c>
      <c r="C3433" s="16"/>
      <c r="D3433" s="38" t="s">
        <v>739</v>
      </c>
      <c r="E3433" s="16" t="n">
        <f aca="false">VLOOKUP(A3433,'TAKIM LİSTESİ'!$B$2:$D$455,3,0)</f>
        <v>10</v>
      </c>
      <c r="F3433" s="40" t="n">
        <v>1</v>
      </c>
      <c r="G3433" s="22" t="n">
        <f aca="false">E3433-F3433</f>
        <v>9</v>
      </c>
      <c r="H3433" s="30" t="n">
        <v>44175</v>
      </c>
      <c r="I3433" s="33" t="n">
        <v>1</v>
      </c>
      <c r="J3433" s="30" t="n">
        <v>44176</v>
      </c>
      <c r="K3433" s="37" t="n">
        <f aca="false">G3433+I3433</f>
        <v>10</v>
      </c>
    </row>
    <row r="3434" customFormat="false" ht="13.8" hidden="false" customHeight="false" outlineLevel="0" collapsed="false">
      <c r="A3434" s="16" t="s">
        <v>27</v>
      </c>
      <c r="B3434" s="38" t="str">
        <f aca="false">VLOOKUP(A3434,'TAKIM LİSTESİ'!$B$2:$D$455,2,0)</f>
        <v>Ø 6 alm parmak freze</v>
      </c>
      <c r="C3434" s="16" t="s">
        <v>740</v>
      </c>
      <c r="D3434" s="38" t="s">
        <v>156</v>
      </c>
      <c r="E3434" s="16" t="n">
        <f aca="false">VLOOKUP(A3434,'TAKIM LİSTESİ'!$B$2:$D$455,3,0)</f>
        <v>12</v>
      </c>
      <c r="F3434" s="40" t="n">
        <v>1</v>
      </c>
      <c r="G3434" s="22" t="n">
        <f aca="false">E3434-F3434</f>
        <v>11</v>
      </c>
      <c r="H3434" s="30" t="n">
        <v>44176</v>
      </c>
      <c r="I3434" s="33" t="n">
        <v>1</v>
      </c>
      <c r="J3434" s="30" t="n">
        <v>44176</v>
      </c>
      <c r="K3434" s="37" t="n">
        <f aca="false">G3434+I3434</f>
        <v>12</v>
      </c>
    </row>
    <row r="3435" customFormat="false" ht="13.8" hidden="false" customHeight="false" outlineLevel="0" collapsed="false">
      <c r="A3435" s="16" t="s">
        <v>53</v>
      </c>
      <c r="B3435" s="38" t="str">
        <f aca="false">VLOOKUP(A3435,'TAKIM LİSTESİ'!$B$2:$D$455,2,0)</f>
        <v>Ø 6 alm uzun parmak freze</v>
      </c>
      <c r="C3435" s="16" t="s">
        <v>740</v>
      </c>
      <c r="D3435" s="38" t="s">
        <v>156</v>
      </c>
      <c r="E3435" s="16" t="n">
        <f aca="false">VLOOKUP(A3435,'TAKIM LİSTESİ'!$B$2:$D$455,3,0)</f>
        <v>18</v>
      </c>
      <c r="F3435" s="40" t="n">
        <v>1</v>
      </c>
      <c r="G3435" s="22" t="n">
        <f aca="false">E3435-F3435</f>
        <v>17</v>
      </c>
      <c r="H3435" s="30" t="n">
        <v>44176</v>
      </c>
      <c r="I3435" s="33" t="n">
        <v>1</v>
      </c>
      <c r="J3435" s="30" t="n">
        <v>44176</v>
      </c>
      <c r="K3435" s="37" t="n">
        <f aca="false">G3435+I3435</f>
        <v>18</v>
      </c>
    </row>
    <row r="3436" customFormat="false" ht="13.8" hidden="false" customHeight="false" outlineLevel="0" collapsed="false">
      <c r="A3436" s="16" t="s">
        <v>58</v>
      </c>
      <c r="B3436" s="38" t="str">
        <f aca="false">VLOOKUP(A3436,'TAKIM LİSTESİ'!$B$2:$D$455,2,0)</f>
        <v>Ø 6.3 matkap</v>
      </c>
      <c r="C3436" s="16" t="s">
        <v>741</v>
      </c>
      <c r="D3436" s="38" t="s">
        <v>57</v>
      </c>
      <c r="E3436" s="16" t="n">
        <f aca="false">VLOOKUP(A3436,'TAKIM LİSTESİ'!$B$2:$D$455,3,0)</f>
        <v>9</v>
      </c>
      <c r="F3436" s="40" t="n">
        <v>1</v>
      </c>
      <c r="G3436" s="22" t="n">
        <f aca="false">E3436-F3436</f>
        <v>8</v>
      </c>
      <c r="H3436" s="30" t="n">
        <v>44176</v>
      </c>
      <c r="I3436" s="33" t="n">
        <v>1</v>
      </c>
      <c r="J3436" s="30" t="n">
        <v>44176</v>
      </c>
      <c r="K3436" s="37" t="n">
        <f aca="false">G3436+I3436</f>
        <v>9</v>
      </c>
    </row>
    <row r="3437" customFormat="false" ht="13.8" hidden="false" customHeight="false" outlineLevel="0" collapsed="false">
      <c r="A3437" s="16" t="s">
        <v>71</v>
      </c>
      <c r="B3437" s="38" t="str">
        <f aca="false">VLOOKUP(A3437,'TAKIM LİSTESİ'!$B$2:$D$455,2,0)</f>
        <v>Ø 10 alm parmak freze</v>
      </c>
      <c r="C3437" s="16" t="s">
        <v>741</v>
      </c>
      <c r="D3437" s="38" t="s">
        <v>57</v>
      </c>
      <c r="E3437" s="16" t="n">
        <f aca="false">VLOOKUP(A3437,'TAKIM LİSTESİ'!$B$2:$D$455,3,0)</f>
        <v>29</v>
      </c>
      <c r="F3437" s="40" t="n">
        <v>1</v>
      </c>
      <c r="G3437" s="22" t="n">
        <f aca="false">E3437-F3437</f>
        <v>28</v>
      </c>
      <c r="H3437" s="30" t="n">
        <v>44176</v>
      </c>
      <c r="I3437" s="33" t="n">
        <v>1</v>
      </c>
      <c r="J3437" s="30" t="n">
        <v>44176</v>
      </c>
      <c r="K3437" s="37" t="n">
        <f aca="false">G3437+I3437</f>
        <v>29</v>
      </c>
    </row>
    <row r="3438" customFormat="false" ht="13.8" hidden="false" customHeight="false" outlineLevel="0" collapsed="false">
      <c r="A3438" s="16" t="s">
        <v>127</v>
      </c>
      <c r="B3438" s="38" t="str">
        <f aca="false">VLOOKUP(A3438,'TAKIM LİSTESİ'!$B$2:$D$455,2,0)</f>
        <v>Ø 4 alm şaftlı parmak freze</v>
      </c>
      <c r="C3438" s="16" t="s">
        <v>741</v>
      </c>
      <c r="D3438" s="38" t="s">
        <v>57</v>
      </c>
      <c r="E3438" s="16" t="n">
        <f aca="false">VLOOKUP(A3438,'TAKIM LİSTESİ'!$B$2:$D$455,3,0)</f>
        <v>5</v>
      </c>
      <c r="F3438" s="40" t="n">
        <v>1</v>
      </c>
      <c r="G3438" s="22" t="n">
        <f aca="false">E3438-F3438</f>
        <v>4</v>
      </c>
      <c r="H3438" s="30" t="n">
        <v>44176</v>
      </c>
      <c r="I3438" s="33" t="n">
        <v>1</v>
      </c>
      <c r="J3438" s="30" t="n">
        <v>44176</v>
      </c>
      <c r="K3438" s="37" t="n">
        <f aca="false">G3438+I3438</f>
        <v>5</v>
      </c>
    </row>
    <row r="3439" customFormat="false" ht="13.8" hidden="false" customHeight="false" outlineLevel="0" collapsed="false">
      <c r="A3439" s="16" t="s">
        <v>203</v>
      </c>
      <c r="B3439" s="38" t="str">
        <f aca="false">VLOOKUP(A3439,'TAKIM LİSTESİ'!$B$2:$D$455,2,0)</f>
        <v>Ø 16 alm parmak freze</v>
      </c>
      <c r="C3439" s="16" t="s">
        <v>742</v>
      </c>
      <c r="D3439" s="38" t="s">
        <v>634</v>
      </c>
      <c r="E3439" s="16" t="n">
        <f aca="false">VLOOKUP(A3439,'TAKIM LİSTESİ'!$B$2:$D$455,3,0)</f>
        <v>5</v>
      </c>
      <c r="F3439" s="40" t="n">
        <v>1</v>
      </c>
      <c r="G3439" s="22" t="n">
        <f aca="false">E3439-F3439</f>
        <v>4</v>
      </c>
      <c r="H3439" s="30" t="n">
        <v>44176</v>
      </c>
      <c r="I3439" s="33" t="n">
        <v>1</v>
      </c>
      <c r="J3439" s="30" t="n">
        <v>44176</v>
      </c>
      <c r="K3439" s="37" t="n">
        <f aca="false">G3439+I3439</f>
        <v>5</v>
      </c>
    </row>
    <row r="3440" customFormat="false" ht="13.8" hidden="false" customHeight="false" outlineLevel="0" collapsed="false">
      <c r="A3440" s="16" t="s">
        <v>743</v>
      </c>
      <c r="B3440" s="38" t="str">
        <f aca="false">VLOOKUP(A3440,'TAKIM LİSTESİ'!$B$2:$D$455,2,0)</f>
        <v>Ø 16 alm küre parmak freze</v>
      </c>
      <c r="C3440" s="16" t="s">
        <v>742</v>
      </c>
      <c r="D3440" s="38" t="s">
        <v>634</v>
      </c>
      <c r="E3440" s="16" t="n">
        <f aca="false">VLOOKUP(A3440,'TAKIM LİSTESİ'!$B$2:$D$455,3,0)</f>
        <v>2</v>
      </c>
      <c r="F3440" s="40" t="n">
        <v>1</v>
      </c>
      <c r="G3440" s="22" t="n">
        <f aca="false">E3440-F3440</f>
        <v>1</v>
      </c>
      <c r="H3440" s="30" t="n">
        <v>44176</v>
      </c>
      <c r="I3440" s="33" t="n">
        <v>1</v>
      </c>
      <c r="J3440" s="30" t="n">
        <v>44177</v>
      </c>
      <c r="K3440" s="37" t="n">
        <f aca="false">G3440+I3440</f>
        <v>2</v>
      </c>
    </row>
    <row r="3441" customFormat="false" ht="13.8" hidden="false" customHeight="false" outlineLevel="0" collapsed="false">
      <c r="A3441" s="16" t="s">
        <v>13</v>
      </c>
      <c r="B3441" s="38" t="str">
        <f aca="false">VLOOKUP(A3441,'TAKIM LİSTESİ'!$B$2:$D$455,2,0)</f>
        <v>Ø 12 alm küre parmak freze</v>
      </c>
      <c r="C3441" s="16" t="s">
        <v>742</v>
      </c>
      <c r="D3441" s="38" t="s">
        <v>634</v>
      </c>
      <c r="E3441" s="16" t="n">
        <f aca="false">VLOOKUP(A3441,'TAKIM LİSTESİ'!$B$2:$D$455,3,0)</f>
        <v>16</v>
      </c>
      <c r="F3441" s="40" t="n">
        <v>1</v>
      </c>
      <c r="G3441" s="22" t="n">
        <f aca="false">E3441-F3441</f>
        <v>15</v>
      </c>
      <c r="H3441" s="30" t="n">
        <v>44176</v>
      </c>
      <c r="I3441" s="33" t="n">
        <v>1</v>
      </c>
      <c r="J3441" s="30" t="n">
        <v>44177</v>
      </c>
      <c r="K3441" s="37" t="n">
        <f aca="false">G3441+I3441</f>
        <v>16</v>
      </c>
    </row>
    <row r="3442" customFormat="false" ht="13.8" hidden="false" customHeight="false" outlineLevel="0" collapsed="false">
      <c r="A3442" s="16" t="s">
        <v>34</v>
      </c>
      <c r="B3442" s="38" t="str">
        <f aca="false">VLOOKUP(A3442,'TAKIM LİSTESİ'!$B$2:$D$455,2,0)</f>
        <v>Ø 6.35 Rayba</v>
      </c>
      <c r="C3442" s="16" t="s">
        <v>742</v>
      </c>
      <c r="D3442" s="38" t="s">
        <v>634</v>
      </c>
      <c r="E3442" s="16" t="n">
        <f aca="false">VLOOKUP(A3442,'TAKIM LİSTESİ'!$B$2:$D$455,3,0)</f>
        <v>5</v>
      </c>
      <c r="F3442" s="40" t="n">
        <v>1</v>
      </c>
      <c r="G3442" s="22" t="n">
        <f aca="false">E3442-F3442</f>
        <v>4</v>
      </c>
      <c r="H3442" s="30" t="n">
        <v>44176</v>
      </c>
      <c r="I3442" s="33" t="n">
        <v>1</v>
      </c>
      <c r="J3442" s="30" t="n">
        <v>44177</v>
      </c>
      <c r="K3442" s="37" t="n">
        <f aca="false">G3442+I3442</f>
        <v>5</v>
      </c>
    </row>
    <row r="3443" customFormat="false" ht="13.8" hidden="false" customHeight="false" outlineLevel="0" collapsed="false">
      <c r="A3443" s="16" t="s">
        <v>130</v>
      </c>
      <c r="B3443" s="38" t="str">
        <f aca="false">VLOOKUP(A3443,'TAKIM LİSTESİ'!$B$2:$D$455,2,0)</f>
        <v>Ø 9.0 matkap</v>
      </c>
      <c r="C3443" s="16" t="s">
        <v>741</v>
      </c>
      <c r="D3443" s="38" t="s">
        <v>57</v>
      </c>
      <c r="E3443" s="16" t="n">
        <f aca="false">VLOOKUP(A3443,'TAKIM LİSTESİ'!$B$2:$D$455,3,0)</f>
        <v>13</v>
      </c>
      <c r="F3443" s="40" t="n">
        <v>1</v>
      </c>
      <c r="G3443" s="22" t="n">
        <f aca="false">E3443-F3443</f>
        <v>12</v>
      </c>
      <c r="H3443" s="30" t="n">
        <v>44176</v>
      </c>
      <c r="I3443" s="33" t="n">
        <v>1</v>
      </c>
      <c r="J3443" s="30" t="n">
        <v>44177</v>
      </c>
      <c r="K3443" s="37" t="n">
        <f aca="false">G3443+I3443</f>
        <v>13</v>
      </c>
    </row>
    <row r="3444" customFormat="false" ht="13.8" hidden="false" customHeight="false" outlineLevel="0" collapsed="false">
      <c r="A3444" s="16" t="s">
        <v>123</v>
      </c>
      <c r="B3444" s="38" t="str">
        <f aca="false">VLOOKUP(A3444,'TAKIM LİSTESİ'!$B$2:$D$455,2,0)</f>
        <v>Ø 9.8 matkap</v>
      </c>
      <c r="C3444" s="16" t="s">
        <v>741</v>
      </c>
      <c r="D3444" s="38" t="s">
        <v>57</v>
      </c>
      <c r="E3444" s="16" t="n">
        <f aca="false">VLOOKUP(A3444,'TAKIM LİSTESİ'!$B$2:$D$455,3,0)</f>
        <v>8</v>
      </c>
      <c r="F3444" s="40" t="n">
        <v>1</v>
      </c>
      <c r="G3444" s="22" t="n">
        <f aca="false">E3444-F3444</f>
        <v>7</v>
      </c>
      <c r="H3444" s="30" t="n">
        <v>44176</v>
      </c>
      <c r="I3444" s="33" t="n">
        <v>1</v>
      </c>
      <c r="J3444" s="30" t="n">
        <v>44177</v>
      </c>
      <c r="K3444" s="37" t="n">
        <f aca="false">G3444+I3444</f>
        <v>8</v>
      </c>
    </row>
    <row r="3445" customFormat="false" ht="13.8" hidden="false" customHeight="false" outlineLevel="0" collapsed="false">
      <c r="A3445" s="16" t="s">
        <v>64</v>
      </c>
      <c r="B3445" s="38" t="str">
        <f aca="false">VLOOKUP(A3445,'TAKIM LİSTESİ'!$B$2:$D$455,2,0)</f>
        <v>Ø 10 Rayba</v>
      </c>
      <c r="C3445" s="16" t="s">
        <v>741</v>
      </c>
      <c r="D3445" s="38" t="s">
        <v>57</v>
      </c>
      <c r="E3445" s="16" t="n">
        <f aca="false">VLOOKUP(A3445,'TAKIM LİSTESİ'!$B$2:$D$455,3,0)</f>
        <v>5</v>
      </c>
      <c r="F3445" s="40" t="n">
        <v>1</v>
      </c>
      <c r="G3445" s="22" t="n">
        <v>4</v>
      </c>
      <c r="H3445" s="30" t="n">
        <v>44176</v>
      </c>
      <c r="I3445" s="33" t="n">
        <v>1</v>
      </c>
      <c r="J3445" s="30" t="n">
        <v>44177</v>
      </c>
      <c r="K3445" s="37" t="n">
        <f aca="false">G3445+I3445</f>
        <v>5</v>
      </c>
    </row>
    <row r="3446" customFormat="false" ht="13.8" hidden="false" customHeight="false" outlineLevel="0" collapsed="false">
      <c r="A3446" s="16" t="s">
        <v>67</v>
      </c>
      <c r="B3446" s="38" t="str">
        <f aca="false">VLOOKUP(A3446,'TAKIM LİSTESİ'!$B$2:$D$455,2,0)</f>
        <v>Ø 5.0 matkap</v>
      </c>
      <c r="C3446" s="16" t="s">
        <v>742</v>
      </c>
      <c r="D3446" s="38" t="s">
        <v>634</v>
      </c>
      <c r="E3446" s="16" t="n">
        <f aca="false">VLOOKUP(A3446,'TAKIM LİSTESİ'!$B$2:$D$455,3,0)</f>
        <v>20</v>
      </c>
      <c r="F3446" s="40" t="n">
        <v>1</v>
      </c>
      <c r="G3446" s="22" t="n">
        <f aca="false">E3446-F3446</f>
        <v>19</v>
      </c>
      <c r="H3446" s="30" t="n">
        <v>44176</v>
      </c>
      <c r="I3446" s="33" t="n">
        <v>1</v>
      </c>
      <c r="J3446" s="30" t="n">
        <v>44177</v>
      </c>
      <c r="K3446" s="37" t="n">
        <f aca="false">G3446+I3446</f>
        <v>20</v>
      </c>
    </row>
    <row r="3447" customFormat="false" ht="13.8" hidden="false" customHeight="false" outlineLevel="0" collapsed="false">
      <c r="A3447" s="16" t="s">
        <v>327</v>
      </c>
      <c r="B3447" s="38" t="str">
        <f aca="false">VLOOKUP(A3447,'TAKIM LİSTESİ'!$B$2:$D$455,2,0)</f>
        <v>Ø 4.9 matkap</v>
      </c>
      <c r="C3447" s="16" t="s">
        <v>742</v>
      </c>
      <c r="D3447" s="38" t="s">
        <v>634</v>
      </c>
      <c r="E3447" s="16" t="n">
        <f aca="false">VLOOKUP(A3447,'TAKIM LİSTESİ'!$B$2:$D$455,3,0)</f>
        <v>18</v>
      </c>
      <c r="F3447" s="40" t="n">
        <v>1</v>
      </c>
      <c r="G3447" s="22" t="n">
        <f aca="false">E3447-F3447</f>
        <v>17</v>
      </c>
      <c r="H3447" s="30" t="n">
        <v>44176</v>
      </c>
      <c r="I3447" s="33" t="n">
        <v>1</v>
      </c>
      <c r="J3447" s="30" t="n">
        <v>44177</v>
      </c>
      <c r="K3447" s="37" t="n">
        <f aca="false">G3447+I3447</f>
        <v>18</v>
      </c>
    </row>
    <row r="3448" customFormat="false" ht="13.8" hidden="false" customHeight="false" outlineLevel="0" collapsed="false">
      <c r="A3448" s="16" t="s">
        <v>85</v>
      </c>
      <c r="B3448" s="38" t="str">
        <f aca="false">VLOOKUP(A3448,'TAKIM LİSTESİ'!$B$2:$D$455,2,0)</f>
        <v>Ø 12 çelik parmak freze</v>
      </c>
      <c r="C3448" s="16" t="s">
        <v>733</v>
      </c>
      <c r="D3448" s="38" t="s">
        <v>89</v>
      </c>
      <c r="E3448" s="16" t="n">
        <f aca="false">VLOOKUP(A3448,'TAKIM LİSTESİ'!$B$2:$D$455,3,0)</f>
        <v>19</v>
      </c>
      <c r="F3448" s="40" t="n">
        <v>1</v>
      </c>
      <c r="G3448" s="22" t="n">
        <f aca="false">E3448-F3448</f>
        <v>18</v>
      </c>
      <c r="H3448" s="30" t="n">
        <v>44176</v>
      </c>
      <c r="I3448" s="33" t="n">
        <v>1</v>
      </c>
      <c r="J3448" s="30" t="n">
        <v>44177</v>
      </c>
      <c r="K3448" s="37" t="n">
        <f aca="false">G3448+I3448</f>
        <v>19</v>
      </c>
    </row>
    <row r="3449" customFormat="false" ht="13.8" hidden="false" customHeight="false" outlineLevel="0" collapsed="false">
      <c r="A3449" s="16" t="s">
        <v>144</v>
      </c>
      <c r="B3449" s="38" t="str">
        <f aca="false">VLOOKUP(A3449,'TAKIM LİSTESİ'!$B$2:$D$455,2,0)</f>
        <v>Ø 6.2matkap</v>
      </c>
      <c r="C3449" s="16" t="s">
        <v>742</v>
      </c>
      <c r="D3449" s="38" t="s">
        <v>634</v>
      </c>
      <c r="E3449" s="16" t="n">
        <f aca="false">VLOOKUP(A3449,'TAKIM LİSTESİ'!$B$2:$D$455,3,0)</f>
        <v>15</v>
      </c>
      <c r="F3449" s="40" t="n">
        <v>1</v>
      </c>
      <c r="G3449" s="22" t="n">
        <f aca="false">E3449-F3449</f>
        <v>14</v>
      </c>
      <c r="H3449" s="30" t="n">
        <v>44176</v>
      </c>
      <c r="I3449" s="33" t="n">
        <v>1</v>
      </c>
      <c r="J3449" s="30" t="n">
        <v>44177</v>
      </c>
      <c r="K3449" s="37" t="n">
        <f aca="false">G3449+I3449</f>
        <v>15</v>
      </c>
    </row>
    <row r="3450" customFormat="false" ht="13.8" hidden="false" customHeight="false" outlineLevel="0" collapsed="false">
      <c r="A3450" s="16" t="s">
        <v>27</v>
      </c>
      <c r="B3450" s="38" t="str">
        <f aca="false">VLOOKUP(A3450,'TAKIM LİSTESİ'!$B$2:$D$455,2,0)</f>
        <v>Ø 6 alm parmak freze</v>
      </c>
      <c r="C3450" s="16" t="s">
        <v>742</v>
      </c>
      <c r="D3450" s="38" t="s">
        <v>634</v>
      </c>
      <c r="E3450" s="16" t="n">
        <f aca="false">VLOOKUP(A3450,'TAKIM LİSTESİ'!$B$2:$D$455,3,0)</f>
        <v>12</v>
      </c>
      <c r="F3450" s="40" t="n">
        <v>1</v>
      </c>
      <c r="G3450" s="22" t="n">
        <f aca="false">E3450-F3450</f>
        <v>11</v>
      </c>
      <c r="H3450" s="30" t="n">
        <v>44176</v>
      </c>
      <c r="I3450" s="33" t="n">
        <v>1</v>
      </c>
      <c r="J3450" s="30" t="n">
        <v>44177</v>
      </c>
      <c r="K3450" s="37" t="n">
        <f aca="false">G3450+I3450</f>
        <v>12</v>
      </c>
    </row>
    <row r="3451" customFormat="false" ht="13.8" hidden="false" customHeight="false" outlineLevel="0" collapsed="false">
      <c r="A3451" s="16" t="s">
        <v>22</v>
      </c>
      <c r="B3451" s="38" t="str">
        <f aca="false">VLOOKUP(A3451,'TAKIM LİSTESİ'!$B$2:$D$455,2,0)</f>
        <v>Ø 10 çelik parmak freze</v>
      </c>
      <c r="C3451" s="16" t="s">
        <v>733</v>
      </c>
      <c r="D3451" s="38" t="s">
        <v>89</v>
      </c>
      <c r="E3451" s="16" t="n">
        <f aca="false">VLOOKUP(A3451,'TAKIM LİSTESİ'!$B$2:$D$455,3,0)</f>
        <v>52</v>
      </c>
      <c r="F3451" s="40" t="n">
        <v>1</v>
      </c>
      <c r="G3451" s="22" t="n">
        <f aca="false">E3451-F3451</f>
        <v>51</v>
      </c>
      <c r="H3451" s="30" t="n">
        <v>44176</v>
      </c>
      <c r="I3451" s="33" t="n">
        <v>1</v>
      </c>
      <c r="J3451" s="30" t="n">
        <v>44177</v>
      </c>
      <c r="K3451" s="37" t="n">
        <f aca="false">G3451+I3451</f>
        <v>52</v>
      </c>
    </row>
    <row r="3452" customFormat="false" ht="13.8" hidden="false" customHeight="false" outlineLevel="0" collapsed="false">
      <c r="A3452" s="16" t="s">
        <v>51</v>
      </c>
      <c r="B3452" s="38" t="str">
        <f aca="false">VLOOKUP(A3452,'TAKIM LİSTESİ'!$B$2:$D$455,2,0)</f>
        <v>Ø 3 çelik standart parmak freze</v>
      </c>
      <c r="C3452" s="16" t="s">
        <v>733</v>
      </c>
      <c r="D3452" s="38" t="s">
        <v>89</v>
      </c>
      <c r="E3452" s="16" t="n">
        <f aca="false">VLOOKUP(A3452,'TAKIM LİSTESİ'!$B$2:$D$455,3,0)</f>
        <v>38</v>
      </c>
      <c r="F3452" s="40" t="n">
        <v>1</v>
      </c>
      <c r="G3452" s="22" t="n">
        <f aca="false">E3452-F3452</f>
        <v>37</v>
      </c>
      <c r="H3452" s="30" t="n">
        <v>44176</v>
      </c>
      <c r="I3452" s="33" t="n">
        <v>1</v>
      </c>
      <c r="J3452" s="30" t="n">
        <v>44177</v>
      </c>
      <c r="K3452" s="37" t="n">
        <f aca="false">G3452+I3452</f>
        <v>38</v>
      </c>
    </row>
    <row r="3453" customFormat="false" ht="13.8" hidden="false" customHeight="false" outlineLevel="0" collapsed="false">
      <c r="A3453" s="16" t="s">
        <v>113</v>
      </c>
      <c r="B3453" s="38" t="str">
        <f aca="false">VLOOKUP(A3453,'TAKIM LİSTESİ'!$B$2:$D$455,2,0)</f>
        <v>Ø 8 alm parmak freze</v>
      </c>
      <c r="C3453" s="16" t="s">
        <v>737</v>
      </c>
      <c r="D3453" s="38" t="s">
        <v>50</v>
      </c>
      <c r="E3453" s="16" t="n">
        <f aca="false">VLOOKUP(A3453,'TAKIM LİSTESİ'!$B$2:$D$455,3,0)</f>
        <v>36</v>
      </c>
      <c r="F3453" s="40" t="n">
        <v>1</v>
      </c>
      <c r="G3453" s="22" t="n">
        <f aca="false">E3453-F3453</f>
        <v>35</v>
      </c>
      <c r="H3453" s="30" t="n">
        <v>44176</v>
      </c>
      <c r="I3453" s="33" t="n">
        <v>1</v>
      </c>
      <c r="J3453" s="30" t="n">
        <v>44177</v>
      </c>
      <c r="K3453" s="37" t="n">
        <f aca="false">G3453+I3453</f>
        <v>36</v>
      </c>
    </row>
    <row r="3454" customFormat="false" ht="13.8" hidden="false" customHeight="false" outlineLevel="0" collapsed="false">
      <c r="A3454" s="16" t="s">
        <v>27</v>
      </c>
      <c r="B3454" s="38" t="str">
        <f aca="false">VLOOKUP(A3454,'TAKIM LİSTESİ'!$B$2:$D$455,2,0)</f>
        <v>Ø 6 alm parmak freze</v>
      </c>
      <c r="C3454" s="16" t="s">
        <v>737</v>
      </c>
      <c r="D3454" s="38" t="s">
        <v>50</v>
      </c>
      <c r="E3454" s="16" t="n">
        <f aca="false">VLOOKUP(A3454,'TAKIM LİSTESİ'!$B$2:$D$455,3,0)</f>
        <v>12</v>
      </c>
      <c r="F3454" s="40" t="n">
        <v>1</v>
      </c>
      <c r="G3454" s="22" t="n">
        <f aca="false">E3454-F3454</f>
        <v>11</v>
      </c>
      <c r="H3454" s="30" t="n">
        <v>44176</v>
      </c>
      <c r="I3454" s="33" t="n">
        <v>1</v>
      </c>
      <c r="J3454" s="30" t="n">
        <v>44177</v>
      </c>
      <c r="K3454" s="37" t="n">
        <f aca="false">G3454+I3454</f>
        <v>12</v>
      </c>
    </row>
    <row r="3455" customFormat="false" ht="13.8" hidden="false" customHeight="false" outlineLevel="0" collapsed="false">
      <c r="A3455" s="16" t="s">
        <v>140</v>
      </c>
      <c r="B3455" s="38" t="str">
        <f aca="false">VLOOKUP(A3455,'TAKIM LİSTESİ'!$B$2:$D$455,2,0)</f>
        <v>Ø 4 alm küre parmak freze</v>
      </c>
      <c r="C3455" s="16" t="s">
        <v>737</v>
      </c>
      <c r="D3455" s="38" t="s">
        <v>50</v>
      </c>
      <c r="E3455" s="16" t="n">
        <f aca="false">VLOOKUP(A3455,'TAKIM LİSTESİ'!$B$2:$D$455,3,0)</f>
        <v>18</v>
      </c>
      <c r="F3455" s="40" t="n">
        <v>1</v>
      </c>
      <c r="G3455" s="22" t="n">
        <f aca="false">E3455-F3455</f>
        <v>17</v>
      </c>
      <c r="H3455" s="30" t="n">
        <v>44176</v>
      </c>
      <c r="I3455" s="33" t="n">
        <v>1</v>
      </c>
      <c r="J3455" s="30" t="n">
        <v>44177</v>
      </c>
      <c r="K3455" s="37" t="n">
        <f aca="false">G3455+I3455</f>
        <v>18</v>
      </c>
    </row>
    <row r="3456" customFormat="false" ht="13.8" hidden="false" customHeight="false" outlineLevel="0" collapsed="false">
      <c r="A3456" s="16" t="s">
        <v>108</v>
      </c>
      <c r="B3456" s="38" t="str">
        <f aca="false">VLOOKUP(A3456,'TAKIM LİSTESİ'!$B$2:$D$455,2,0)</f>
        <v>Ø 12.5 matkap</v>
      </c>
      <c r="C3456" s="16" t="s">
        <v>737</v>
      </c>
      <c r="D3456" s="38" t="s">
        <v>50</v>
      </c>
      <c r="E3456" s="16" t="n">
        <f aca="false">VLOOKUP(A3456,'TAKIM LİSTESİ'!$B$2:$D$455,3,0)</f>
        <v>13</v>
      </c>
      <c r="F3456" s="40" t="n">
        <v>1</v>
      </c>
      <c r="G3456" s="22" t="n">
        <f aca="false">E3456-F3456</f>
        <v>12</v>
      </c>
      <c r="H3456" s="30" t="n">
        <v>44176</v>
      </c>
      <c r="I3456" s="33" t="n">
        <v>1</v>
      </c>
      <c r="J3456" s="30" t="n">
        <v>44177</v>
      </c>
      <c r="K3456" s="37" t="n">
        <f aca="false">G3456+I3456</f>
        <v>13</v>
      </c>
    </row>
    <row r="3457" customFormat="false" ht="13.8" hidden="false" customHeight="false" outlineLevel="0" collapsed="false">
      <c r="A3457" s="16" t="s">
        <v>85</v>
      </c>
      <c r="B3457" s="38" t="str">
        <f aca="false">VLOOKUP(A3457,'TAKIM LİSTESİ'!$B$2:$D$455,2,0)</f>
        <v>Ø 12 çelik parmak freze</v>
      </c>
      <c r="C3457" s="16"/>
      <c r="D3457" s="38" t="s">
        <v>48</v>
      </c>
      <c r="E3457" s="16" t="n">
        <f aca="false">VLOOKUP(A3457,'TAKIM LİSTESİ'!$B$2:$D$455,3,0)</f>
        <v>19</v>
      </c>
      <c r="F3457" s="40" t="n">
        <v>1</v>
      </c>
      <c r="G3457" s="22" t="n">
        <f aca="false">E3457-F3457</f>
        <v>18</v>
      </c>
      <c r="H3457" s="30" t="n">
        <v>44177</v>
      </c>
      <c r="I3457" s="33" t="n">
        <v>1</v>
      </c>
      <c r="J3457" s="30" t="n">
        <v>44177</v>
      </c>
      <c r="K3457" s="37" t="n">
        <f aca="false">G3457+I3457</f>
        <v>19</v>
      </c>
    </row>
    <row r="3458" customFormat="false" ht="13.8" hidden="false" customHeight="false" outlineLevel="0" collapsed="false">
      <c r="A3458" s="16" t="s">
        <v>34</v>
      </c>
      <c r="B3458" s="38" t="str">
        <f aca="false">VLOOKUP(A3458,'TAKIM LİSTESİ'!$B$2:$D$455,2,0)</f>
        <v>Ø 6.35 Rayba</v>
      </c>
      <c r="C3458" s="16" t="s">
        <v>744</v>
      </c>
      <c r="D3458" s="38" t="s">
        <v>634</v>
      </c>
      <c r="E3458" s="16" t="n">
        <f aca="false">VLOOKUP(A3458,'TAKIM LİSTESİ'!$B$2:$D$455,3,0)</f>
        <v>5</v>
      </c>
      <c r="F3458" s="40" t="n">
        <v>1</v>
      </c>
      <c r="G3458" s="22" t="n">
        <f aca="false">E3458-F3458</f>
        <v>4</v>
      </c>
      <c r="H3458" s="30" t="n">
        <v>44177</v>
      </c>
      <c r="I3458" s="33" t="n">
        <v>1</v>
      </c>
      <c r="J3458" s="30" t="n">
        <v>44177</v>
      </c>
      <c r="K3458" s="37" t="n">
        <f aca="false">G3458+I3458</f>
        <v>5</v>
      </c>
    </row>
    <row r="3459" customFormat="false" ht="13.8" hidden="false" customHeight="false" outlineLevel="0" collapsed="false">
      <c r="A3459" s="16" t="s">
        <v>144</v>
      </c>
      <c r="B3459" s="38" t="str">
        <f aca="false">VLOOKUP(A3459,'TAKIM LİSTESİ'!$B$2:$D$455,2,0)</f>
        <v>Ø 6.2matkap</v>
      </c>
      <c r="C3459" s="16" t="s">
        <v>745</v>
      </c>
      <c r="D3459" s="38" t="s">
        <v>634</v>
      </c>
      <c r="E3459" s="16" t="n">
        <f aca="false">VLOOKUP(A3459,'TAKIM LİSTESİ'!$B$2:$D$455,3,0)</f>
        <v>15</v>
      </c>
      <c r="F3459" s="40" t="n">
        <v>1</v>
      </c>
      <c r="G3459" s="22" t="n">
        <f aca="false">E3459-F3459</f>
        <v>14</v>
      </c>
      <c r="H3459" s="30" t="n">
        <v>44177</v>
      </c>
      <c r="I3459" s="33" t="n">
        <v>1</v>
      </c>
      <c r="J3459" s="30" t="n">
        <v>44179</v>
      </c>
      <c r="K3459" s="37" t="n">
        <f aca="false">G3459+I3459</f>
        <v>15</v>
      </c>
    </row>
    <row r="3460" customFormat="false" ht="13.8" hidden="false" customHeight="false" outlineLevel="0" collapsed="false">
      <c r="A3460" s="16" t="s">
        <v>13</v>
      </c>
      <c r="B3460" s="38" t="str">
        <f aca="false">VLOOKUP(A3460,'TAKIM LİSTESİ'!$B$2:$D$455,2,0)</f>
        <v>Ø 12 alm küre parmak freze</v>
      </c>
      <c r="C3460" s="16" t="s">
        <v>746</v>
      </c>
      <c r="D3460" s="38" t="s">
        <v>634</v>
      </c>
      <c r="E3460" s="16" t="n">
        <f aca="false">VLOOKUP(A3460,'TAKIM LİSTESİ'!$B$2:$D$455,3,0)</f>
        <v>16</v>
      </c>
      <c r="F3460" s="40" t="n">
        <v>1</v>
      </c>
      <c r="G3460" s="22" t="n">
        <f aca="false">E3460-F3460</f>
        <v>15</v>
      </c>
      <c r="H3460" s="30" t="n">
        <v>44177</v>
      </c>
      <c r="I3460" s="33" t="n">
        <v>1</v>
      </c>
      <c r="J3460" s="30" t="n">
        <v>44179</v>
      </c>
      <c r="K3460" s="37" t="n">
        <f aca="false">G3460+I3460</f>
        <v>16</v>
      </c>
    </row>
    <row r="3461" customFormat="false" ht="13.8" hidden="false" customHeight="false" outlineLevel="0" collapsed="false">
      <c r="A3461" s="16" t="s">
        <v>27</v>
      </c>
      <c r="B3461" s="38" t="str">
        <f aca="false">VLOOKUP(A3461,'TAKIM LİSTESİ'!$B$2:$D$455,2,0)</f>
        <v>Ø 6 alm parmak freze</v>
      </c>
      <c r="C3461" s="16" t="s">
        <v>747</v>
      </c>
      <c r="D3461" s="38" t="s">
        <v>634</v>
      </c>
      <c r="E3461" s="16" t="n">
        <f aca="false">VLOOKUP(A3461,'TAKIM LİSTESİ'!$B$2:$D$455,3,0)</f>
        <v>12</v>
      </c>
      <c r="F3461" s="40" t="n">
        <v>1</v>
      </c>
      <c r="G3461" s="22" t="n">
        <f aca="false">E3461-F3461</f>
        <v>11</v>
      </c>
      <c r="H3461" s="30" t="n">
        <v>44177</v>
      </c>
      <c r="I3461" s="33" t="n">
        <v>1</v>
      </c>
      <c r="J3461" s="30" t="n">
        <v>44179</v>
      </c>
      <c r="K3461" s="37" t="n">
        <f aca="false">G3461+I3461</f>
        <v>12</v>
      </c>
    </row>
    <row r="3462" customFormat="false" ht="13.8" hidden="false" customHeight="false" outlineLevel="0" collapsed="false">
      <c r="A3462" s="16" t="s">
        <v>59</v>
      </c>
      <c r="B3462" s="38" t="str">
        <f aca="false">VLOOKUP(A3462,'TAKIM LİSTESİ'!$B$2:$D$455,2,0)</f>
        <v>Ø 3.2 matkap</v>
      </c>
      <c r="C3462" s="16" t="s">
        <v>741</v>
      </c>
      <c r="D3462" s="38" t="s">
        <v>57</v>
      </c>
      <c r="E3462" s="16" t="n">
        <f aca="false">VLOOKUP(A3462,'TAKIM LİSTESİ'!$B$2:$D$455,3,0)</f>
        <v>6</v>
      </c>
      <c r="F3462" s="40" t="n">
        <v>1</v>
      </c>
      <c r="G3462" s="22" t="n">
        <f aca="false">E3462-F3462</f>
        <v>5</v>
      </c>
      <c r="H3462" s="30" t="n">
        <v>44177</v>
      </c>
      <c r="I3462" s="33" t="n">
        <v>1</v>
      </c>
      <c r="J3462" s="30" t="n">
        <v>44179</v>
      </c>
      <c r="K3462" s="37" t="n">
        <f aca="false">G3462+I3462</f>
        <v>6</v>
      </c>
    </row>
    <row r="3463" customFormat="false" ht="13.8" hidden="false" customHeight="false" outlineLevel="0" collapsed="false">
      <c r="A3463" s="16" t="s">
        <v>68</v>
      </c>
      <c r="B3463" s="38" t="str">
        <f aca="false">VLOOKUP(A3463,'TAKIM LİSTESİ'!$B$2:$D$455,2,0)</f>
        <v>Ø 7.0 matkap</v>
      </c>
      <c r="C3463" s="16" t="s">
        <v>741</v>
      </c>
      <c r="D3463" s="38" t="s">
        <v>57</v>
      </c>
      <c r="E3463" s="16" t="n">
        <f aca="false">VLOOKUP(A3463,'TAKIM LİSTESİ'!$B$2:$D$455,3,0)</f>
        <v>16</v>
      </c>
      <c r="F3463" s="40" t="n">
        <v>1</v>
      </c>
      <c r="G3463" s="22" t="n">
        <f aca="false">E3463-F3463</f>
        <v>15</v>
      </c>
      <c r="H3463" s="30" t="n">
        <v>44177</v>
      </c>
      <c r="I3463" s="33" t="n">
        <v>1</v>
      </c>
      <c r="J3463" s="30" t="n">
        <v>44179</v>
      </c>
      <c r="K3463" s="37" t="n">
        <f aca="false">G3463+I3463</f>
        <v>16</v>
      </c>
    </row>
    <row r="3464" customFormat="false" ht="13.8" hidden="false" customHeight="false" outlineLevel="0" collapsed="false">
      <c r="A3464" s="16" t="s">
        <v>56</v>
      </c>
      <c r="B3464" s="38" t="str">
        <f aca="false">VLOOKUP(A3464,'TAKIM LİSTESİ'!$B$2:$D$455,2,0)</f>
        <v>Ø 6.8 matkap</v>
      </c>
      <c r="C3464" s="16" t="s">
        <v>748</v>
      </c>
      <c r="D3464" s="38" t="s">
        <v>100</v>
      </c>
      <c r="E3464" s="16" t="n">
        <f aca="false">VLOOKUP(A3464,'TAKIM LİSTESİ'!$B$2:$D$455,3,0)</f>
        <v>17</v>
      </c>
      <c r="F3464" s="40" t="n">
        <v>1</v>
      </c>
      <c r="G3464" s="22" t="n">
        <f aca="false">E3464-F3464</f>
        <v>16</v>
      </c>
      <c r="H3464" s="30" t="n">
        <v>44179</v>
      </c>
      <c r="I3464" s="33" t="n">
        <v>1</v>
      </c>
      <c r="J3464" s="30" t="n">
        <v>44179</v>
      </c>
      <c r="K3464" s="37" t="n">
        <f aca="false">G3464+I3464</f>
        <v>17</v>
      </c>
    </row>
    <row r="3465" customFormat="false" ht="13.8" hidden="false" customHeight="false" outlineLevel="0" collapsed="false">
      <c r="A3465" s="16" t="s">
        <v>170</v>
      </c>
      <c r="B3465" s="38" t="str">
        <f aca="false">VLOOKUP(A3465,'TAKIM LİSTESİ'!$B$2:$D$455,2,0)</f>
        <v>Ø 8 alm uzun parmak freze</v>
      </c>
      <c r="C3465" s="16" t="s">
        <v>749</v>
      </c>
      <c r="D3465" s="38" t="s">
        <v>634</v>
      </c>
      <c r="E3465" s="16" t="n">
        <f aca="false">VLOOKUP(A3465,'TAKIM LİSTESİ'!$B$2:$D$455,3,0)</f>
        <v>7</v>
      </c>
      <c r="F3465" s="40" t="n">
        <v>1</v>
      </c>
      <c r="G3465" s="22" t="n">
        <f aca="false">E3465-F3465</f>
        <v>6</v>
      </c>
      <c r="H3465" s="30" t="n">
        <v>44179</v>
      </c>
      <c r="I3465" s="33" t="n">
        <v>1</v>
      </c>
      <c r="J3465" s="30" t="n">
        <v>44179</v>
      </c>
      <c r="K3465" s="37" t="n">
        <f aca="false">G3465+I3465</f>
        <v>7</v>
      </c>
    </row>
    <row r="3466" customFormat="false" ht="13.8" hidden="false" customHeight="false" outlineLevel="0" collapsed="false">
      <c r="A3466" s="16" t="s">
        <v>62</v>
      </c>
      <c r="B3466" s="38" t="str">
        <f aca="false">VLOOKUP(A3466,'TAKIM LİSTESİ'!$B$2:$D$455,2,0)</f>
        <v>Ø 6 çelik parmak freze</v>
      </c>
      <c r="C3466" s="16" t="s">
        <v>750</v>
      </c>
      <c r="D3466" s="38" t="s">
        <v>50</v>
      </c>
      <c r="E3466" s="16" t="n">
        <f aca="false">VLOOKUP(A3466,'TAKIM LİSTESİ'!$B$2:$D$455,3,0)</f>
        <v>23</v>
      </c>
      <c r="F3466" s="40" t="n">
        <v>1</v>
      </c>
      <c r="G3466" s="22" t="n">
        <f aca="false">E3466-F3466</f>
        <v>22</v>
      </c>
      <c r="H3466" s="30" t="n">
        <v>44179</v>
      </c>
      <c r="I3466" s="33" t="n">
        <v>1</v>
      </c>
      <c r="J3466" s="30" t="n">
        <v>44180</v>
      </c>
      <c r="K3466" s="37" t="n">
        <f aca="false">G3466+I3466</f>
        <v>23</v>
      </c>
    </row>
    <row r="3467" customFormat="false" ht="13.8" hidden="false" customHeight="false" outlineLevel="0" collapsed="false">
      <c r="A3467" s="16" t="s">
        <v>70</v>
      </c>
      <c r="B3467" s="38" t="str">
        <f aca="false">VLOOKUP(A3467,'TAKIM LİSTESİ'!$B$2:$D$455,2,0)</f>
        <v>Ø 4 alm standart parmak freze</v>
      </c>
      <c r="C3467" s="16" t="s">
        <v>751</v>
      </c>
      <c r="D3467" s="38" t="s">
        <v>57</v>
      </c>
      <c r="E3467" s="16" t="n">
        <f aca="false">VLOOKUP(A3467,'TAKIM LİSTESİ'!$B$2:$D$455,3,0)</f>
        <v>10</v>
      </c>
      <c r="F3467" s="40" t="n">
        <v>1</v>
      </c>
      <c r="G3467" s="22" t="n">
        <f aca="false">E3467-F3467</f>
        <v>9</v>
      </c>
      <c r="H3467" s="30" t="n">
        <v>44179</v>
      </c>
      <c r="I3467" s="33" t="n">
        <v>1</v>
      </c>
      <c r="J3467" s="30" t="n">
        <v>44180</v>
      </c>
      <c r="K3467" s="37" t="n">
        <f aca="false">G3467+I3467</f>
        <v>10</v>
      </c>
    </row>
    <row r="3468" customFormat="false" ht="13.8" hidden="false" customHeight="false" outlineLevel="0" collapsed="false">
      <c r="A3468" s="16" t="s">
        <v>117</v>
      </c>
      <c r="B3468" s="38" t="str">
        <f aca="false">VLOOKUP(A3468,'TAKIM LİSTESİ'!$B$2:$D$455,2,0)</f>
        <v>Ø 4.5 matkap</v>
      </c>
      <c r="C3468" s="16" t="s">
        <v>749</v>
      </c>
      <c r="D3468" s="38" t="s">
        <v>634</v>
      </c>
      <c r="E3468" s="16" t="n">
        <f aca="false">VLOOKUP(A3468,'TAKIM LİSTESİ'!$B$2:$D$455,3,0)</f>
        <v>23</v>
      </c>
      <c r="F3468" s="40" t="n">
        <v>1</v>
      </c>
      <c r="G3468" s="22" t="n">
        <f aca="false">E3468-F3468</f>
        <v>22</v>
      </c>
      <c r="H3468" s="30" t="n">
        <v>44179</v>
      </c>
      <c r="I3468" s="33" t="n">
        <v>1</v>
      </c>
      <c r="J3468" s="30" t="n">
        <v>44180</v>
      </c>
      <c r="K3468" s="37" t="n">
        <f aca="false">G3468+I3468</f>
        <v>23</v>
      </c>
    </row>
    <row r="3469" customFormat="false" ht="13.8" hidden="false" customHeight="false" outlineLevel="0" collapsed="false">
      <c r="A3469" s="16" t="s">
        <v>142</v>
      </c>
      <c r="B3469" s="38" t="str">
        <f aca="false">VLOOKUP(A3469,'TAKIM LİSTESİ'!$B$2:$D$455,2,0)</f>
        <v>Ø 4 çelik küre parmak freze</v>
      </c>
      <c r="C3469" s="16" t="s">
        <v>751</v>
      </c>
      <c r="D3469" s="38" t="s">
        <v>50</v>
      </c>
      <c r="E3469" s="16" t="n">
        <f aca="false">VLOOKUP(A3469,'TAKIM LİSTESİ'!$B$2:$D$455,3,0)</f>
        <v>16</v>
      </c>
      <c r="F3469" s="40" t="n">
        <v>1</v>
      </c>
      <c r="G3469" s="22" t="n">
        <f aca="false">E3469-F3469</f>
        <v>15</v>
      </c>
      <c r="H3469" s="30" t="n">
        <v>44179</v>
      </c>
      <c r="I3469" s="33" t="n">
        <v>1</v>
      </c>
      <c r="J3469" s="30" t="n">
        <v>44180</v>
      </c>
      <c r="K3469" s="37" t="n">
        <f aca="false">G3469+I3469</f>
        <v>16</v>
      </c>
    </row>
    <row r="3470" customFormat="false" ht="13.8" hidden="false" customHeight="false" outlineLevel="0" collapsed="false">
      <c r="A3470" s="16" t="s">
        <v>123</v>
      </c>
      <c r="B3470" s="38" t="str">
        <f aca="false">VLOOKUP(A3470,'TAKIM LİSTESİ'!$B$2:$D$455,2,0)</f>
        <v>Ø 9.8 matkap</v>
      </c>
      <c r="C3470" s="16" t="s">
        <v>749</v>
      </c>
      <c r="D3470" s="38" t="s">
        <v>634</v>
      </c>
      <c r="E3470" s="16" t="n">
        <f aca="false">VLOOKUP(A3470,'TAKIM LİSTESİ'!$B$2:$D$455,3,0)</f>
        <v>8</v>
      </c>
      <c r="F3470" s="40" t="n">
        <v>1</v>
      </c>
      <c r="G3470" s="22" t="n">
        <f aca="false">E3470-F3470</f>
        <v>7</v>
      </c>
      <c r="H3470" s="30" t="n">
        <v>44179</v>
      </c>
      <c r="I3470" s="33" t="n">
        <v>1</v>
      </c>
      <c r="J3470" s="30" t="n">
        <v>44180</v>
      </c>
      <c r="K3470" s="37" t="n">
        <f aca="false">G3470+I3470</f>
        <v>8</v>
      </c>
    </row>
    <row r="3471" customFormat="false" ht="13.8" hidden="false" customHeight="false" outlineLevel="0" collapsed="false">
      <c r="A3471" s="16" t="s">
        <v>64</v>
      </c>
      <c r="B3471" s="38" t="str">
        <f aca="false">VLOOKUP(A3471,'TAKIM LİSTESİ'!$B$2:$D$455,2,0)</f>
        <v>Ø 10 Rayba</v>
      </c>
      <c r="C3471" s="16" t="s">
        <v>749</v>
      </c>
      <c r="D3471" s="38" t="s">
        <v>634</v>
      </c>
      <c r="E3471" s="16" t="n">
        <f aca="false">VLOOKUP(A3471,'TAKIM LİSTESİ'!$B$2:$D$455,3,0)</f>
        <v>5</v>
      </c>
      <c r="F3471" s="40" t="n">
        <v>1</v>
      </c>
      <c r="G3471" s="22" t="n">
        <f aca="false">E3471-F3471</f>
        <v>4</v>
      </c>
      <c r="H3471" s="30" t="n">
        <v>44179</v>
      </c>
      <c r="I3471" s="33" t="n">
        <v>1</v>
      </c>
      <c r="J3471" s="30" t="n">
        <v>44180</v>
      </c>
      <c r="K3471" s="37" t="n">
        <f aca="false">G3471+I3471</f>
        <v>5</v>
      </c>
    </row>
    <row r="3472" customFormat="false" ht="13.8" hidden="false" customHeight="false" outlineLevel="0" collapsed="false">
      <c r="A3472" s="16" t="s">
        <v>85</v>
      </c>
      <c r="B3472" s="38" t="str">
        <f aca="false">VLOOKUP(A3472,'TAKIM LİSTESİ'!$B$2:$D$455,2,0)</f>
        <v>Ø 12 çelik parmak freze</v>
      </c>
      <c r="C3472" s="16" t="s">
        <v>752</v>
      </c>
      <c r="D3472" s="38" t="s">
        <v>23</v>
      </c>
      <c r="E3472" s="16" t="n">
        <f aca="false">VLOOKUP(A3472,'TAKIM LİSTESİ'!$B$2:$D$455,3,0)</f>
        <v>19</v>
      </c>
      <c r="F3472" s="40" t="n">
        <v>1</v>
      </c>
      <c r="G3472" s="22" t="n">
        <f aca="false">E3472-F3472</f>
        <v>18</v>
      </c>
      <c r="H3472" s="30" t="n">
        <v>44179</v>
      </c>
      <c r="I3472" s="33" t="n">
        <v>1</v>
      </c>
      <c r="J3472" s="30" t="n">
        <v>44180</v>
      </c>
      <c r="K3472" s="37" t="n">
        <f aca="false">G3472+I3472</f>
        <v>19</v>
      </c>
    </row>
    <row r="3473" customFormat="false" ht="13.8" hidden="false" customHeight="false" outlineLevel="0" collapsed="false">
      <c r="A3473" s="16" t="s">
        <v>117</v>
      </c>
      <c r="B3473" s="38" t="str">
        <f aca="false">VLOOKUP(A3473,'TAKIM LİSTESİ'!$B$2:$D$455,2,0)</f>
        <v>Ø 4.5 matkap</v>
      </c>
      <c r="C3473" s="16" t="s">
        <v>751</v>
      </c>
      <c r="D3473" s="38" t="s">
        <v>57</v>
      </c>
      <c r="E3473" s="16" t="n">
        <f aca="false">VLOOKUP(A3473,'TAKIM LİSTESİ'!$B$2:$D$455,3,0)</f>
        <v>23</v>
      </c>
      <c r="F3473" s="40" t="n">
        <v>1</v>
      </c>
      <c r="G3473" s="22" t="n">
        <f aca="false">E3473-F3473</f>
        <v>22</v>
      </c>
      <c r="H3473" s="30" t="n">
        <v>44179</v>
      </c>
      <c r="I3473" s="33" t="n">
        <v>1</v>
      </c>
      <c r="J3473" s="30" t="n">
        <v>44180</v>
      </c>
      <c r="K3473" s="37" t="n">
        <f aca="false">G3473+I3473</f>
        <v>23</v>
      </c>
    </row>
    <row r="3474" customFormat="false" ht="13.8" hidden="false" customHeight="false" outlineLevel="0" collapsed="false">
      <c r="A3474" s="16" t="s">
        <v>144</v>
      </c>
      <c r="B3474" s="38" t="str">
        <f aca="false">VLOOKUP(A3474,'TAKIM LİSTESİ'!$B$2:$D$455,2,0)</f>
        <v>Ø 6.2matkap</v>
      </c>
      <c r="C3474" s="16" t="s">
        <v>753</v>
      </c>
      <c r="D3474" s="38" t="s">
        <v>89</v>
      </c>
      <c r="E3474" s="16" t="n">
        <f aca="false">VLOOKUP(A3474,'TAKIM LİSTESİ'!$B$2:$D$455,3,0)</f>
        <v>15</v>
      </c>
      <c r="F3474" s="40" t="n">
        <v>1</v>
      </c>
      <c r="G3474" s="22" t="n">
        <f aca="false">E3474-F3474</f>
        <v>14</v>
      </c>
      <c r="H3474" s="30" t="n">
        <v>44179</v>
      </c>
      <c r="I3474" s="33" t="n">
        <v>1</v>
      </c>
      <c r="J3474" s="30" t="n">
        <v>44180</v>
      </c>
      <c r="K3474" s="37" t="n">
        <f aca="false">G3474+I3474</f>
        <v>15</v>
      </c>
    </row>
    <row r="3475" customFormat="false" ht="13.8" hidden="false" customHeight="false" outlineLevel="0" collapsed="false">
      <c r="A3475" s="16" t="s">
        <v>34</v>
      </c>
      <c r="B3475" s="38" t="str">
        <f aca="false">VLOOKUP(A3475,'TAKIM LİSTESİ'!$B$2:$D$455,2,0)</f>
        <v>Ø 6.35 Rayba</v>
      </c>
      <c r="C3475" s="16" t="s">
        <v>753</v>
      </c>
      <c r="D3475" s="38" t="s">
        <v>89</v>
      </c>
      <c r="E3475" s="16" t="n">
        <f aca="false">VLOOKUP(A3475,'TAKIM LİSTESİ'!$B$2:$D$455,3,0)</f>
        <v>5</v>
      </c>
      <c r="F3475" s="40" t="n">
        <v>1</v>
      </c>
      <c r="G3475" s="22" t="n">
        <f aca="false">E3475-F3475</f>
        <v>4</v>
      </c>
      <c r="H3475" s="30" t="n">
        <v>44179</v>
      </c>
      <c r="I3475" s="33" t="n">
        <v>1</v>
      </c>
      <c r="J3475" s="30" t="n">
        <v>44180</v>
      </c>
      <c r="K3475" s="37" t="n">
        <f aca="false">G3475+I3475</f>
        <v>5</v>
      </c>
    </row>
    <row r="3476" customFormat="false" ht="13.8" hidden="false" customHeight="false" outlineLevel="0" collapsed="false">
      <c r="A3476" s="16" t="s">
        <v>64</v>
      </c>
      <c r="B3476" s="38" t="str">
        <f aca="false">VLOOKUP(A3476,'TAKIM LİSTESİ'!$B$2:$D$455,2,0)</f>
        <v>Ø 10 Rayba</v>
      </c>
      <c r="C3476" s="16" t="s">
        <v>752</v>
      </c>
      <c r="D3476" s="38" t="s">
        <v>23</v>
      </c>
      <c r="E3476" s="16" t="n">
        <f aca="false">VLOOKUP(A3476,'TAKIM LİSTESİ'!$B$2:$D$455,3,0)</f>
        <v>5</v>
      </c>
      <c r="F3476" s="40" t="n">
        <v>1</v>
      </c>
      <c r="G3476" s="22" t="n">
        <f aca="false">E3476-F3476</f>
        <v>4</v>
      </c>
      <c r="H3476" s="30" t="n">
        <v>44179</v>
      </c>
      <c r="I3476" s="33" t="n">
        <v>1</v>
      </c>
      <c r="J3476" s="30" t="n">
        <v>44180</v>
      </c>
      <c r="K3476" s="37" t="n">
        <f aca="false">G3476+I3476</f>
        <v>5</v>
      </c>
    </row>
    <row r="3477" customFormat="false" ht="13.8" hidden="false" customHeight="false" outlineLevel="0" collapsed="false">
      <c r="A3477" s="16" t="s">
        <v>123</v>
      </c>
      <c r="B3477" s="38" t="str">
        <f aca="false">VLOOKUP(A3477,'TAKIM LİSTESİ'!$B$2:$D$455,2,0)</f>
        <v>Ø 9.8 matkap</v>
      </c>
      <c r="C3477" s="16" t="s">
        <v>752</v>
      </c>
      <c r="D3477" s="38" t="s">
        <v>23</v>
      </c>
      <c r="E3477" s="16" t="n">
        <f aca="false">VLOOKUP(A3477,'TAKIM LİSTESİ'!$B$2:$D$455,3,0)</f>
        <v>8</v>
      </c>
      <c r="F3477" s="40" t="n">
        <v>1</v>
      </c>
      <c r="G3477" s="22" t="n">
        <f aca="false">E3477-F3477</f>
        <v>7</v>
      </c>
      <c r="H3477" s="30" t="n">
        <v>44179</v>
      </c>
      <c r="I3477" s="33" t="n">
        <v>1</v>
      </c>
      <c r="J3477" s="30" t="n">
        <v>44180</v>
      </c>
      <c r="K3477" s="37" t="n">
        <f aca="false">G3477+I3477</f>
        <v>8</v>
      </c>
    </row>
    <row r="3478" customFormat="false" ht="13.8" hidden="false" customHeight="false" outlineLevel="0" collapsed="false">
      <c r="A3478" s="16" t="s">
        <v>140</v>
      </c>
      <c r="B3478" s="38" t="str">
        <f aca="false">VLOOKUP(A3478,'TAKIM LİSTESİ'!$B$2:$D$455,2,0)</f>
        <v>Ø 4 alm küre parmak freze</v>
      </c>
      <c r="C3478" s="16" t="s">
        <v>749</v>
      </c>
      <c r="D3478" s="38" t="s">
        <v>634</v>
      </c>
      <c r="E3478" s="16" t="n">
        <f aca="false">VLOOKUP(A3478,'TAKIM LİSTESİ'!$B$2:$D$455,3,0)</f>
        <v>18</v>
      </c>
      <c r="F3478" s="40" t="n">
        <v>1</v>
      </c>
      <c r="G3478" s="22" t="n">
        <f aca="false">E3478-F3478</f>
        <v>17</v>
      </c>
      <c r="H3478" s="30" t="n">
        <v>44179</v>
      </c>
      <c r="I3478" s="33" t="n">
        <v>1</v>
      </c>
      <c r="J3478" s="30" t="n">
        <v>44180</v>
      </c>
      <c r="K3478" s="37" t="n">
        <f aca="false">G3478+I3478</f>
        <v>18</v>
      </c>
    </row>
    <row r="3479" customFormat="false" ht="13.8" hidden="false" customHeight="false" outlineLevel="0" collapsed="false">
      <c r="A3479" s="16" t="s">
        <v>36</v>
      </c>
      <c r="B3479" s="38" t="str">
        <f aca="false">VLOOKUP(A3479,'TAKIM LİSTESİ'!$B$2:$D$455,2,0)</f>
        <v>Ø 5.8 matkap</v>
      </c>
      <c r="C3479" s="16" t="s">
        <v>754</v>
      </c>
      <c r="D3479" s="38" t="s">
        <v>57</v>
      </c>
      <c r="E3479" s="16" t="n">
        <f aca="false">VLOOKUP(A3479,'TAKIM LİSTESİ'!$B$2:$D$455,3,0)</f>
        <v>14</v>
      </c>
      <c r="F3479" s="40" t="n">
        <v>1</v>
      </c>
      <c r="G3479" s="22" t="n">
        <f aca="false">E3479-F3479</f>
        <v>13</v>
      </c>
      <c r="H3479" s="30" t="n">
        <v>44179</v>
      </c>
      <c r="I3479" s="33" t="n">
        <v>1</v>
      </c>
      <c r="J3479" s="30" t="n">
        <v>44180</v>
      </c>
      <c r="K3479" s="37" t="n">
        <f aca="false">G3479+I3479</f>
        <v>14</v>
      </c>
    </row>
    <row r="3480" customFormat="false" ht="13.8" hidden="false" customHeight="false" outlineLevel="0" collapsed="false">
      <c r="A3480" s="16" t="s">
        <v>56</v>
      </c>
      <c r="B3480" s="38" t="str">
        <f aca="false">VLOOKUP(A3480,'TAKIM LİSTESİ'!$B$2:$D$455,2,0)</f>
        <v>Ø 6.8 matkap</v>
      </c>
      <c r="C3480" s="16" t="s">
        <v>754</v>
      </c>
      <c r="D3480" s="38" t="s">
        <v>57</v>
      </c>
      <c r="E3480" s="16" t="n">
        <f aca="false">VLOOKUP(A3480,'TAKIM LİSTESİ'!$B$2:$D$455,3,0)</f>
        <v>17</v>
      </c>
      <c r="F3480" s="40" t="n">
        <v>1</v>
      </c>
      <c r="G3480" s="22" t="n">
        <f aca="false">E3480-F3480</f>
        <v>16</v>
      </c>
      <c r="H3480" s="30" t="n">
        <v>44179</v>
      </c>
      <c r="I3480" s="33" t="n">
        <v>1</v>
      </c>
      <c r="J3480" s="30" t="n">
        <v>44180</v>
      </c>
      <c r="K3480" s="37" t="n">
        <f aca="false">G3480+I3480</f>
        <v>17</v>
      </c>
    </row>
    <row r="3481" customFormat="false" ht="13.8" hidden="false" customHeight="false" outlineLevel="0" collapsed="false">
      <c r="A3481" s="16" t="s">
        <v>63</v>
      </c>
      <c r="B3481" s="38" t="str">
        <f aca="false">VLOOKUP(A3481,'TAKIM LİSTESİ'!$B$2:$D$455,2,0)</f>
        <v>Ø 6 Rayba</v>
      </c>
      <c r="C3481" s="16" t="s">
        <v>754</v>
      </c>
      <c r="D3481" s="38" t="s">
        <v>57</v>
      </c>
      <c r="E3481" s="16" t="n">
        <f aca="false">VLOOKUP(A3481,'TAKIM LİSTESİ'!$B$2:$D$455,3,0)</f>
        <v>8</v>
      </c>
      <c r="F3481" s="40" t="n">
        <v>1</v>
      </c>
      <c r="G3481" s="22" t="n">
        <f aca="false">E3481-F3481</f>
        <v>7</v>
      </c>
      <c r="H3481" s="30" t="n">
        <v>44179</v>
      </c>
      <c r="I3481" s="33" t="n">
        <v>1</v>
      </c>
      <c r="J3481" s="30" t="n">
        <v>44180</v>
      </c>
      <c r="K3481" s="37" t="n">
        <f aca="false">G3481+I3481</f>
        <v>8</v>
      </c>
    </row>
    <row r="3482" customFormat="false" ht="13.8" hidden="false" customHeight="false" outlineLevel="0" collapsed="false">
      <c r="A3482" s="16" t="s">
        <v>219</v>
      </c>
      <c r="B3482" s="38" t="str">
        <f aca="false">VLOOKUP(A3482,'TAKIM LİSTESİ'!$B$2:$D$455,2,0)</f>
        <v>Ø 7.92 Rayba</v>
      </c>
      <c r="C3482" s="16" t="s">
        <v>750</v>
      </c>
      <c r="D3482" s="38" t="s">
        <v>50</v>
      </c>
      <c r="E3482" s="16" t="n">
        <f aca="false">VLOOKUP(A3482,'TAKIM LİSTESİ'!$B$2:$D$455,3,0)</f>
        <v>3</v>
      </c>
      <c r="F3482" s="40" t="n">
        <v>1</v>
      </c>
      <c r="G3482" s="22" t="n">
        <f aca="false">E3482-F3482</f>
        <v>2</v>
      </c>
      <c r="H3482" s="30" t="n">
        <v>44179</v>
      </c>
      <c r="I3482" s="33" t="n">
        <v>1</v>
      </c>
      <c r="J3482" s="30" t="n">
        <v>44180</v>
      </c>
      <c r="K3482" s="37" t="n">
        <f aca="false">G3482+I3482</f>
        <v>3</v>
      </c>
    </row>
    <row r="3483" customFormat="false" ht="13.8" hidden="false" customHeight="false" outlineLevel="0" collapsed="false">
      <c r="A3483" s="16" t="s">
        <v>220</v>
      </c>
      <c r="B3483" s="38" t="str">
        <f aca="false">VLOOKUP(A3483,'TAKIM LİSTESİ'!$B$2:$D$455,2,0)</f>
        <v>Ø 7.7 matkap</v>
      </c>
      <c r="C3483" s="16" t="s">
        <v>750</v>
      </c>
      <c r="D3483" s="38" t="s">
        <v>50</v>
      </c>
      <c r="E3483" s="16" t="n">
        <f aca="false">VLOOKUP(A3483,'TAKIM LİSTESİ'!$B$2:$D$455,3,0)</f>
        <v>0</v>
      </c>
      <c r="F3483" s="40" t="n">
        <v>1</v>
      </c>
      <c r="G3483" s="22" t="n">
        <f aca="false">E3483-F3483</f>
        <v>-1</v>
      </c>
      <c r="H3483" s="30" t="n">
        <v>44179</v>
      </c>
      <c r="I3483" s="33" t="n">
        <v>1</v>
      </c>
      <c r="J3483" s="30" t="n">
        <v>44180</v>
      </c>
      <c r="K3483" s="37" t="n">
        <f aca="false">G3483+I3483</f>
        <v>0</v>
      </c>
    </row>
    <row r="3484" customFormat="false" ht="13.8" hidden="false" customHeight="false" outlineLevel="0" collapsed="false">
      <c r="A3484" s="16" t="s">
        <v>68</v>
      </c>
      <c r="B3484" s="38" t="str">
        <f aca="false">VLOOKUP(A3484,'TAKIM LİSTESİ'!$B$2:$D$455,2,0)</f>
        <v>Ø 7.0 matkap</v>
      </c>
      <c r="C3484" s="16" t="s">
        <v>754</v>
      </c>
      <c r="D3484" s="38" t="s">
        <v>57</v>
      </c>
      <c r="E3484" s="16" t="n">
        <f aca="false">VLOOKUP(A3484,'TAKIM LİSTESİ'!$B$2:$D$455,3,0)</f>
        <v>16</v>
      </c>
      <c r="F3484" s="40" t="n">
        <v>1</v>
      </c>
      <c r="G3484" s="22" t="n">
        <f aca="false">E3484-F3484</f>
        <v>15</v>
      </c>
      <c r="H3484" s="30" t="n">
        <v>44179</v>
      </c>
      <c r="I3484" s="33" t="n">
        <v>1</v>
      </c>
      <c r="J3484" s="30" t="n">
        <v>44180</v>
      </c>
      <c r="K3484" s="37" t="n">
        <f aca="false">G3484+I3484</f>
        <v>16</v>
      </c>
    </row>
    <row r="3485" customFormat="false" ht="13.8" hidden="false" customHeight="false" outlineLevel="0" collapsed="false">
      <c r="A3485" s="16" t="s">
        <v>85</v>
      </c>
      <c r="B3485" s="38" t="str">
        <f aca="false">VLOOKUP(A3485,'TAKIM LİSTESİ'!$B$2:$D$455,2,0)</f>
        <v>Ø 12 çelik parmak freze</v>
      </c>
      <c r="C3485" s="16" t="s">
        <v>750</v>
      </c>
      <c r="D3485" s="38" t="s">
        <v>50</v>
      </c>
      <c r="E3485" s="16" t="n">
        <f aca="false">VLOOKUP(A3485,'TAKIM LİSTESİ'!$B$2:$D$455,3,0)</f>
        <v>19</v>
      </c>
      <c r="F3485" s="40" t="n">
        <v>1</v>
      </c>
      <c r="G3485" s="22" t="n">
        <f aca="false">E3485-F3485</f>
        <v>18</v>
      </c>
      <c r="H3485" s="30" t="n">
        <v>44179</v>
      </c>
      <c r="I3485" s="33" t="n">
        <v>1</v>
      </c>
      <c r="J3485" s="30" t="n">
        <v>44180</v>
      </c>
      <c r="K3485" s="37" t="n">
        <f aca="false">G3485+I3485</f>
        <v>19</v>
      </c>
    </row>
    <row r="3486" customFormat="false" ht="13.8" hidden="false" customHeight="false" outlineLevel="0" collapsed="false">
      <c r="A3486" s="16" t="s">
        <v>13</v>
      </c>
      <c r="B3486" s="38" t="str">
        <f aca="false">VLOOKUP(A3486,'TAKIM LİSTESİ'!$B$2:$D$455,2,0)</f>
        <v>Ø 12 alm küre parmak freze</v>
      </c>
      <c r="C3486" s="16" t="s">
        <v>755</v>
      </c>
      <c r="D3486" s="38" t="s">
        <v>48</v>
      </c>
      <c r="E3486" s="16" t="n">
        <f aca="false">VLOOKUP(A3486,'TAKIM LİSTESİ'!$B$2:$D$455,3,0)</f>
        <v>16</v>
      </c>
      <c r="F3486" s="40" t="n">
        <v>2</v>
      </c>
      <c r="G3486" s="22" t="n">
        <f aca="false">E3486-F3486</f>
        <v>14</v>
      </c>
      <c r="H3486" s="30" t="n">
        <v>44179</v>
      </c>
      <c r="I3486" s="33" t="n">
        <v>1</v>
      </c>
      <c r="J3486" s="30" t="n">
        <v>44180</v>
      </c>
      <c r="K3486" s="37" t="n">
        <f aca="false">G3486+I3486</f>
        <v>15</v>
      </c>
    </row>
    <row r="3487" customFormat="false" ht="13.8" hidden="false" customHeight="false" outlineLevel="0" collapsed="false">
      <c r="A3487" s="16" t="s">
        <v>174</v>
      </c>
      <c r="B3487" s="38" t="str">
        <f aca="false">VLOOKUP(A3487,'TAKIM LİSTESİ'!$B$2:$D$455,2,0)</f>
        <v>Ø 12 alm parmak freze</v>
      </c>
      <c r="C3487" s="16" t="s">
        <v>749</v>
      </c>
      <c r="D3487" s="38" t="s">
        <v>634</v>
      </c>
      <c r="E3487" s="16" t="n">
        <f aca="false">VLOOKUP(A3487,'TAKIM LİSTESİ'!$B$2:$D$455,3,0)</f>
        <v>22</v>
      </c>
      <c r="F3487" s="40" t="n">
        <v>1</v>
      </c>
      <c r="G3487" s="22" t="n">
        <f aca="false">E3487-F3487</f>
        <v>21</v>
      </c>
      <c r="H3487" s="30" t="n">
        <v>44179</v>
      </c>
      <c r="I3487" s="33" t="n">
        <v>1</v>
      </c>
      <c r="J3487" s="30" t="n">
        <v>44180</v>
      </c>
      <c r="K3487" s="37" t="n">
        <f aca="false">G3487+I3487</f>
        <v>22</v>
      </c>
    </row>
    <row r="3488" customFormat="false" ht="13.8" hidden="false" customHeight="false" outlineLevel="0" collapsed="false">
      <c r="A3488" s="16" t="s">
        <v>27</v>
      </c>
      <c r="B3488" s="38" t="str">
        <f aca="false">VLOOKUP(A3488,'TAKIM LİSTESİ'!$B$2:$D$455,2,0)</f>
        <v>Ø 6 alm parmak freze</v>
      </c>
      <c r="C3488" s="16" t="s">
        <v>749</v>
      </c>
      <c r="D3488" s="38" t="s">
        <v>634</v>
      </c>
      <c r="E3488" s="16" t="n">
        <f aca="false">VLOOKUP(A3488,'TAKIM LİSTESİ'!$B$2:$D$455,3,0)</f>
        <v>12</v>
      </c>
      <c r="F3488" s="40" t="n">
        <v>1</v>
      </c>
      <c r="G3488" s="22" t="n">
        <f aca="false">E3488-F3488</f>
        <v>11</v>
      </c>
      <c r="H3488" s="30" t="n">
        <v>44179</v>
      </c>
      <c r="I3488" s="33" t="n">
        <v>1</v>
      </c>
      <c r="J3488" s="30" t="n">
        <v>44180</v>
      </c>
      <c r="K3488" s="37" t="n">
        <f aca="false">G3488+I3488</f>
        <v>12</v>
      </c>
    </row>
    <row r="3489" customFormat="false" ht="13.8" hidden="false" customHeight="false" outlineLevel="0" collapsed="false">
      <c r="A3489" s="16" t="s">
        <v>85</v>
      </c>
      <c r="B3489" s="38" t="str">
        <f aca="false">VLOOKUP(A3489,'TAKIM LİSTESİ'!$B$2:$D$455,2,0)</f>
        <v>Ø 12 çelik parmak freze</v>
      </c>
      <c r="C3489" s="16" t="s">
        <v>756</v>
      </c>
      <c r="D3489" s="38" t="s">
        <v>634</v>
      </c>
      <c r="E3489" s="16" t="n">
        <f aca="false">VLOOKUP(A3489,'TAKIM LİSTESİ'!$B$2:$D$455,3,0)</f>
        <v>19</v>
      </c>
      <c r="F3489" s="40" t="n">
        <v>1</v>
      </c>
      <c r="G3489" s="22" t="n">
        <f aca="false">E3489-F3489</f>
        <v>18</v>
      </c>
      <c r="H3489" s="30" t="n">
        <v>44180</v>
      </c>
      <c r="I3489" s="33" t="n">
        <v>1</v>
      </c>
      <c r="J3489" s="30" t="n">
        <v>44181</v>
      </c>
      <c r="K3489" s="37" t="n">
        <f aca="false">G3489+I3489</f>
        <v>19</v>
      </c>
    </row>
    <row r="3490" customFormat="false" ht="13.8" hidden="false" customHeight="false" outlineLevel="0" collapsed="false">
      <c r="A3490" s="16" t="s">
        <v>59</v>
      </c>
      <c r="B3490" s="38" t="str">
        <f aca="false">VLOOKUP(A3490,'TAKIM LİSTESİ'!$B$2:$D$455,2,0)</f>
        <v>Ø 3.2 matkap</v>
      </c>
      <c r="C3490" s="16" t="s">
        <v>754</v>
      </c>
      <c r="D3490" s="38" t="s">
        <v>57</v>
      </c>
      <c r="E3490" s="16" t="n">
        <f aca="false">VLOOKUP(A3490,'TAKIM LİSTESİ'!$B$2:$D$455,3,0)</f>
        <v>6</v>
      </c>
      <c r="F3490" s="40" t="n">
        <v>1</v>
      </c>
      <c r="G3490" s="22" t="n">
        <f aca="false">E3490-F3490</f>
        <v>5</v>
      </c>
      <c r="H3490" s="30" t="n">
        <v>44180</v>
      </c>
      <c r="I3490" s="33" t="n">
        <v>1</v>
      </c>
      <c r="J3490" s="30" t="n">
        <v>44181</v>
      </c>
      <c r="K3490" s="37" t="n">
        <f aca="false">G3490+I3490</f>
        <v>6</v>
      </c>
    </row>
    <row r="3491" customFormat="false" ht="13.8" hidden="false" customHeight="false" outlineLevel="0" collapsed="false">
      <c r="A3491" s="16" t="s">
        <v>171</v>
      </c>
      <c r="B3491" s="38" t="str">
        <f aca="false">VLOOKUP(A3491,'TAKIM LİSTESİ'!$B$2:$D$455,2,0)</f>
        <v>Ø 3.0 matkap</v>
      </c>
      <c r="C3491" s="16" t="s">
        <v>756</v>
      </c>
      <c r="D3491" s="38" t="s">
        <v>634</v>
      </c>
      <c r="E3491" s="16" t="n">
        <f aca="false">VLOOKUP(A3491,'TAKIM LİSTESİ'!$B$2:$D$455,3,0)</f>
        <v>14</v>
      </c>
      <c r="F3491" s="40" t="n">
        <v>1</v>
      </c>
      <c r="G3491" s="22" t="n">
        <f aca="false">E3491-F3491</f>
        <v>13</v>
      </c>
      <c r="H3491" s="30" t="n">
        <v>44180</v>
      </c>
      <c r="I3491" s="33" t="n">
        <v>1</v>
      </c>
      <c r="J3491" s="30" t="n">
        <v>44181</v>
      </c>
      <c r="K3491" s="37" t="n">
        <f aca="false">G3491+I3491</f>
        <v>14</v>
      </c>
    </row>
    <row r="3492" customFormat="false" ht="13.8" hidden="false" customHeight="false" outlineLevel="0" collapsed="false">
      <c r="A3492" s="16" t="s">
        <v>38</v>
      </c>
      <c r="B3492" s="38" t="str">
        <f aca="false">VLOOKUP(A3492,'TAKIM LİSTESİ'!$B$2:$D$455,2,0)</f>
        <v>Ø 3.8matkap</v>
      </c>
      <c r="C3492" s="16" t="s">
        <v>756</v>
      </c>
      <c r="D3492" s="38" t="s">
        <v>634</v>
      </c>
      <c r="E3492" s="16" t="n">
        <f aca="false">VLOOKUP(A3492,'TAKIM LİSTESİ'!$B$2:$D$455,3,0)</f>
        <v>10</v>
      </c>
      <c r="F3492" s="40" t="n">
        <v>1</v>
      </c>
      <c r="G3492" s="22" t="n">
        <f aca="false">E3492-F3492</f>
        <v>9</v>
      </c>
      <c r="H3492" s="30" t="n">
        <v>44180</v>
      </c>
      <c r="I3492" s="33" t="n">
        <v>1</v>
      </c>
      <c r="J3492" s="30" t="n">
        <v>44181</v>
      </c>
      <c r="K3492" s="37" t="n">
        <f aca="false">G3492+I3492</f>
        <v>10</v>
      </c>
    </row>
    <row r="3493" customFormat="false" ht="13.8" hidden="false" customHeight="false" outlineLevel="0" collapsed="false">
      <c r="A3493" s="16" t="s">
        <v>131</v>
      </c>
      <c r="B3493" s="38" t="str">
        <f aca="false">VLOOKUP(A3493,'TAKIM LİSTESİ'!$B$2:$D$455,2,0)</f>
        <v>Ø 4.2 matkap</v>
      </c>
      <c r="C3493" s="16" t="s">
        <v>756</v>
      </c>
      <c r="D3493" s="38" t="s">
        <v>634</v>
      </c>
      <c r="E3493" s="16" t="n">
        <f aca="false">VLOOKUP(A3493,'TAKIM LİSTESİ'!$B$2:$D$455,3,0)</f>
        <v>14</v>
      </c>
      <c r="F3493" s="40" t="n">
        <v>1</v>
      </c>
      <c r="G3493" s="22" t="n">
        <f aca="false">E3493-F3493</f>
        <v>13</v>
      </c>
      <c r="H3493" s="30" t="n">
        <v>44180</v>
      </c>
      <c r="I3493" s="33" t="n">
        <v>1</v>
      </c>
      <c r="J3493" s="30" t="n">
        <v>44181</v>
      </c>
      <c r="K3493" s="37" t="n">
        <f aca="false">G3493+I3493</f>
        <v>14</v>
      </c>
    </row>
    <row r="3494" customFormat="false" ht="13.8" hidden="false" customHeight="false" outlineLevel="0" collapsed="false">
      <c r="A3494" s="16" t="s">
        <v>67</v>
      </c>
      <c r="B3494" s="38" t="str">
        <f aca="false">VLOOKUP(A3494,'TAKIM LİSTESİ'!$B$2:$D$455,2,0)</f>
        <v>Ø 5.0 matkap</v>
      </c>
      <c r="C3494" s="16" t="s">
        <v>756</v>
      </c>
      <c r="D3494" s="38" t="s">
        <v>634</v>
      </c>
      <c r="E3494" s="16" t="n">
        <f aca="false">VLOOKUP(A3494,'TAKIM LİSTESİ'!$B$2:$D$455,3,0)</f>
        <v>20</v>
      </c>
      <c r="F3494" s="40" t="n">
        <v>1</v>
      </c>
      <c r="G3494" s="22" t="n">
        <f aca="false">E3494-F3494</f>
        <v>19</v>
      </c>
      <c r="H3494" s="30" t="n">
        <v>44180</v>
      </c>
      <c r="I3494" s="33" t="n">
        <v>1</v>
      </c>
      <c r="J3494" s="30" t="n">
        <v>44181</v>
      </c>
      <c r="K3494" s="37" t="n">
        <f aca="false">G3494+I3494</f>
        <v>20</v>
      </c>
    </row>
    <row r="3495" customFormat="false" ht="13.8" hidden="false" customHeight="false" outlineLevel="0" collapsed="false">
      <c r="A3495" s="16" t="s">
        <v>20</v>
      </c>
      <c r="B3495" s="38" t="str">
        <f aca="false">VLOOKUP(A3495,'TAKIM LİSTESİ'!$B$2:$D$455,2,0)</f>
        <v>Ø 4 Rayba</v>
      </c>
      <c r="C3495" s="16" t="s">
        <v>756</v>
      </c>
      <c r="D3495" s="38" t="s">
        <v>634</v>
      </c>
      <c r="E3495" s="16" t="n">
        <f aca="false">VLOOKUP(A3495,'TAKIM LİSTESİ'!$B$2:$D$455,3,0)</f>
        <v>13</v>
      </c>
      <c r="F3495" s="40" t="n">
        <v>1</v>
      </c>
      <c r="G3495" s="22" t="n">
        <f aca="false">E3495-F3495</f>
        <v>12</v>
      </c>
      <c r="H3495" s="30" t="n">
        <v>44180</v>
      </c>
      <c r="I3495" s="33" t="n">
        <v>1</v>
      </c>
      <c r="J3495" s="30" t="n">
        <v>44181</v>
      </c>
      <c r="K3495" s="37" t="n">
        <f aca="false">G3495+I3495</f>
        <v>13</v>
      </c>
    </row>
    <row r="3496" customFormat="false" ht="13.8" hidden="false" customHeight="false" outlineLevel="0" collapsed="false">
      <c r="A3496" s="16" t="s">
        <v>123</v>
      </c>
      <c r="B3496" s="38" t="str">
        <f aca="false">VLOOKUP(A3496,'TAKIM LİSTESİ'!$B$2:$D$455,2,0)</f>
        <v>Ø 9.8 matkap</v>
      </c>
      <c r="C3496" s="16" t="s">
        <v>757</v>
      </c>
      <c r="D3496" s="38" t="s">
        <v>100</v>
      </c>
      <c r="E3496" s="16" t="n">
        <f aca="false">VLOOKUP(A3496,'TAKIM LİSTESİ'!$B$2:$D$455,3,0)</f>
        <v>8</v>
      </c>
      <c r="F3496" s="40" t="n">
        <v>1</v>
      </c>
      <c r="G3496" s="22" t="n">
        <f aca="false">E3496-F3496</f>
        <v>7</v>
      </c>
      <c r="H3496" s="30" t="n">
        <v>44180</v>
      </c>
      <c r="I3496" s="33" t="n">
        <v>1</v>
      </c>
      <c r="J3496" s="30" t="n">
        <v>44181</v>
      </c>
      <c r="K3496" s="37" t="n">
        <f aca="false">G3496+I3496</f>
        <v>8</v>
      </c>
    </row>
    <row r="3497" customFormat="false" ht="13.8" hidden="false" customHeight="false" outlineLevel="0" collapsed="false">
      <c r="A3497" s="16" t="s">
        <v>64</v>
      </c>
      <c r="B3497" s="38" t="str">
        <f aca="false">VLOOKUP(A3497,'TAKIM LİSTESİ'!$B$2:$D$455,2,0)</f>
        <v>Ø 10 Rayba</v>
      </c>
      <c r="C3497" s="16" t="s">
        <v>757</v>
      </c>
      <c r="D3497" s="38" t="s">
        <v>100</v>
      </c>
      <c r="E3497" s="16" t="n">
        <f aca="false">VLOOKUP(A3497,'TAKIM LİSTESİ'!$B$2:$D$455,3,0)</f>
        <v>5</v>
      </c>
      <c r="F3497" s="40" t="n">
        <v>1</v>
      </c>
      <c r="G3497" s="22" t="n">
        <f aca="false">E3497-F3497</f>
        <v>4</v>
      </c>
      <c r="H3497" s="30" t="n">
        <v>44180</v>
      </c>
      <c r="I3497" s="33" t="n">
        <v>1</v>
      </c>
      <c r="J3497" s="30" t="n">
        <v>44181</v>
      </c>
      <c r="K3497" s="37" t="n">
        <f aca="false">G3497+I3497</f>
        <v>5</v>
      </c>
    </row>
    <row r="3498" customFormat="false" ht="13.8" hidden="false" customHeight="false" outlineLevel="0" collapsed="false">
      <c r="A3498" s="16" t="s">
        <v>117</v>
      </c>
      <c r="B3498" s="38" t="str">
        <f aca="false">VLOOKUP(A3498,'TAKIM LİSTESİ'!$B$2:$D$455,2,0)</f>
        <v>Ø 4.5 matkap</v>
      </c>
      <c r="C3498" s="16" t="s">
        <v>754</v>
      </c>
      <c r="D3498" s="38" t="s">
        <v>57</v>
      </c>
      <c r="E3498" s="16" t="n">
        <f aca="false">VLOOKUP(A3498,'TAKIM LİSTESİ'!$B$2:$D$455,3,0)</f>
        <v>23</v>
      </c>
      <c r="F3498" s="40" t="n">
        <v>1</v>
      </c>
      <c r="G3498" s="22" t="n">
        <f aca="false">E3498-F3498</f>
        <v>22</v>
      </c>
      <c r="H3498" s="30" t="n">
        <v>44180</v>
      </c>
      <c r="I3498" s="33" t="n">
        <v>1</v>
      </c>
      <c r="J3498" s="30" t="n">
        <v>44181</v>
      </c>
      <c r="K3498" s="37" t="n">
        <f aca="false">G3498+I3498</f>
        <v>23</v>
      </c>
    </row>
    <row r="3499" customFormat="false" ht="13.8" hidden="false" customHeight="false" outlineLevel="0" collapsed="false">
      <c r="A3499" s="16" t="s">
        <v>140</v>
      </c>
      <c r="B3499" s="38" t="str">
        <f aca="false">VLOOKUP(A3499,'TAKIM LİSTESİ'!$B$2:$D$455,2,0)</f>
        <v>Ø 4 alm küre parmak freze</v>
      </c>
      <c r="C3499" s="16" t="s">
        <v>754</v>
      </c>
      <c r="D3499" s="38" t="s">
        <v>57</v>
      </c>
      <c r="E3499" s="16" t="n">
        <f aca="false">VLOOKUP(A3499,'TAKIM LİSTESİ'!$B$2:$D$455,3,0)</f>
        <v>18</v>
      </c>
      <c r="F3499" s="40" t="n">
        <v>1</v>
      </c>
      <c r="G3499" s="22" t="n">
        <f aca="false">E3499-F3499</f>
        <v>17</v>
      </c>
      <c r="H3499" s="30" t="n">
        <v>44180</v>
      </c>
      <c r="I3499" s="33" t="n">
        <v>1</v>
      </c>
      <c r="J3499" s="30" t="n">
        <v>44181</v>
      </c>
      <c r="K3499" s="37" t="n">
        <f aca="false">G3499+I3499</f>
        <v>18</v>
      </c>
    </row>
    <row r="3500" customFormat="false" ht="13.8" hidden="false" customHeight="false" outlineLevel="0" collapsed="false">
      <c r="A3500" s="16" t="s">
        <v>70</v>
      </c>
      <c r="B3500" s="38" t="str">
        <f aca="false">VLOOKUP(A3500,'TAKIM LİSTESİ'!$B$2:$D$455,2,0)</f>
        <v>Ø 4 alm standart parmak freze</v>
      </c>
      <c r="C3500" s="16" t="s">
        <v>758</v>
      </c>
      <c r="D3500" s="38" t="s">
        <v>57</v>
      </c>
      <c r="E3500" s="16" t="n">
        <f aca="false">VLOOKUP(A3500,'TAKIM LİSTESİ'!$B$2:$D$455,3,0)</f>
        <v>10</v>
      </c>
      <c r="F3500" s="40" t="n">
        <v>1</v>
      </c>
      <c r="G3500" s="22" t="n">
        <f aca="false">E3500-F3500</f>
        <v>9</v>
      </c>
      <c r="H3500" s="30" t="n">
        <v>44180</v>
      </c>
      <c r="I3500" s="33" t="n">
        <v>1</v>
      </c>
      <c r="J3500" s="30" t="n">
        <v>44181</v>
      </c>
      <c r="K3500" s="37" t="n">
        <f aca="false">G3500+I3500</f>
        <v>10</v>
      </c>
    </row>
    <row r="3501" customFormat="false" ht="13.8" hidden="false" customHeight="false" outlineLevel="0" collapsed="false">
      <c r="A3501" s="16" t="s">
        <v>140</v>
      </c>
      <c r="B3501" s="38" t="str">
        <f aca="false">VLOOKUP(A3501,'TAKIM LİSTESİ'!$B$2:$D$455,2,0)</f>
        <v>Ø 4 alm küre parmak freze</v>
      </c>
      <c r="C3501" s="16" t="s">
        <v>759</v>
      </c>
      <c r="D3501" s="38" t="s">
        <v>57</v>
      </c>
      <c r="E3501" s="16" t="n">
        <f aca="false">VLOOKUP(A3501,'TAKIM LİSTESİ'!$B$2:$D$455,3,0)</f>
        <v>18</v>
      </c>
      <c r="F3501" s="40" t="n">
        <v>1</v>
      </c>
      <c r="G3501" s="22" t="n">
        <f aca="false">E3501-F3501</f>
        <v>17</v>
      </c>
      <c r="H3501" s="30" t="n">
        <v>44180</v>
      </c>
      <c r="I3501" s="33" t="n">
        <v>1</v>
      </c>
      <c r="J3501" s="30" t="n">
        <v>44181</v>
      </c>
      <c r="K3501" s="37" t="n">
        <f aca="false">G3501+I3501</f>
        <v>18</v>
      </c>
    </row>
    <row r="3502" customFormat="false" ht="13.8" hidden="false" customHeight="false" outlineLevel="0" collapsed="false">
      <c r="A3502" s="16" t="s">
        <v>27</v>
      </c>
      <c r="B3502" s="38" t="str">
        <f aca="false">VLOOKUP(A3502,'TAKIM LİSTESİ'!$B$2:$D$455,2,0)</f>
        <v>Ø 6 alm parmak freze</v>
      </c>
      <c r="C3502" s="16" t="s">
        <v>758</v>
      </c>
      <c r="D3502" s="38" t="s">
        <v>57</v>
      </c>
      <c r="E3502" s="16" t="n">
        <f aca="false">VLOOKUP(A3502,'TAKIM LİSTESİ'!$B$2:$D$455,3,0)</f>
        <v>12</v>
      </c>
      <c r="F3502" s="40" t="n">
        <v>1</v>
      </c>
      <c r="G3502" s="22" t="n">
        <f aca="false">E3502-F3502</f>
        <v>11</v>
      </c>
      <c r="H3502" s="30" t="n">
        <v>44180</v>
      </c>
      <c r="I3502" s="33" t="n">
        <v>1</v>
      </c>
      <c r="J3502" s="30" t="n">
        <v>44181</v>
      </c>
      <c r="K3502" s="37" t="n">
        <f aca="false">G3502+I3502</f>
        <v>12</v>
      </c>
    </row>
    <row r="3503" customFormat="false" ht="13.8" hidden="false" customHeight="false" outlineLevel="0" collapsed="false">
      <c r="A3503" s="16" t="s">
        <v>55</v>
      </c>
      <c r="B3503" s="38" t="str">
        <f aca="false">VLOOKUP(A3503,'TAKIM LİSTESİ'!$B$2:$D$455,2,0)</f>
        <v>Ø 4.8 matkap</v>
      </c>
      <c r="C3503" s="16" t="s">
        <v>758</v>
      </c>
      <c r="D3503" s="38" t="s">
        <v>57</v>
      </c>
      <c r="E3503" s="16" t="n">
        <f aca="false">VLOOKUP(A3503,'TAKIM LİSTESİ'!$B$2:$D$455,3,0)</f>
        <v>30</v>
      </c>
      <c r="F3503" s="40" t="n">
        <v>1</v>
      </c>
      <c r="G3503" s="22" t="n">
        <f aca="false">E3503-F3503</f>
        <v>29</v>
      </c>
      <c r="H3503" s="30" t="n">
        <v>44180</v>
      </c>
      <c r="I3503" s="33" t="n">
        <v>1</v>
      </c>
      <c r="J3503" s="30" t="n">
        <v>44181</v>
      </c>
      <c r="K3503" s="37" t="n">
        <f aca="false">G3503+I3503</f>
        <v>30</v>
      </c>
    </row>
    <row r="3504" customFormat="false" ht="13.8" hidden="false" customHeight="false" outlineLevel="0" collapsed="false">
      <c r="A3504" s="16" t="s">
        <v>131</v>
      </c>
      <c r="B3504" s="38" t="str">
        <f aca="false">VLOOKUP(A3504,'TAKIM LİSTESİ'!$B$2:$D$455,2,0)</f>
        <v>Ø 4.2 matkap</v>
      </c>
      <c r="C3504" s="16" t="s">
        <v>759</v>
      </c>
      <c r="D3504" s="38" t="s">
        <v>57</v>
      </c>
      <c r="E3504" s="16" t="n">
        <f aca="false">VLOOKUP(A3504,'TAKIM LİSTESİ'!$B$2:$D$455,3,0)</f>
        <v>14</v>
      </c>
      <c r="F3504" s="40" t="n">
        <v>1</v>
      </c>
      <c r="G3504" s="22" t="n">
        <f aca="false">E3504-F3504</f>
        <v>13</v>
      </c>
      <c r="H3504" s="30" t="n">
        <v>44180</v>
      </c>
      <c r="I3504" s="33" t="n">
        <v>1</v>
      </c>
      <c r="J3504" s="30" t="n">
        <v>44181</v>
      </c>
      <c r="K3504" s="37" t="n">
        <f aca="false">G3504+I3504</f>
        <v>14</v>
      </c>
    </row>
    <row r="3505" customFormat="false" ht="13.8" hidden="false" customHeight="false" outlineLevel="0" collapsed="false">
      <c r="A3505" s="16" t="s">
        <v>27</v>
      </c>
      <c r="B3505" s="38" t="str">
        <f aca="false">VLOOKUP(A3505,'TAKIM LİSTESİ'!$B$2:$D$455,2,0)</f>
        <v>Ø 6 alm parmak freze</v>
      </c>
      <c r="C3505" s="16"/>
      <c r="D3505" s="38" t="s">
        <v>156</v>
      </c>
      <c r="E3505" s="16" t="n">
        <f aca="false">VLOOKUP(A3505,'TAKIM LİSTESİ'!$B$2:$D$455,3,0)</f>
        <v>12</v>
      </c>
      <c r="F3505" s="40" t="n">
        <v>1</v>
      </c>
      <c r="G3505" s="22" t="n">
        <f aca="false">E3505-F3505</f>
        <v>11</v>
      </c>
      <c r="H3505" s="30" t="n">
        <v>44181</v>
      </c>
      <c r="I3505" s="33" t="n">
        <v>1</v>
      </c>
      <c r="J3505" s="30" t="n">
        <v>44181</v>
      </c>
      <c r="K3505" s="37" t="n">
        <f aca="false">G3505+I3505</f>
        <v>12</v>
      </c>
    </row>
    <row r="3506" customFormat="false" ht="13.8" hidden="false" customHeight="false" outlineLevel="0" collapsed="false">
      <c r="A3506" s="16" t="s">
        <v>71</v>
      </c>
      <c r="B3506" s="38" t="str">
        <f aca="false">VLOOKUP(A3506,'TAKIM LİSTESİ'!$B$2:$D$455,2,0)</f>
        <v>Ø 10 alm parmak freze</v>
      </c>
      <c r="C3506" s="16" t="s">
        <v>760</v>
      </c>
      <c r="D3506" s="38" t="s">
        <v>23</v>
      </c>
      <c r="E3506" s="16" t="n">
        <f aca="false">VLOOKUP(A3506,'TAKIM LİSTESİ'!$B$2:$D$455,3,0)</f>
        <v>29</v>
      </c>
      <c r="F3506" s="40" t="n">
        <v>1</v>
      </c>
      <c r="G3506" s="22" t="n">
        <f aca="false">E3506-F3506</f>
        <v>28</v>
      </c>
      <c r="H3506" s="30" t="n">
        <v>44181</v>
      </c>
      <c r="I3506" s="33" t="n">
        <v>1</v>
      </c>
      <c r="J3506" s="30" t="n">
        <v>44182</v>
      </c>
      <c r="K3506" s="37" t="n">
        <f aca="false">G3506+I3506</f>
        <v>29</v>
      </c>
    </row>
    <row r="3507" customFormat="false" ht="13.8" hidden="false" customHeight="false" outlineLevel="0" collapsed="false">
      <c r="A3507" s="16" t="s">
        <v>144</v>
      </c>
      <c r="B3507" s="38" t="str">
        <f aca="false">VLOOKUP(A3507,'TAKIM LİSTESİ'!$B$2:$D$455,2,0)</f>
        <v>Ø 6.2matkap</v>
      </c>
      <c r="C3507" s="16" t="s">
        <v>760</v>
      </c>
      <c r="D3507" s="38" t="s">
        <v>23</v>
      </c>
      <c r="E3507" s="16" t="n">
        <f aca="false">VLOOKUP(A3507,'TAKIM LİSTESİ'!$B$2:$D$455,3,0)</f>
        <v>15</v>
      </c>
      <c r="F3507" s="40" t="n">
        <v>1</v>
      </c>
      <c r="G3507" s="22" t="n">
        <f aca="false">E3507-F3507</f>
        <v>14</v>
      </c>
      <c r="H3507" s="30" t="n">
        <v>44181</v>
      </c>
      <c r="I3507" s="33" t="n">
        <v>1</v>
      </c>
      <c r="J3507" s="30" t="n">
        <v>44182</v>
      </c>
      <c r="K3507" s="37" t="n">
        <f aca="false">G3507+I3507</f>
        <v>15</v>
      </c>
    </row>
    <row r="3508" customFormat="false" ht="13.8" hidden="false" customHeight="false" outlineLevel="0" collapsed="false">
      <c r="A3508" s="16" t="s">
        <v>86</v>
      </c>
      <c r="B3508" s="38" t="str">
        <f aca="false">VLOOKUP(A3508,'TAKIM LİSTESİ'!$B$2:$D$455,2,0)</f>
        <v>Ø 5.1 matkap</v>
      </c>
      <c r="C3508" s="16" t="s">
        <v>760</v>
      </c>
      <c r="D3508" s="38" t="s">
        <v>23</v>
      </c>
      <c r="E3508" s="16" t="n">
        <f aca="false">VLOOKUP(A3508,'TAKIM LİSTESİ'!$B$2:$D$455,3,0)</f>
        <v>7</v>
      </c>
      <c r="F3508" s="40" t="n">
        <v>1</v>
      </c>
      <c r="G3508" s="22" t="n">
        <f aca="false">E3508-F3508</f>
        <v>6</v>
      </c>
      <c r="H3508" s="30" t="n">
        <v>44181</v>
      </c>
      <c r="I3508" s="33" t="n">
        <v>1</v>
      </c>
      <c r="J3508" s="30" t="n">
        <v>44182</v>
      </c>
      <c r="K3508" s="37" t="n">
        <f aca="false">G3508+I3508</f>
        <v>7</v>
      </c>
    </row>
    <row r="3509" customFormat="false" ht="13.8" hidden="false" customHeight="false" outlineLevel="0" collapsed="false">
      <c r="A3509" s="16" t="s">
        <v>34</v>
      </c>
      <c r="B3509" s="38" t="str">
        <f aca="false">VLOOKUP(A3509,'TAKIM LİSTESİ'!$B$2:$D$455,2,0)</f>
        <v>Ø 6.35 Rayba</v>
      </c>
      <c r="C3509" s="16" t="s">
        <v>760</v>
      </c>
      <c r="D3509" s="38" t="s">
        <v>23</v>
      </c>
      <c r="E3509" s="16" t="n">
        <f aca="false">VLOOKUP(A3509,'TAKIM LİSTESİ'!$B$2:$D$455,3,0)</f>
        <v>5</v>
      </c>
      <c r="F3509" s="40" t="n">
        <v>1</v>
      </c>
      <c r="G3509" s="22" t="n">
        <f aca="false">E3509-F3509</f>
        <v>4</v>
      </c>
      <c r="H3509" s="30" t="n">
        <v>44181</v>
      </c>
      <c r="I3509" s="33" t="n">
        <v>1</v>
      </c>
      <c r="J3509" s="30" t="n">
        <v>44182</v>
      </c>
      <c r="K3509" s="37" t="n">
        <f aca="false">G3509+I3509</f>
        <v>5</v>
      </c>
    </row>
    <row r="3510" customFormat="false" ht="13.8" hidden="false" customHeight="false" outlineLevel="0" collapsed="false">
      <c r="A3510" s="16" t="s">
        <v>140</v>
      </c>
      <c r="B3510" s="38" t="str">
        <f aca="false">VLOOKUP(A3510,'TAKIM LİSTESİ'!$B$2:$D$455,2,0)</f>
        <v>Ø 4 alm küre parmak freze</v>
      </c>
      <c r="C3510" s="16" t="s">
        <v>761</v>
      </c>
      <c r="D3510" s="38" t="s">
        <v>634</v>
      </c>
      <c r="E3510" s="16" t="n">
        <f aca="false">VLOOKUP(A3510,'TAKIM LİSTESİ'!$B$2:$D$455,3,0)</f>
        <v>18</v>
      </c>
      <c r="F3510" s="40" t="n">
        <v>1</v>
      </c>
      <c r="G3510" s="22" t="n">
        <f aca="false">E3510-F3510</f>
        <v>17</v>
      </c>
      <c r="H3510" s="30" t="n">
        <v>44181</v>
      </c>
      <c r="I3510" s="33" t="n">
        <v>1</v>
      </c>
      <c r="J3510" s="30" t="n">
        <v>44182</v>
      </c>
      <c r="K3510" s="37" t="n">
        <f aca="false">G3510+I3510</f>
        <v>18</v>
      </c>
    </row>
    <row r="3511" customFormat="false" ht="13.8" hidden="false" customHeight="false" outlineLevel="0" collapsed="false">
      <c r="A3511" s="16" t="s">
        <v>131</v>
      </c>
      <c r="B3511" s="38" t="str">
        <f aca="false">VLOOKUP(A3511,'TAKIM LİSTESİ'!$B$2:$D$455,2,0)</f>
        <v>Ø 4.2 matkap</v>
      </c>
      <c r="C3511" s="16" t="s">
        <v>761</v>
      </c>
      <c r="D3511" s="38" t="s">
        <v>634</v>
      </c>
      <c r="E3511" s="16" t="n">
        <f aca="false">VLOOKUP(A3511,'TAKIM LİSTESİ'!$B$2:$D$455,3,0)</f>
        <v>14</v>
      </c>
      <c r="F3511" s="40" t="n">
        <v>1</v>
      </c>
      <c r="G3511" s="22" t="n">
        <f aca="false">E3511-F3511</f>
        <v>13</v>
      </c>
      <c r="H3511" s="30" t="n">
        <v>44181</v>
      </c>
      <c r="I3511" s="33" t="n">
        <v>1</v>
      </c>
      <c r="J3511" s="30" t="n">
        <v>44182</v>
      </c>
      <c r="K3511" s="37" t="n">
        <f aca="false">G3511+I3511</f>
        <v>14</v>
      </c>
    </row>
    <row r="3512" customFormat="false" ht="13.8" hidden="false" customHeight="false" outlineLevel="0" collapsed="false">
      <c r="A3512" s="16" t="s">
        <v>170</v>
      </c>
      <c r="B3512" s="38" t="str">
        <f aca="false">VLOOKUP(A3512,'TAKIM LİSTESİ'!$B$2:$D$455,2,0)</f>
        <v>Ø 8 alm uzun parmak freze</v>
      </c>
      <c r="C3512" s="16"/>
      <c r="D3512" s="38" t="s">
        <v>50</v>
      </c>
      <c r="E3512" s="16" t="n">
        <f aca="false">VLOOKUP(A3512,'TAKIM LİSTESİ'!$B$2:$D$455,3,0)</f>
        <v>7</v>
      </c>
      <c r="F3512" s="40" t="n">
        <v>1</v>
      </c>
      <c r="G3512" s="22" t="n">
        <f aca="false">E3512-F3512</f>
        <v>6</v>
      </c>
      <c r="H3512" s="30" t="n">
        <v>44181</v>
      </c>
      <c r="I3512" s="33" t="n">
        <v>1</v>
      </c>
      <c r="J3512" s="30" t="n">
        <v>44182</v>
      </c>
      <c r="K3512" s="37" t="n">
        <f aca="false">G3512+I3512</f>
        <v>7</v>
      </c>
    </row>
    <row r="3513" customFormat="false" ht="13.8" hidden="false" customHeight="false" outlineLevel="0" collapsed="false">
      <c r="A3513" s="16" t="s">
        <v>113</v>
      </c>
      <c r="B3513" s="38" t="str">
        <f aca="false">VLOOKUP(A3513,'TAKIM LİSTESİ'!$B$2:$D$455,2,0)</f>
        <v>Ø 8 alm parmak freze</v>
      </c>
      <c r="C3513" s="16" t="s">
        <v>762</v>
      </c>
      <c r="D3513" s="38" t="s">
        <v>57</v>
      </c>
      <c r="E3513" s="16" t="n">
        <f aca="false">VLOOKUP(A3513,'TAKIM LİSTESİ'!$B$2:$D$455,3,0)</f>
        <v>36</v>
      </c>
      <c r="F3513" s="40" t="n">
        <v>1</v>
      </c>
      <c r="G3513" s="22" t="n">
        <f aca="false">E3513-F3513</f>
        <v>35</v>
      </c>
      <c r="H3513" s="30" t="n">
        <v>44181</v>
      </c>
      <c r="I3513" s="33" t="n">
        <v>1</v>
      </c>
      <c r="J3513" s="30" t="n">
        <v>44182</v>
      </c>
      <c r="K3513" s="37" t="n">
        <f aca="false">G3513+I3513</f>
        <v>36</v>
      </c>
    </row>
    <row r="3514" customFormat="false" ht="13.8" hidden="false" customHeight="false" outlineLevel="0" collapsed="false">
      <c r="A3514" s="16" t="s">
        <v>41</v>
      </c>
      <c r="B3514" s="38" t="str">
        <f aca="false">VLOOKUP(A3514,'TAKIM LİSTESİ'!$B$2:$D$455,2,0)</f>
        <v>Ø 7.1 matkap</v>
      </c>
      <c r="C3514" s="16" t="s">
        <v>762</v>
      </c>
      <c r="D3514" s="38" t="s">
        <v>57</v>
      </c>
      <c r="E3514" s="16" t="n">
        <f aca="false">VLOOKUP(A3514,'TAKIM LİSTESİ'!$B$2:$D$455,3,0)</f>
        <v>11</v>
      </c>
      <c r="F3514" s="40" t="n">
        <v>1</v>
      </c>
      <c r="G3514" s="22" t="n">
        <f aca="false">E3514-F3514</f>
        <v>10</v>
      </c>
      <c r="H3514" s="30" t="n">
        <v>44181</v>
      </c>
      <c r="I3514" s="33" t="n">
        <v>1</v>
      </c>
      <c r="J3514" s="30" t="n">
        <v>44182</v>
      </c>
      <c r="K3514" s="37" t="n">
        <f aca="false">G3514+I3514</f>
        <v>11</v>
      </c>
    </row>
    <row r="3515" customFormat="false" ht="13.8" hidden="false" customHeight="false" outlineLevel="0" collapsed="false">
      <c r="A3515" s="16" t="s">
        <v>130</v>
      </c>
      <c r="B3515" s="38" t="str">
        <f aca="false">VLOOKUP(A3515,'TAKIM LİSTESİ'!$B$2:$D$455,2,0)</f>
        <v>Ø 9.0 matkap</v>
      </c>
      <c r="C3515" s="16" t="s">
        <v>761</v>
      </c>
      <c r="D3515" s="38" t="s">
        <v>634</v>
      </c>
      <c r="E3515" s="16" t="n">
        <f aca="false">VLOOKUP(A3515,'TAKIM LİSTESİ'!$B$2:$D$455,3,0)</f>
        <v>13</v>
      </c>
      <c r="F3515" s="40" t="n">
        <v>1</v>
      </c>
      <c r="G3515" s="22" t="n">
        <f aca="false">E3515-F3515</f>
        <v>12</v>
      </c>
      <c r="H3515" s="30" t="n">
        <v>44181</v>
      </c>
      <c r="I3515" s="33" t="n">
        <v>1</v>
      </c>
      <c r="J3515" s="30" t="n">
        <v>44182</v>
      </c>
      <c r="K3515" s="37" t="n">
        <f aca="false">G3515+I3515</f>
        <v>13</v>
      </c>
    </row>
    <row r="3516" customFormat="false" ht="13.8" hidden="false" customHeight="false" outlineLevel="0" collapsed="false">
      <c r="A3516" s="16" t="s">
        <v>71</v>
      </c>
      <c r="B3516" s="38" t="str">
        <f aca="false">VLOOKUP(A3516,'TAKIM LİSTESİ'!$B$2:$D$455,2,0)</f>
        <v>Ø 10 alm parmak freze</v>
      </c>
      <c r="C3516" s="16" t="s">
        <v>763</v>
      </c>
      <c r="D3516" s="38" t="s">
        <v>23</v>
      </c>
      <c r="E3516" s="16" t="n">
        <f aca="false">VLOOKUP(A3516,'TAKIM LİSTESİ'!$B$2:$D$455,3,0)</f>
        <v>29</v>
      </c>
      <c r="F3516" s="40" t="n">
        <v>1</v>
      </c>
      <c r="G3516" s="22" t="n">
        <f aca="false">E3516-F3516</f>
        <v>28</v>
      </c>
      <c r="H3516" s="30" t="n">
        <v>44181</v>
      </c>
      <c r="I3516" s="33" t="n">
        <v>1</v>
      </c>
      <c r="J3516" s="30" t="n">
        <v>44182</v>
      </c>
      <c r="K3516" s="37" t="n">
        <f aca="false">G3516+I3516</f>
        <v>29</v>
      </c>
    </row>
    <row r="3517" customFormat="false" ht="13.8" hidden="false" customHeight="false" outlineLevel="0" collapsed="false">
      <c r="A3517" s="16" t="s">
        <v>144</v>
      </c>
      <c r="B3517" s="38" t="str">
        <f aca="false">VLOOKUP(A3517,'TAKIM LİSTESİ'!$B$2:$D$455,2,0)</f>
        <v>Ø 6.2matkap</v>
      </c>
      <c r="C3517" s="16" t="s">
        <v>763</v>
      </c>
      <c r="D3517" s="38" t="s">
        <v>23</v>
      </c>
      <c r="E3517" s="16" t="n">
        <f aca="false">VLOOKUP(A3517,'TAKIM LİSTESİ'!$B$2:$D$455,3,0)</f>
        <v>15</v>
      </c>
      <c r="F3517" s="40" t="n">
        <v>1</v>
      </c>
      <c r="G3517" s="22" t="n">
        <f aca="false">E3517-F3517</f>
        <v>14</v>
      </c>
      <c r="H3517" s="30" t="n">
        <v>44181</v>
      </c>
      <c r="I3517" s="33" t="n">
        <v>1</v>
      </c>
      <c r="J3517" s="30" t="n">
        <v>44182</v>
      </c>
      <c r="K3517" s="37" t="n">
        <f aca="false">G3517+I3517</f>
        <v>15</v>
      </c>
    </row>
    <row r="3518" customFormat="false" ht="13.8" hidden="false" customHeight="false" outlineLevel="0" collapsed="false">
      <c r="A3518" s="16" t="s">
        <v>157</v>
      </c>
      <c r="B3518" s="38" t="str">
        <f aca="false">VLOOKUP(A3518,'TAKIM LİSTESİ'!$B$2:$D$455,2,0)</f>
        <v>Ø 1.0 parmak freze</v>
      </c>
      <c r="C3518" s="16" t="s">
        <v>763</v>
      </c>
      <c r="D3518" s="38" t="s">
        <v>23</v>
      </c>
      <c r="E3518" s="16" t="n">
        <f aca="false">VLOOKUP(A3518,'TAKIM LİSTESİ'!$B$2:$D$455,3,0)</f>
        <v>35</v>
      </c>
      <c r="F3518" s="40" t="n">
        <v>1</v>
      </c>
      <c r="G3518" s="22" t="n">
        <f aca="false">E3518-F3518</f>
        <v>34</v>
      </c>
      <c r="H3518" s="30" t="n">
        <v>44181</v>
      </c>
      <c r="I3518" s="33" t="n">
        <v>1</v>
      </c>
      <c r="J3518" s="30" t="n">
        <v>44182</v>
      </c>
      <c r="K3518" s="37" t="n">
        <f aca="false">G3518+I3518</f>
        <v>35</v>
      </c>
    </row>
    <row r="3519" customFormat="false" ht="13.8" hidden="false" customHeight="false" outlineLevel="0" collapsed="false">
      <c r="A3519" s="16" t="s">
        <v>86</v>
      </c>
      <c r="B3519" s="38" t="str">
        <f aca="false">VLOOKUP(A3519,'TAKIM LİSTESİ'!$B$2:$D$455,2,0)</f>
        <v>Ø 5.1 matkap</v>
      </c>
      <c r="C3519" s="16" t="s">
        <v>763</v>
      </c>
      <c r="D3519" s="38" t="s">
        <v>23</v>
      </c>
      <c r="E3519" s="16" t="n">
        <f aca="false">VLOOKUP(A3519,'TAKIM LİSTESİ'!$B$2:$D$455,3,0)</f>
        <v>7</v>
      </c>
      <c r="F3519" s="40" t="n">
        <v>1</v>
      </c>
      <c r="G3519" s="22" t="n">
        <f aca="false">E3519-F3519</f>
        <v>6</v>
      </c>
      <c r="H3519" s="30" t="n">
        <v>44181</v>
      </c>
      <c r="I3519" s="33" t="n">
        <v>1</v>
      </c>
      <c r="J3519" s="30" t="n">
        <v>44182</v>
      </c>
      <c r="K3519" s="37" t="n">
        <f aca="false">G3519+I3519</f>
        <v>7</v>
      </c>
    </row>
    <row r="3520" customFormat="false" ht="13.8" hidden="false" customHeight="false" outlineLevel="0" collapsed="false">
      <c r="A3520" s="16" t="s">
        <v>252</v>
      </c>
      <c r="B3520" s="38" t="str">
        <f aca="false">VLOOKUP(A3520,'TAKIM LİSTESİ'!$B$2:$D$455,2,0)</f>
        <v>52 tarama ucu çelik</v>
      </c>
      <c r="C3520" s="16" t="s">
        <v>750</v>
      </c>
      <c r="D3520" s="38" t="s">
        <v>50</v>
      </c>
      <c r="E3520" s="16" t="n">
        <f aca="false">VLOOKUP(A3520,'TAKIM LİSTESİ'!$B$2:$D$455,3,0)</f>
        <v>130</v>
      </c>
      <c r="F3520" s="40" t="n">
        <v>4</v>
      </c>
      <c r="G3520" s="22" t="n">
        <f aca="false">E3520-F3520</f>
        <v>126</v>
      </c>
      <c r="H3520" s="30" t="n">
        <v>44181</v>
      </c>
      <c r="I3520" s="33" t="n">
        <v>1</v>
      </c>
      <c r="J3520" s="30" t="n">
        <v>44182</v>
      </c>
      <c r="K3520" s="37" t="n">
        <f aca="false">G3520+I3520</f>
        <v>127</v>
      </c>
    </row>
    <row r="3521" customFormat="false" ht="13.8" hidden="false" customHeight="false" outlineLevel="0" collapsed="false">
      <c r="A3521" s="16" t="s">
        <v>62</v>
      </c>
      <c r="B3521" s="38" t="str">
        <f aca="false">VLOOKUP(A3521,'TAKIM LİSTESİ'!$B$2:$D$455,2,0)</f>
        <v>Ø 6 çelik parmak freze</v>
      </c>
      <c r="C3521" s="16" t="s">
        <v>761</v>
      </c>
      <c r="D3521" s="38" t="s">
        <v>634</v>
      </c>
      <c r="E3521" s="16" t="n">
        <f aca="false">VLOOKUP(A3521,'TAKIM LİSTESİ'!$B$2:$D$455,3,0)</f>
        <v>23</v>
      </c>
      <c r="F3521" s="40" t="n">
        <v>1</v>
      </c>
      <c r="G3521" s="22" t="n">
        <f aca="false">E3521-F3521</f>
        <v>22</v>
      </c>
      <c r="H3521" s="30" t="n">
        <v>44182</v>
      </c>
      <c r="I3521" s="33" t="n">
        <v>1</v>
      </c>
      <c r="J3521" s="30" t="n">
        <v>44182</v>
      </c>
      <c r="K3521" s="37" t="n">
        <f aca="false">G3521+I3521</f>
        <v>23</v>
      </c>
    </row>
    <row r="3522" customFormat="false" ht="13.8" hidden="false" customHeight="false" outlineLevel="0" collapsed="false">
      <c r="A3522" s="16" t="s">
        <v>86</v>
      </c>
      <c r="B3522" s="38" t="str">
        <f aca="false">VLOOKUP(A3522,'TAKIM LİSTESİ'!$B$2:$D$455,2,0)</f>
        <v>Ø 5.1 matkap</v>
      </c>
      <c r="C3522" s="16" t="s">
        <v>764</v>
      </c>
      <c r="D3522" s="38" t="s">
        <v>48</v>
      </c>
      <c r="E3522" s="16" t="n">
        <f aca="false">VLOOKUP(A3522,'TAKIM LİSTESİ'!$B$2:$D$455,3,0)</f>
        <v>7</v>
      </c>
      <c r="F3522" s="40" t="n">
        <v>1</v>
      </c>
      <c r="G3522" s="22" t="n">
        <f aca="false">E3522-F3522</f>
        <v>6</v>
      </c>
      <c r="H3522" s="30" t="n">
        <v>44182</v>
      </c>
      <c r="I3522" s="33" t="n">
        <v>1</v>
      </c>
      <c r="J3522" s="30" t="n">
        <v>44182</v>
      </c>
      <c r="K3522" s="37" t="n">
        <f aca="false">G3522+I3522</f>
        <v>7</v>
      </c>
    </row>
    <row r="3523" customFormat="false" ht="13.8" hidden="false" customHeight="false" outlineLevel="0" collapsed="false">
      <c r="A3523" s="16" t="s">
        <v>79</v>
      </c>
      <c r="B3523" s="38" t="str">
        <f aca="false">VLOOKUP(A3523,'TAKIM LİSTESİ'!$B$2:$D$455,2,0)</f>
        <v>Ø 4.6 matkap</v>
      </c>
      <c r="C3523" s="16" t="s">
        <v>764</v>
      </c>
      <c r="D3523" s="38" t="s">
        <v>48</v>
      </c>
      <c r="E3523" s="16" t="n">
        <f aca="false">VLOOKUP(A3523,'TAKIM LİSTESİ'!$B$2:$D$455,3,0)</f>
        <v>19</v>
      </c>
      <c r="F3523" s="40" t="n">
        <v>1</v>
      </c>
      <c r="G3523" s="22" t="n">
        <f aca="false">E3523-F3523</f>
        <v>18</v>
      </c>
      <c r="H3523" s="30" t="n">
        <v>44182</v>
      </c>
      <c r="I3523" s="33" t="n">
        <v>1</v>
      </c>
      <c r="J3523" s="30" t="n">
        <v>44183</v>
      </c>
      <c r="K3523" s="37" t="n">
        <f aca="false">G3523+I3523</f>
        <v>19</v>
      </c>
    </row>
    <row r="3524" customFormat="false" ht="13.8" hidden="false" customHeight="false" outlineLevel="0" collapsed="false">
      <c r="A3524" s="16" t="s">
        <v>33</v>
      </c>
      <c r="B3524" s="38" t="str">
        <f aca="false">VLOOKUP(A3524,'TAKIM LİSTESİ'!$B$2:$D$455,2,0)</f>
        <v>Ø 6.5 matkap</v>
      </c>
      <c r="C3524" s="16" t="s">
        <v>764</v>
      </c>
      <c r="D3524" s="38" t="s">
        <v>48</v>
      </c>
      <c r="E3524" s="16" t="n">
        <f aca="false">VLOOKUP(A3524,'TAKIM LİSTESİ'!$B$2:$D$455,3,0)</f>
        <v>3</v>
      </c>
      <c r="F3524" s="40" t="n">
        <v>1</v>
      </c>
      <c r="G3524" s="22" t="n">
        <f aca="false">E3524-F3524</f>
        <v>2</v>
      </c>
      <c r="H3524" s="30" t="n">
        <v>44182</v>
      </c>
      <c r="I3524" s="33" t="n">
        <v>1</v>
      </c>
      <c r="J3524" s="30" t="n">
        <v>44183</v>
      </c>
      <c r="K3524" s="37" t="n">
        <f aca="false">G3524+I3524</f>
        <v>3</v>
      </c>
    </row>
    <row r="3525" customFormat="false" ht="13.8" hidden="false" customHeight="false" outlineLevel="0" collapsed="false">
      <c r="A3525" s="16" t="s">
        <v>29</v>
      </c>
      <c r="B3525" s="38" t="str">
        <f aca="false">VLOOKUP(A3525,'TAKIM LİSTESİ'!$B$2:$D$455,2,0)</f>
        <v>Ø 8.0 matkap</v>
      </c>
      <c r="C3525" s="16" t="s">
        <v>764</v>
      </c>
      <c r="D3525" s="38" t="s">
        <v>48</v>
      </c>
      <c r="E3525" s="16" t="n">
        <f aca="false">VLOOKUP(A3525,'TAKIM LİSTESİ'!$B$2:$D$455,3,0)</f>
        <v>15</v>
      </c>
      <c r="F3525" s="40" t="n">
        <v>1</v>
      </c>
      <c r="G3525" s="22" t="n">
        <f aca="false">E3525-F3525</f>
        <v>14</v>
      </c>
      <c r="H3525" s="30" t="n">
        <v>44182</v>
      </c>
      <c r="I3525" s="33" t="n">
        <v>1</v>
      </c>
      <c r="J3525" s="30" t="n">
        <v>44183</v>
      </c>
      <c r="K3525" s="37" t="n">
        <f aca="false">G3525+I3525</f>
        <v>15</v>
      </c>
    </row>
    <row r="3526" customFormat="false" ht="13.8" hidden="false" customHeight="false" outlineLevel="0" collapsed="false">
      <c r="A3526" s="16" t="s">
        <v>78</v>
      </c>
      <c r="B3526" s="38" t="str">
        <f aca="false">VLOOKUP(A3526,'TAKIM LİSTESİ'!$B$2:$D$455,2,0)</f>
        <v>Ø 4.76 Rayba</v>
      </c>
      <c r="C3526" s="16" t="s">
        <v>764</v>
      </c>
      <c r="D3526" s="38" t="s">
        <v>48</v>
      </c>
      <c r="E3526" s="16" t="n">
        <f aca="false">VLOOKUP(A3526,'TAKIM LİSTESİ'!$B$2:$D$455,3,0)</f>
        <v>3</v>
      </c>
      <c r="F3526" s="40" t="n">
        <v>1</v>
      </c>
      <c r="G3526" s="22" t="n">
        <f aca="false">E3526-F3526</f>
        <v>2</v>
      </c>
      <c r="H3526" s="30" t="n">
        <v>44182</v>
      </c>
      <c r="I3526" s="33" t="n">
        <v>1</v>
      </c>
      <c r="J3526" s="30" t="n">
        <v>44183</v>
      </c>
      <c r="K3526" s="37" t="n">
        <f aca="false">G3526+I3526</f>
        <v>3</v>
      </c>
    </row>
    <row r="3527" customFormat="false" ht="13.8" hidden="false" customHeight="false" outlineLevel="0" collapsed="false">
      <c r="A3527" s="16" t="s">
        <v>136</v>
      </c>
      <c r="B3527" s="38" t="str">
        <f aca="false">VLOOKUP(A3527,'TAKIM LİSTESİ'!$B$2:$D$455,2,0)</f>
        <v>Ø 14.8 matkap ucu</v>
      </c>
      <c r="C3527" s="16" t="s">
        <v>765</v>
      </c>
      <c r="D3527" s="38" t="s">
        <v>50</v>
      </c>
      <c r="E3527" s="16" t="n">
        <f aca="false">VLOOKUP(A3527,'TAKIM LİSTESİ'!$B$2:$D$455,3,0)</f>
        <v>5</v>
      </c>
      <c r="F3527" s="40" t="n">
        <v>1</v>
      </c>
      <c r="G3527" s="22" t="n">
        <f aca="false">E3527-F3527</f>
        <v>4</v>
      </c>
      <c r="H3527" s="30" t="n">
        <v>44182</v>
      </c>
      <c r="I3527" s="33" t="n">
        <v>1</v>
      </c>
      <c r="J3527" s="30" t="n">
        <v>44183</v>
      </c>
      <c r="K3527" s="37" t="n">
        <f aca="false">G3527+I3527</f>
        <v>5</v>
      </c>
    </row>
    <row r="3528" customFormat="false" ht="13.8" hidden="false" customHeight="false" outlineLevel="0" collapsed="false">
      <c r="A3528" s="16" t="s">
        <v>242</v>
      </c>
      <c r="B3528" s="38" t="str">
        <f aca="false">VLOOKUP(A3528,'TAKIM LİSTESİ'!$B$2:$D$455,2,0)</f>
        <v>Alm 32 ve 50 tarama ucu</v>
      </c>
      <c r="C3528" s="16" t="s">
        <v>763</v>
      </c>
      <c r="D3528" s="38" t="s">
        <v>23</v>
      </c>
      <c r="E3528" s="16" t="n">
        <f aca="false">VLOOKUP(A3528,'TAKIM LİSTESİ'!$B$2:$D$455,3,0)</f>
        <v>80</v>
      </c>
      <c r="F3528" s="40" t="n">
        <v>2</v>
      </c>
      <c r="G3528" s="22" t="n">
        <f aca="false">E3528-F3528</f>
        <v>78</v>
      </c>
      <c r="H3528" s="30" t="n">
        <v>44182</v>
      </c>
      <c r="I3528" s="33" t="n">
        <v>1</v>
      </c>
      <c r="J3528" s="30" t="n">
        <v>44183</v>
      </c>
      <c r="K3528" s="37" t="n">
        <f aca="false">G3528+I3528</f>
        <v>79</v>
      </c>
    </row>
    <row r="3529" customFormat="false" ht="13.8" hidden="false" customHeight="false" outlineLevel="0" collapsed="false">
      <c r="A3529" s="16" t="s">
        <v>40</v>
      </c>
      <c r="B3529" s="38" t="str">
        <f aca="false">VLOOKUP(A3529,'TAKIM LİSTESİ'!$B$2:$D$455,2,0)</f>
        <v>Ø 6alm küre parmak freze</v>
      </c>
      <c r="C3529" s="16" t="s">
        <v>763</v>
      </c>
      <c r="D3529" s="38" t="s">
        <v>23</v>
      </c>
      <c r="E3529" s="16" t="n">
        <f aca="false">VLOOKUP(A3529,'TAKIM LİSTESİ'!$B$2:$D$455,3,0)</f>
        <v>6</v>
      </c>
      <c r="F3529" s="40" t="n">
        <v>1</v>
      </c>
      <c r="G3529" s="22" t="n">
        <f aca="false">E3529-F3529</f>
        <v>5</v>
      </c>
      <c r="H3529" s="30" t="n">
        <v>44182</v>
      </c>
      <c r="I3529" s="33" t="n">
        <v>1</v>
      </c>
      <c r="J3529" s="30" t="n">
        <v>44183</v>
      </c>
      <c r="K3529" s="37" t="n">
        <f aca="false">G3529+I3529</f>
        <v>6</v>
      </c>
    </row>
    <row r="3530" customFormat="false" ht="13.8" hidden="false" customHeight="false" outlineLevel="0" collapsed="false">
      <c r="A3530" s="16" t="s">
        <v>22</v>
      </c>
      <c r="B3530" s="38" t="str">
        <f aca="false">VLOOKUP(A3530,'TAKIM LİSTESİ'!$B$2:$D$455,2,0)</f>
        <v>Ø 10 çelik parmak freze</v>
      </c>
      <c r="C3530" s="16" t="s">
        <v>765</v>
      </c>
      <c r="D3530" s="38" t="s">
        <v>50</v>
      </c>
      <c r="E3530" s="16" t="n">
        <f aca="false">VLOOKUP(A3530,'TAKIM LİSTESİ'!$B$2:$D$455,3,0)</f>
        <v>52</v>
      </c>
      <c r="F3530" s="40" t="n">
        <v>1</v>
      </c>
      <c r="G3530" s="22" t="n">
        <f aca="false">E3530-F3530</f>
        <v>51</v>
      </c>
      <c r="H3530" s="30" t="n">
        <v>44182</v>
      </c>
      <c r="I3530" s="33" t="n">
        <v>1</v>
      </c>
      <c r="J3530" s="30" t="n">
        <v>44183</v>
      </c>
      <c r="K3530" s="37" t="n">
        <f aca="false">G3530+I3530</f>
        <v>52</v>
      </c>
    </row>
    <row r="3531" customFormat="false" ht="13.8" hidden="false" customHeight="false" outlineLevel="0" collapsed="false">
      <c r="A3531" s="16" t="s">
        <v>255</v>
      </c>
      <c r="B3531" s="38" t="str">
        <f aca="false">VLOOKUP(A3531,'TAKIM LİSTESİ'!$B$2:$D$455,2,0)</f>
        <v>APKT tarama çelik ucu</v>
      </c>
      <c r="C3531" s="16" t="s">
        <v>753</v>
      </c>
      <c r="D3531" s="38" t="s">
        <v>89</v>
      </c>
      <c r="E3531" s="16" t="n">
        <f aca="false">VLOOKUP(A3531,'TAKIM LİSTESİ'!$B$2:$D$455,3,0)</f>
        <v>400</v>
      </c>
      <c r="F3531" s="40" t="n">
        <v>2</v>
      </c>
      <c r="G3531" s="22" t="n">
        <f aca="false">E3531-F3531</f>
        <v>398</v>
      </c>
      <c r="H3531" s="30" t="n">
        <v>44182</v>
      </c>
      <c r="I3531" s="33" t="n">
        <v>1</v>
      </c>
      <c r="J3531" s="30" t="n">
        <v>44183</v>
      </c>
      <c r="K3531" s="37" t="n">
        <f aca="false">G3531+I3531</f>
        <v>399</v>
      </c>
    </row>
    <row r="3532" customFormat="false" ht="13.8" hidden="false" customHeight="false" outlineLevel="0" collapsed="false">
      <c r="A3532" s="16" t="s">
        <v>22</v>
      </c>
      <c r="B3532" s="38" t="str">
        <f aca="false">VLOOKUP(A3532,'TAKIM LİSTESİ'!$B$2:$D$455,2,0)</f>
        <v>Ø 10 çelik parmak freze</v>
      </c>
      <c r="C3532" s="16" t="s">
        <v>765</v>
      </c>
      <c r="D3532" s="38" t="s">
        <v>50</v>
      </c>
      <c r="E3532" s="16" t="n">
        <f aca="false">VLOOKUP(A3532,'TAKIM LİSTESİ'!$B$2:$D$455,3,0)</f>
        <v>52</v>
      </c>
      <c r="F3532" s="40" t="n">
        <v>1</v>
      </c>
      <c r="G3532" s="22" t="n">
        <f aca="false">E3532-F3532</f>
        <v>51</v>
      </c>
      <c r="H3532" s="30" t="n">
        <v>44182</v>
      </c>
      <c r="I3532" s="33" t="n">
        <v>1</v>
      </c>
      <c r="J3532" s="30" t="n">
        <v>44183</v>
      </c>
      <c r="K3532" s="37" t="n">
        <f aca="false">G3532+I3532</f>
        <v>52</v>
      </c>
    </row>
    <row r="3533" customFormat="false" ht="13.8" hidden="false" customHeight="false" outlineLevel="0" collapsed="false">
      <c r="A3533" s="16" t="s">
        <v>25</v>
      </c>
      <c r="B3533" s="38" t="str">
        <f aca="false">VLOOKUP(A3533,'TAKIM LİSTESİ'!$B$2:$D$455,2,0)</f>
        <v>Ø 12çelik uzun parmak freze</v>
      </c>
      <c r="C3533" s="16" t="s">
        <v>765</v>
      </c>
      <c r="D3533" s="38" t="s">
        <v>50</v>
      </c>
      <c r="E3533" s="16" t="n">
        <f aca="false">VLOOKUP(A3533,'TAKIM LİSTESİ'!$B$2:$D$455,3,0)</f>
        <v>3</v>
      </c>
      <c r="F3533" s="40" t="n">
        <v>1</v>
      </c>
      <c r="G3533" s="22" t="n">
        <f aca="false">E3533-F3533</f>
        <v>2</v>
      </c>
      <c r="H3533" s="30" t="n">
        <v>44182</v>
      </c>
      <c r="I3533" s="33" t="n">
        <v>1</v>
      </c>
      <c r="J3533" s="30" t="n">
        <v>44183</v>
      </c>
      <c r="K3533" s="37" t="n">
        <f aca="false">G3533+I3533</f>
        <v>3</v>
      </c>
    </row>
    <row r="3534" customFormat="false" ht="13.8" hidden="false" customHeight="false" outlineLevel="0" collapsed="false">
      <c r="A3534" s="16" t="s">
        <v>203</v>
      </c>
      <c r="B3534" s="38" t="str">
        <f aca="false">VLOOKUP(A3534,'TAKIM LİSTESİ'!$B$2:$D$455,2,0)</f>
        <v>Ø 16 alm parmak freze</v>
      </c>
      <c r="C3534" s="16" t="s">
        <v>766</v>
      </c>
      <c r="D3534" s="38" t="s">
        <v>156</v>
      </c>
      <c r="E3534" s="16" t="n">
        <f aca="false">VLOOKUP(A3534,'TAKIM LİSTESİ'!$B$2:$D$455,3,0)</f>
        <v>5</v>
      </c>
      <c r="F3534" s="40" t="n">
        <v>1</v>
      </c>
      <c r="G3534" s="22" t="n">
        <f aca="false">E3534-F3534</f>
        <v>4</v>
      </c>
      <c r="H3534" s="30" t="n">
        <v>44182</v>
      </c>
      <c r="I3534" s="33" t="n">
        <v>1</v>
      </c>
      <c r="J3534" s="30" t="n">
        <v>44183</v>
      </c>
      <c r="K3534" s="37" t="n">
        <f aca="false">G3534+I3534</f>
        <v>5</v>
      </c>
    </row>
    <row r="3535" customFormat="false" ht="13.8" hidden="false" customHeight="false" outlineLevel="0" collapsed="false">
      <c r="A3535" s="16" t="s">
        <v>62</v>
      </c>
      <c r="B3535" s="38" t="str">
        <f aca="false">VLOOKUP(A3535,'TAKIM LİSTESİ'!$B$2:$D$455,2,0)</f>
        <v>Ø 6 çelik parmak freze</v>
      </c>
      <c r="C3535" s="16"/>
      <c r="D3535" s="38" t="s">
        <v>767</v>
      </c>
      <c r="E3535" s="16" t="n">
        <f aca="false">VLOOKUP(A3535,'TAKIM LİSTESİ'!$B$2:$D$455,3,0)</f>
        <v>23</v>
      </c>
      <c r="F3535" s="40" t="n">
        <v>1</v>
      </c>
      <c r="G3535" s="22" t="n">
        <f aca="false">E3535-F3535</f>
        <v>22</v>
      </c>
      <c r="H3535" s="30" t="n">
        <v>44182</v>
      </c>
      <c r="I3535" s="33" t="n">
        <v>1</v>
      </c>
      <c r="J3535" s="30" t="n">
        <v>44183</v>
      </c>
      <c r="K3535" s="37" t="n">
        <f aca="false">G3535+I3535</f>
        <v>23</v>
      </c>
    </row>
    <row r="3536" customFormat="false" ht="13.8" hidden="false" customHeight="false" outlineLevel="0" collapsed="false">
      <c r="A3536" s="16" t="s">
        <v>113</v>
      </c>
      <c r="B3536" s="38" t="str">
        <f aca="false">VLOOKUP(A3536,'TAKIM LİSTESİ'!$B$2:$D$455,2,0)</f>
        <v>Ø 8 alm parmak freze</v>
      </c>
      <c r="C3536" s="16" t="s">
        <v>762</v>
      </c>
      <c r="D3536" s="38" t="s">
        <v>767</v>
      </c>
      <c r="E3536" s="16" t="n">
        <f aca="false">VLOOKUP(A3536,'TAKIM LİSTESİ'!$B$2:$D$455,3,0)</f>
        <v>36</v>
      </c>
      <c r="F3536" s="40" t="n">
        <v>1</v>
      </c>
      <c r="G3536" s="22" t="n">
        <f aca="false">E3536-F3536</f>
        <v>35</v>
      </c>
      <c r="H3536" s="30" t="n">
        <v>44182</v>
      </c>
      <c r="I3536" s="33" t="n">
        <v>1</v>
      </c>
      <c r="J3536" s="30" t="n">
        <v>44183</v>
      </c>
      <c r="K3536" s="37" t="n">
        <f aca="false">G3536+I3536</f>
        <v>36</v>
      </c>
    </row>
    <row r="3537" customFormat="false" ht="13.8" hidden="false" customHeight="false" outlineLevel="0" collapsed="false">
      <c r="A3537" s="16" t="s">
        <v>40</v>
      </c>
      <c r="B3537" s="38" t="str">
        <f aca="false">VLOOKUP(A3537,'TAKIM LİSTESİ'!$B$2:$D$455,2,0)</f>
        <v>Ø 6alm küre parmak freze</v>
      </c>
      <c r="C3537" s="16" t="s">
        <v>766</v>
      </c>
      <c r="D3537" s="38" t="s">
        <v>156</v>
      </c>
      <c r="E3537" s="16" t="n">
        <f aca="false">VLOOKUP(A3537,'TAKIM LİSTESİ'!$B$2:$D$455,3,0)</f>
        <v>6</v>
      </c>
      <c r="F3537" s="40" t="n">
        <v>1</v>
      </c>
      <c r="G3537" s="22" t="n">
        <f aca="false">E3537-F3537</f>
        <v>5</v>
      </c>
      <c r="H3537" s="30" t="n">
        <v>44182</v>
      </c>
      <c r="I3537" s="33" t="n">
        <v>1</v>
      </c>
      <c r="J3537" s="30" t="n">
        <v>44183</v>
      </c>
      <c r="K3537" s="37" t="n">
        <f aca="false">G3537+I3537</f>
        <v>6</v>
      </c>
    </row>
    <row r="3538" customFormat="false" ht="13.8" hidden="false" customHeight="false" outlineLevel="0" collapsed="false">
      <c r="A3538" s="16" t="s">
        <v>40</v>
      </c>
      <c r="B3538" s="38" t="str">
        <f aca="false">VLOOKUP(A3538,'TAKIM LİSTESİ'!$B$2:$D$455,2,0)</f>
        <v>Ø 6alm küre parmak freze</v>
      </c>
      <c r="C3538" s="16" t="s">
        <v>768</v>
      </c>
      <c r="D3538" s="38" t="s">
        <v>50</v>
      </c>
      <c r="E3538" s="16" t="n">
        <f aca="false">VLOOKUP(A3538,'TAKIM LİSTESİ'!$B$2:$D$455,3,0)</f>
        <v>6</v>
      </c>
      <c r="F3538" s="40" t="n">
        <v>1</v>
      </c>
      <c r="G3538" s="22" t="n">
        <f aca="false">E3538-F3538</f>
        <v>5</v>
      </c>
      <c r="H3538" s="30" t="n">
        <v>44182</v>
      </c>
      <c r="I3538" s="33" t="n">
        <v>1</v>
      </c>
      <c r="J3538" s="30" t="n">
        <v>44183</v>
      </c>
      <c r="K3538" s="37" t="n">
        <f aca="false">G3538+I3538</f>
        <v>6</v>
      </c>
    </row>
    <row r="3539" customFormat="false" ht="13.8" hidden="false" customHeight="false" outlineLevel="0" collapsed="false">
      <c r="A3539" s="16" t="s">
        <v>140</v>
      </c>
      <c r="B3539" s="38" t="str">
        <f aca="false">VLOOKUP(A3539,'TAKIM LİSTESİ'!$B$2:$D$455,2,0)</f>
        <v>Ø 4 alm küre parmak freze</v>
      </c>
      <c r="C3539" s="16" t="s">
        <v>768</v>
      </c>
      <c r="D3539" s="38" t="s">
        <v>50</v>
      </c>
      <c r="E3539" s="16" t="n">
        <f aca="false">VLOOKUP(A3539,'TAKIM LİSTESİ'!$B$2:$D$455,3,0)</f>
        <v>18</v>
      </c>
      <c r="F3539" s="40" t="n">
        <v>1</v>
      </c>
      <c r="G3539" s="22" t="n">
        <f aca="false">E3539-F3539</f>
        <v>17</v>
      </c>
      <c r="H3539" s="30" t="n">
        <v>44182</v>
      </c>
      <c r="I3539" s="33" t="n">
        <v>1</v>
      </c>
      <c r="J3539" s="30" t="n">
        <v>44183</v>
      </c>
      <c r="K3539" s="37" t="n">
        <f aca="false">G3539+I3539</f>
        <v>18</v>
      </c>
    </row>
    <row r="3540" customFormat="false" ht="13.8" hidden="false" customHeight="false" outlineLevel="0" collapsed="false">
      <c r="A3540" s="16" t="s">
        <v>11</v>
      </c>
      <c r="B3540" s="38" t="str">
        <f aca="false">VLOOKUP(A3540,'TAKIM LİSTESİ'!$B$2:$D$455,2,0)</f>
        <v>Ø  4 çelik standart parmak freze</v>
      </c>
      <c r="C3540" s="16" t="s">
        <v>769</v>
      </c>
      <c r="D3540" s="38" t="s">
        <v>739</v>
      </c>
      <c r="E3540" s="16" t="n">
        <f aca="false">VLOOKUP(A3540,'TAKIM LİSTESİ'!$B$2:$D$455,3,0)</f>
        <v>17</v>
      </c>
      <c r="F3540" s="40" t="n">
        <v>1</v>
      </c>
      <c r="G3540" s="22" t="n">
        <f aca="false">E3540-F3540</f>
        <v>16</v>
      </c>
      <c r="H3540" s="30" t="n">
        <v>44182</v>
      </c>
      <c r="I3540" s="33" t="n">
        <v>1</v>
      </c>
      <c r="J3540" s="30" t="n">
        <v>44183</v>
      </c>
      <c r="K3540" s="37" t="n">
        <f aca="false">G3540+I3540</f>
        <v>17</v>
      </c>
    </row>
    <row r="3541" customFormat="false" ht="13.8" hidden="false" customHeight="false" outlineLevel="0" collapsed="false">
      <c r="A3541" s="16" t="s">
        <v>51</v>
      </c>
      <c r="B3541" s="38" t="str">
        <f aca="false">VLOOKUP(A3541,'TAKIM LİSTESİ'!$B$2:$D$455,2,0)</f>
        <v>Ø 3 çelik standart parmak freze</v>
      </c>
      <c r="C3541" s="16"/>
      <c r="D3541" s="38" t="s">
        <v>767</v>
      </c>
      <c r="E3541" s="16" t="n">
        <f aca="false">VLOOKUP(A3541,'TAKIM LİSTESİ'!$B$2:$D$455,3,0)</f>
        <v>38</v>
      </c>
      <c r="F3541" s="40" t="n">
        <v>1</v>
      </c>
      <c r="G3541" s="22" t="n">
        <f aca="false">E3541-F3541</f>
        <v>37</v>
      </c>
      <c r="H3541" s="30" t="n">
        <v>44182</v>
      </c>
      <c r="I3541" s="33" t="n">
        <v>1</v>
      </c>
      <c r="J3541" s="30" t="n">
        <v>44183</v>
      </c>
      <c r="K3541" s="37" t="n">
        <f aca="false">G3541+I3541</f>
        <v>38</v>
      </c>
    </row>
    <row r="3542" customFormat="false" ht="13.8" hidden="false" customHeight="false" outlineLevel="0" collapsed="false">
      <c r="A3542" s="16" t="s">
        <v>189</v>
      </c>
      <c r="B3542" s="38" t="str">
        <f aca="false">VLOOKUP(A3542,'TAKIM LİSTESİ'!$B$2:$D$455,2,0)</f>
        <v>Ø 2 çelik parmak freze</v>
      </c>
      <c r="C3542" s="16" t="s">
        <v>768</v>
      </c>
      <c r="D3542" s="38" t="s">
        <v>50</v>
      </c>
      <c r="E3542" s="16" t="n">
        <f aca="false">VLOOKUP(A3542,'TAKIM LİSTESİ'!$B$2:$D$455,3,0)</f>
        <v>39</v>
      </c>
      <c r="F3542" s="40" t="n">
        <v>1</v>
      </c>
      <c r="G3542" s="22" t="n">
        <f aca="false">E3542-F3542</f>
        <v>38</v>
      </c>
      <c r="H3542" s="30" t="n">
        <v>44182</v>
      </c>
      <c r="I3542" s="33" t="n">
        <v>1</v>
      </c>
      <c r="J3542" s="30" t="n">
        <v>44183</v>
      </c>
      <c r="K3542" s="37" t="n">
        <f aca="false">G3542+I3542</f>
        <v>39</v>
      </c>
    </row>
    <row r="3543" customFormat="false" ht="13.8" hidden="false" customHeight="false" outlineLevel="0" collapsed="false">
      <c r="A3543" s="16" t="s">
        <v>399</v>
      </c>
      <c r="B3543" s="38" t="str">
        <f aca="false">VLOOKUP(A3543,'TAKIM LİSTESİ'!$B$2:$D$455,2,0)</f>
        <v>Ø 3.17Rayba</v>
      </c>
      <c r="C3543" s="16" t="s">
        <v>768</v>
      </c>
      <c r="D3543" s="38" t="s">
        <v>50</v>
      </c>
      <c r="E3543" s="16" t="n">
        <f aca="false">VLOOKUP(A3543,'TAKIM LİSTESİ'!$B$2:$D$455,3,0)</f>
        <v>4</v>
      </c>
      <c r="F3543" s="40" t="n">
        <v>1</v>
      </c>
      <c r="G3543" s="22" t="n">
        <f aca="false">E3543-F3543</f>
        <v>3</v>
      </c>
      <c r="H3543" s="30" t="n">
        <v>44183</v>
      </c>
      <c r="I3543" s="33" t="n">
        <v>1</v>
      </c>
      <c r="J3543" s="30" t="n">
        <v>44183</v>
      </c>
      <c r="K3543" s="37" t="n">
        <f aca="false">G3543+I3543</f>
        <v>4</v>
      </c>
    </row>
    <row r="3544" customFormat="false" ht="13.8" hidden="false" customHeight="false" outlineLevel="0" collapsed="false">
      <c r="A3544" s="16" t="s">
        <v>171</v>
      </c>
      <c r="B3544" s="38" t="str">
        <f aca="false">VLOOKUP(A3544,'TAKIM LİSTESİ'!$B$2:$D$455,2,0)</f>
        <v>Ø 3.0 matkap</v>
      </c>
      <c r="C3544" s="16" t="s">
        <v>768</v>
      </c>
      <c r="D3544" s="38" t="s">
        <v>50</v>
      </c>
      <c r="E3544" s="16" t="n">
        <f aca="false">VLOOKUP(A3544,'TAKIM LİSTESİ'!$B$2:$D$455,3,0)</f>
        <v>14</v>
      </c>
      <c r="F3544" s="40" t="n">
        <v>1</v>
      </c>
      <c r="G3544" s="22" t="n">
        <f aca="false">E3544-F3544</f>
        <v>13</v>
      </c>
      <c r="H3544" s="30" t="n">
        <v>44183</v>
      </c>
      <c r="I3544" s="33" t="n">
        <v>1</v>
      </c>
      <c r="J3544" s="30" t="n">
        <v>44183</v>
      </c>
      <c r="K3544" s="37" t="n">
        <f aca="false">G3544+I3544</f>
        <v>14</v>
      </c>
    </row>
    <row r="3545" customFormat="false" ht="13.8" hidden="false" customHeight="false" outlineLevel="0" collapsed="false">
      <c r="A3545" s="16" t="s">
        <v>150</v>
      </c>
      <c r="B3545" s="38" t="str">
        <f aca="false">VLOOKUP(A3545,'TAKIM LİSTESİ'!$B$2:$D$455,2,0)</f>
        <v>Ø 8 çelik parmak freze</v>
      </c>
      <c r="C3545" s="16" t="s">
        <v>770</v>
      </c>
      <c r="D3545" s="38" t="s">
        <v>50</v>
      </c>
      <c r="E3545" s="16" t="n">
        <f aca="false">VLOOKUP(A3545,'TAKIM LİSTESİ'!$B$2:$D$455,3,0)</f>
        <v>39</v>
      </c>
      <c r="F3545" s="40" t="n">
        <v>1</v>
      </c>
      <c r="G3545" s="22" t="n">
        <f aca="false">E3545-F3545</f>
        <v>38</v>
      </c>
      <c r="H3545" s="30" t="n">
        <v>44183</v>
      </c>
      <c r="I3545" s="33" t="n">
        <v>1</v>
      </c>
      <c r="J3545" s="30" t="n">
        <v>44183</v>
      </c>
      <c r="K3545" s="37" t="n">
        <f aca="false">G3545+I3545</f>
        <v>39</v>
      </c>
    </row>
    <row r="3546" customFormat="false" ht="13.8" hidden="false" customHeight="false" outlineLevel="0" collapsed="false">
      <c r="A3546" s="16" t="s">
        <v>11</v>
      </c>
      <c r="B3546" s="38" t="str">
        <f aca="false">VLOOKUP(A3546,'TAKIM LİSTESİ'!$B$2:$D$455,2,0)</f>
        <v>Ø  4 çelik standart parmak freze</v>
      </c>
      <c r="C3546" s="16" t="s">
        <v>770</v>
      </c>
      <c r="D3546" s="38" t="s">
        <v>50</v>
      </c>
      <c r="E3546" s="16" t="n">
        <f aca="false">VLOOKUP(A3546,'TAKIM LİSTESİ'!$B$2:$D$455,3,0)</f>
        <v>17</v>
      </c>
      <c r="F3546" s="40" t="n">
        <v>1</v>
      </c>
      <c r="G3546" s="22" t="n">
        <f aca="false">E3546-F3546</f>
        <v>16</v>
      </c>
      <c r="H3546" s="30" t="n">
        <v>44183</v>
      </c>
      <c r="I3546" s="33" t="n">
        <v>1</v>
      </c>
      <c r="J3546" s="30" t="n">
        <v>44183</v>
      </c>
      <c r="K3546" s="37" t="n">
        <f aca="false">G3546+I3546</f>
        <v>17</v>
      </c>
    </row>
    <row r="3547" customFormat="false" ht="13.8" hidden="false" customHeight="false" outlineLevel="0" collapsed="false">
      <c r="A3547" s="16" t="s">
        <v>138</v>
      </c>
      <c r="B3547" s="38" t="str">
        <f aca="false">VLOOKUP(A3547,'TAKIM LİSTESİ'!$B$2:$D$455,2,0)</f>
        <v>Ø 10.0 matkap</v>
      </c>
      <c r="C3547" s="16" t="s">
        <v>771</v>
      </c>
      <c r="D3547" s="38" t="s">
        <v>634</v>
      </c>
      <c r="E3547" s="16" t="n">
        <f aca="false">VLOOKUP(A3547,'TAKIM LİSTESİ'!$B$2:$D$455,3,0)</f>
        <v>13</v>
      </c>
      <c r="F3547" s="40" t="n">
        <v>1</v>
      </c>
      <c r="G3547" s="22" t="n">
        <f aca="false">E3547-F3547</f>
        <v>12</v>
      </c>
      <c r="H3547" s="30" t="n">
        <v>44183</v>
      </c>
      <c r="I3547" s="33" t="n">
        <v>1</v>
      </c>
      <c r="J3547" s="30" t="n">
        <v>44184</v>
      </c>
      <c r="K3547" s="37" t="n">
        <f aca="false">G3547+I3547</f>
        <v>13</v>
      </c>
    </row>
    <row r="3548" customFormat="false" ht="13.8" hidden="false" customHeight="false" outlineLevel="0" collapsed="false">
      <c r="A3548" s="16" t="s">
        <v>635</v>
      </c>
      <c r="B3548" s="38" t="str">
        <f aca="false">VLOOKUP(A3548,'TAKIM LİSTESİ'!$B$2:$D$455,2,0)</f>
        <v>Ø 12.7 matkap</v>
      </c>
      <c r="C3548" s="16"/>
      <c r="D3548" s="38" t="s">
        <v>89</v>
      </c>
      <c r="E3548" s="16" t="n">
        <f aca="false">VLOOKUP(A3548,'TAKIM LİSTESİ'!$B$2:$D$455,3,0)</f>
        <v>2</v>
      </c>
      <c r="F3548" s="40" t="n">
        <v>1</v>
      </c>
      <c r="G3548" s="22" t="n">
        <f aca="false">E3548-F3548</f>
        <v>1</v>
      </c>
      <c r="H3548" s="30" t="n">
        <v>44183</v>
      </c>
      <c r="I3548" s="33" t="n">
        <v>1</v>
      </c>
      <c r="J3548" s="30" t="n">
        <v>44184</v>
      </c>
      <c r="K3548" s="37" t="n">
        <f aca="false">G3548+I3548</f>
        <v>2</v>
      </c>
    </row>
    <row r="3549" customFormat="false" ht="13.8" hidden="false" customHeight="false" outlineLevel="0" collapsed="false">
      <c r="A3549" s="16" t="s">
        <v>85</v>
      </c>
      <c r="B3549" s="38" t="str">
        <f aca="false">VLOOKUP(A3549,'TAKIM LİSTESİ'!$B$2:$D$455,2,0)</f>
        <v>Ø 12 çelik parmak freze</v>
      </c>
      <c r="C3549" s="16" t="s">
        <v>770</v>
      </c>
      <c r="D3549" s="38" t="s">
        <v>50</v>
      </c>
      <c r="E3549" s="16" t="n">
        <f aca="false">VLOOKUP(A3549,'TAKIM LİSTESİ'!$B$2:$D$455,3,0)</f>
        <v>19</v>
      </c>
      <c r="F3549" s="40" t="n">
        <v>1</v>
      </c>
      <c r="G3549" s="22" t="n">
        <f aca="false">E3549-F3549</f>
        <v>18</v>
      </c>
      <c r="H3549" s="30" t="n">
        <v>44183</v>
      </c>
      <c r="I3549" s="33" t="n">
        <v>1</v>
      </c>
      <c r="J3549" s="30" t="n">
        <v>44184</v>
      </c>
      <c r="K3549" s="37" t="n">
        <f aca="false">G3549+I3549</f>
        <v>19</v>
      </c>
    </row>
    <row r="3550" customFormat="false" ht="13.8" hidden="false" customHeight="false" outlineLevel="0" collapsed="false">
      <c r="A3550" s="16" t="s">
        <v>150</v>
      </c>
      <c r="B3550" s="38" t="str">
        <f aca="false">VLOOKUP(A3550,'TAKIM LİSTESİ'!$B$2:$D$455,2,0)</f>
        <v>Ø 8 çelik parmak freze</v>
      </c>
      <c r="C3550" s="16" t="s">
        <v>770</v>
      </c>
      <c r="D3550" s="38" t="s">
        <v>50</v>
      </c>
      <c r="E3550" s="16" t="n">
        <f aca="false">VLOOKUP(A3550,'TAKIM LİSTESİ'!$B$2:$D$455,3,0)</f>
        <v>39</v>
      </c>
      <c r="F3550" s="40" t="n">
        <v>1</v>
      </c>
      <c r="G3550" s="22" t="n">
        <f aca="false">E3550-F3550</f>
        <v>38</v>
      </c>
      <c r="H3550" s="30" t="n">
        <v>44183</v>
      </c>
      <c r="I3550" s="33" t="n">
        <v>1</v>
      </c>
      <c r="J3550" s="30" t="n">
        <v>44184</v>
      </c>
      <c r="K3550" s="37" t="n">
        <f aca="false">G3550+I3550</f>
        <v>39</v>
      </c>
    </row>
    <row r="3551" customFormat="false" ht="13.8" hidden="false" customHeight="false" outlineLevel="0" collapsed="false">
      <c r="A3551" s="16" t="s">
        <v>22</v>
      </c>
      <c r="B3551" s="38" t="str">
        <f aca="false">VLOOKUP(A3551,'TAKIM LİSTESİ'!$B$2:$D$455,2,0)</f>
        <v>Ø 10 çelik parmak freze</v>
      </c>
      <c r="C3551" s="16" t="s">
        <v>770</v>
      </c>
      <c r="D3551" s="38" t="s">
        <v>50</v>
      </c>
      <c r="E3551" s="16" t="n">
        <f aca="false">VLOOKUP(A3551,'TAKIM LİSTESİ'!$B$2:$D$455,3,0)</f>
        <v>52</v>
      </c>
      <c r="F3551" s="40" t="n">
        <v>1</v>
      </c>
      <c r="G3551" s="22" t="n">
        <f aca="false">E3551-F3551</f>
        <v>51</v>
      </c>
      <c r="H3551" s="30" t="n">
        <v>44183</v>
      </c>
      <c r="I3551" s="33" t="n">
        <v>1</v>
      </c>
      <c r="J3551" s="30" t="n">
        <v>44184</v>
      </c>
      <c r="K3551" s="37" t="n">
        <f aca="false">G3551+I3551</f>
        <v>52</v>
      </c>
    </row>
    <row r="3552" customFormat="false" ht="13.8" hidden="false" customHeight="false" outlineLevel="0" collapsed="false">
      <c r="A3552" s="16" t="s">
        <v>11</v>
      </c>
      <c r="B3552" s="38" t="str">
        <f aca="false">VLOOKUP(A3552,'TAKIM LİSTESİ'!$B$2:$D$455,2,0)</f>
        <v>Ø  4 çelik standart parmak freze</v>
      </c>
      <c r="C3552" s="16" t="s">
        <v>771</v>
      </c>
      <c r="D3552" s="38" t="s">
        <v>634</v>
      </c>
      <c r="E3552" s="16" t="n">
        <f aca="false">VLOOKUP(A3552,'TAKIM LİSTESİ'!$B$2:$D$455,3,0)</f>
        <v>17</v>
      </c>
      <c r="F3552" s="40" t="n">
        <v>1</v>
      </c>
      <c r="G3552" s="22" t="n">
        <f aca="false">E3552-F3552</f>
        <v>16</v>
      </c>
      <c r="H3552" s="30" t="n">
        <v>44183</v>
      </c>
      <c r="I3552" s="33" t="n">
        <v>1</v>
      </c>
      <c r="J3552" s="30" t="n">
        <v>44184</v>
      </c>
      <c r="K3552" s="37" t="n">
        <f aca="false">G3552+I3552</f>
        <v>17</v>
      </c>
    </row>
    <row r="3553" customFormat="false" ht="13.8" hidden="false" customHeight="false" outlineLevel="0" collapsed="false">
      <c r="A3553" s="16" t="s">
        <v>150</v>
      </c>
      <c r="B3553" s="38" t="str">
        <f aca="false">VLOOKUP(A3553,'TAKIM LİSTESİ'!$B$2:$D$455,2,0)</f>
        <v>Ø 8 çelik parmak freze</v>
      </c>
      <c r="C3553" s="16" t="s">
        <v>771</v>
      </c>
      <c r="D3553" s="38" t="s">
        <v>634</v>
      </c>
      <c r="E3553" s="16" t="n">
        <f aca="false">VLOOKUP(A3553,'TAKIM LİSTESİ'!$B$2:$D$455,3,0)</f>
        <v>39</v>
      </c>
      <c r="F3553" s="40" t="n">
        <v>2</v>
      </c>
      <c r="G3553" s="22" t="n">
        <f aca="false">E3553-F3553</f>
        <v>37</v>
      </c>
      <c r="H3553" s="30" t="n">
        <v>44183</v>
      </c>
      <c r="I3553" s="33" t="n">
        <v>1</v>
      </c>
      <c r="J3553" s="30" t="n">
        <v>44184</v>
      </c>
      <c r="K3553" s="37" t="n">
        <f aca="false">G3553+I3553</f>
        <v>38</v>
      </c>
    </row>
    <row r="3554" customFormat="false" ht="13.8" hidden="false" customHeight="false" outlineLevel="0" collapsed="false">
      <c r="A3554" s="16" t="s">
        <v>62</v>
      </c>
      <c r="B3554" s="38" t="str">
        <f aca="false">VLOOKUP(A3554,'TAKIM LİSTESİ'!$B$2:$D$455,2,0)</f>
        <v>Ø 6 çelik parmak freze</v>
      </c>
      <c r="C3554" s="16" t="s">
        <v>771</v>
      </c>
      <c r="D3554" s="38" t="s">
        <v>634</v>
      </c>
      <c r="E3554" s="16" t="n">
        <f aca="false">VLOOKUP(A3554,'TAKIM LİSTESİ'!$B$2:$D$455,3,0)</f>
        <v>23</v>
      </c>
      <c r="F3554" s="40" t="n">
        <v>1</v>
      </c>
      <c r="G3554" s="22" t="n">
        <f aca="false">E3554-F3554</f>
        <v>22</v>
      </c>
      <c r="H3554" s="30" t="n">
        <v>44183</v>
      </c>
      <c r="I3554" s="33" t="n">
        <v>1</v>
      </c>
      <c r="J3554" s="30" t="n">
        <v>44184</v>
      </c>
      <c r="K3554" s="37" t="n">
        <f aca="false">G3554+I3554</f>
        <v>23</v>
      </c>
    </row>
    <row r="3555" customFormat="false" ht="13.8" hidden="false" customHeight="false" outlineLevel="0" collapsed="false">
      <c r="A3555" s="16" t="s">
        <v>93</v>
      </c>
      <c r="B3555" s="38" t="str">
        <f aca="false">VLOOKUP(A3555,'TAKIM LİSTESİ'!$B$2:$D$455,2,0)</f>
        <v>Ø 12 alm uzun parmak freze</v>
      </c>
      <c r="C3555" s="16" t="s">
        <v>772</v>
      </c>
      <c r="D3555" s="38" t="s">
        <v>156</v>
      </c>
      <c r="E3555" s="16" t="n">
        <f aca="false">VLOOKUP(A3555,'TAKIM LİSTESİ'!$B$2:$D$455,3,0)</f>
        <v>4</v>
      </c>
      <c r="F3555" s="40" t="n">
        <v>1</v>
      </c>
      <c r="G3555" s="22" t="n">
        <f aca="false">E3555-F3555</f>
        <v>3</v>
      </c>
      <c r="H3555" s="30" t="n">
        <v>44183</v>
      </c>
      <c r="I3555" s="33" t="n">
        <v>1</v>
      </c>
      <c r="J3555" s="30" t="n">
        <v>44184</v>
      </c>
      <c r="K3555" s="37" t="n">
        <f aca="false">G3555+I3555</f>
        <v>4</v>
      </c>
    </row>
    <row r="3556" customFormat="false" ht="13.8" hidden="false" customHeight="false" outlineLevel="0" collapsed="false">
      <c r="A3556" s="16" t="s">
        <v>53</v>
      </c>
      <c r="B3556" s="38" t="str">
        <f aca="false">VLOOKUP(A3556,'TAKIM LİSTESİ'!$B$2:$D$455,2,0)</f>
        <v>Ø 6 alm uzun parmak freze</v>
      </c>
      <c r="C3556" s="16" t="s">
        <v>772</v>
      </c>
      <c r="D3556" s="38" t="s">
        <v>156</v>
      </c>
      <c r="E3556" s="16" t="n">
        <f aca="false">VLOOKUP(A3556,'TAKIM LİSTESİ'!$B$2:$D$455,3,0)</f>
        <v>18</v>
      </c>
      <c r="F3556" s="40" t="n">
        <v>1</v>
      </c>
      <c r="G3556" s="22" t="n">
        <f aca="false">E3556-F3556</f>
        <v>17</v>
      </c>
      <c r="H3556" s="30" t="n">
        <v>44183</v>
      </c>
      <c r="I3556" s="33" t="n">
        <v>1</v>
      </c>
      <c r="J3556" s="30" t="n">
        <v>44184</v>
      </c>
      <c r="K3556" s="37" t="n">
        <f aca="false">G3556+I3556</f>
        <v>18</v>
      </c>
    </row>
    <row r="3557" customFormat="false" ht="13.8" hidden="false" customHeight="false" outlineLevel="0" collapsed="false">
      <c r="A3557" s="16" t="s">
        <v>22</v>
      </c>
      <c r="B3557" s="38" t="str">
        <f aca="false">VLOOKUP(A3557,'TAKIM LİSTESİ'!$B$2:$D$455,2,0)</f>
        <v>Ø 10 çelik parmak freze</v>
      </c>
      <c r="C3557" s="16" t="s">
        <v>771</v>
      </c>
      <c r="D3557" s="38" t="s">
        <v>634</v>
      </c>
      <c r="E3557" s="16" t="n">
        <f aca="false">VLOOKUP(A3557,'TAKIM LİSTESİ'!$B$2:$D$455,3,0)</f>
        <v>52</v>
      </c>
      <c r="F3557" s="40" t="n">
        <v>1</v>
      </c>
      <c r="G3557" s="22" t="n">
        <f aca="false">E3557-F3557</f>
        <v>51</v>
      </c>
      <c r="H3557" s="30" t="n">
        <v>44183</v>
      </c>
      <c r="I3557" s="33" t="n">
        <v>1</v>
      </c>
      <c r="J3557" s="30" t="n">
        <v>44184</v>
      </c>
      <c r="K3557" s="37" t="n">
        <f aca="false">G3557+I3557</f>
        <v>52</v>
      </c>
    </row>
    <row r="3558" customFormat="false" ht="13.8" hidden="false" customHeight="false" outlineLevel="0" collapsed="false">
      <c r="A3558" s="16" t="s">
        <v>62</v>
      </c>
      <c r="B3558" s="38" t="str">
        <f aca="false">VLOOKUP(A3558,'TAKIM LİSTESİ'!$B$2:$D$455,2,0)</f>
        <v>Ø 6 çelik parmak freze</v>
      </c>
      <c r="C3558" s="16" t="s">
        <v>773</v>
      </c>
      <c r="D3558" s="38" t="s">
        <v>57</v>
      </c>
      <c r="E3558" s="16" t="n">
        <f aca="false">VLOOKUP(A3558,'TAKIM LİSTESİ'!$B$2:$D$455,3,0)</f>
        <v>23</v>
      </c>
      <c r="F3558" s="40" t="n">
        <v>1</v>
      </c>
      <c r="G3558" s="22" t="n">
        <f aca="false">E3558-F3558</f>
        <v>22</v>
      </c>
      <c r="H3558" s="30" t="n">
        <v>44183</v>
      </c>
      <c r="I3558" s="33" t="n">
        <v>1</v>
      </c>
      <c r="J3558" s="30" t="n">
        <v>44184</v>
      </c>
      <c r="K3558" s="37" t="n">
        <f aca="false">G3558+I3558</f>
        <v>23</v>
      </c>
    </row>
    <row r="3559" customFormat="false" ht="13.8" hidden="false" customHeight="false" outlineLevel="0" collapsed="false">
      <c r="A3559" s="16" t="s">
        <v>142</v>
      </c>
      <c r="B3559" s="38" t="str">
        <f aca="false">VLOOKUP(A3559,'TAKIM LİSTESİ'!$B$2:$D$455,2,0)</f>
        <v>Ø 4 çelik küre parmak freze</v>
      </c>
      <c r="C3559" s="16" t="s">
        <v>773</v>
      </c>
      <c r="D3559" s="38" t="s">
        <v>57</v>
      </c>
      <c r="E3559" s="16" t="n">
        <f aca="false">VLOOKUP(A3559,'TAKIM LİSTESİ'!$B$2:$D$455,3,0)</f>
        <v>16</v>
      </c>
      <c r="F3559" s="40" t="n">
        <v>1</v>
      </c>
      <c r="G3559" s="22" t="n">
        <f aca="false">E3559-F3559</f>
        <v>15</v>
      </c>
      <c r="H3559" s="30" t="n">
        <v>44183</v>
      </c>
      <c r="I3559" s="33" t="n">
        <v>1</v>
      </c>
      <c r="J3559" s="30" t="n">
        <v>44184</v>
      </c>
      <c r="K3559" s="37" t="n">
        <f aca="false">G3559+I3559</f>
        <v>16</v>
      </c>
    </row>
    <row r="3560" customFormat="false" ht="13.8" hidden="false" customHeight="false" outlineLevel="0" collapsed="false">
      <c r="A3560" s="16" t="s">
        <v>11</v>
      </c>
      <c r="B3560" s="38" t="str">
        <f aca="false">VLOOKUP(A3560,'TAKIM LİSTESİ'!$B$2:$D$455,2,0)</f>
        <v>Ø  4 çelik standart parmak freze</v>
      </c>
      <c r="C3560" s="16" t="s">
        <v>774</v>
      </c>
      <c r="D3560" s="38" t="s">
        <v>156</v>
      </c>
      <c r="E3560" s="16" t="n">
        <f aca="false">VLOOKUP(A3560,'TAKIM LİSTESİ'!$B$2:$D$455,3,0)</f>
        <v>17</v>
      </c>
      <c r="F3560" s="40" t="n">
        <v>1</v>
      </c>
      <c r="G3560" s="22" t="n">
        <f aca="false">E3560-F3560</f>
        <v>16</v>
      </c>
      <c r="H3560" s="30" t="n">
        <v>44183</v>
      </c>
      <c r="I3560" s="33" t="n">
        <v>1</v>
      </c>
      <c r="J3560" s="30" t="n">
        <v>44184</v>
      </c>
      <c r="K3560" s="37" t="n">
        <f aca="false">G3560+I3560</f>
        <v>17</v>
      </c>
    </row>
    <row r="3561" customFormat="false" ht="13.8" hidden="false" customHeight="false" outlineLevel="0" collapsed="false">
      <c r="A3561" s="16" t="s">
        <v>62</v>
      </c>
      <c r="B3561" s="38" t="str">
        <f aca="false">VLOOKUP(A3561,'TAKIM LİSTESİ'!$B$2:$D$455,2,0)</f>
        <v>Ø 6 çelik parmak freze</v>
      </c>
      <c r="C3561" s="16" t="s">
        <v>774</v>
      </c>
      <c r="D3561" s="38" t="s">
        <v>156</v>
      </c>
      <c r="E3561" s="16" t="n">
        <f aca="false">VLOOKUP(A3561,'TAKIM LİSTESİ'!$B$2:$D$455,3,0)</f>
        <v>23</v>
      </c>
      <c r="F3561" s="40" t="n">
        <v>1</v>
      </c>
      <c r="G3561" s="22" t="n">
        <f aca="false">E3561-F3561</f>
        <v>22</v>
      </c>
      <c r="H3561" s="30" t="n">
        <v>44183</v>
      </c>
      <c r="I3561" s="33" t="n">
        <v>1</v>
      </c>
      <c r="J3561" s="30" t="n">
        <v>44184</v>
      </c>
      <c r="K3561" s="37" t="n">
        <f aca="false">G3561+I3561</f>
        <v>23</v>
      </c>
    </row>
    <row r="3562" customFormat="false" ht="13.8" hidden="false" customHeight="false" outlineLevel="0" collapsed="false">
      <c r="A3562" s="16" t="s">
        <v>22</v>
      </c>
      <c r="B3562" s="38" t="str">
        <f aca="false">VLOOKUP(A3562,'TAKIM LİSTESİ'!$B$2:$D$455,2,0)</f>
        <v>Ø 10 çelik parmak freze</v>
      </c>
      <c r="C3562" s="16" t="s">
        <v>774</v>
      </c>
      <c r="D3562" s="38" t="s">
        <v>156</v>
      </c>
      <c r="E3562" s="16" t="n">
        <f aca="false">VLOOKUP(A3562,'TAKIM LİSTESİ'!$B$2:$D$455,3,0)</f>
        <v>52</v>
      </c>
      <c r="F3562" s="40" t="n">
        <v>1</v>
      </c>
      <c r="G3562" s="22" t="n">
        <f aca="false">E3562-F3562</f>
        <v>51</v>
      </c>
      <c r="H3562" s="30" t="n">
        <v>44183</v>
      </c>
      <c r="I3562" s="33" t="n">
        <v>1</v>
      </c>
      <c r="J3562" s="30" t="n">
        <v>44184</v>
      </c>
      <c r="K3562" s="37" t="n">
        <f aca="false">G3562+I3562</f>
        <v>52</v>
      </c>
    </row>
    <row r="3563" customFormat="false" ht="13.8" hidden="false" customHeight="false" outlineLevel="0" collapsed="false">
      <c r="A3563" s="16" t="s">
        <v>775</v>
      </c>
      <c r="B3563" s="38" t="str">
        <f aca="false">VLOOKUP(A3563,'TAKIM LİSTESİ'!$B$2:$D$455,2,0)</f>
        <v>Ø 9.7 matkap</v>
      </c>
      <c r="C3563" s="16" t="s">
        <v>776</v>
      </c>
      <c r="D3563" s="38" t="s">
        <v>100</v>
      </c>
      <c r="E3563" s="16" t="n">
        <f aca="false">VLOOKUP(A3563,'TAKIM LİSTESİ'!$B$2:$D$455,3,0)</f>
        <v>0</v>
      </c>
      <c r="F3563" s="40" t="n">
        <v>1</v>
      </c>
      <c r="G3563" s="22" t="n">
        <f aca="false">E3563-F3563</f>
        <v>-1</v>
      </c>
      <c r="H3563" s="30" t="n">
        <v>44184</v>
      </c>
      <c r="I3563" s="33" t="n">
        <v>1</v>
      </c>
      <c r="J3563" s="30" t="n">
        <v>44184</v>
      </c>
      <c r="K3563" s="37" t="n">
        <f aca="false">G3563+I3563</f>
        <v>0</v>
      </c>
    </row>
    <row r="3564" customFormat="false" ht="13.8" hidden="false" customHeight="false" outlineLevel="0" collapsed="false">
      <c r="A3564" s="16" t="s">
        <v>32</v>
      </c>
      <c r="B3564" s="38" t="str">
        <f aca="false">VLOOKUP(A3564,'TAKIM LİSTESİ'!$B$2:$D$455,2,0)</f>
        <v>Ø 12.0 matkap</v>
      </c>
      <c r="C3564" s="16" t="s">
        <v>776</v>
      </c>
      <c r="D3564" s="38" t="s">
        <v>100</v>
      </c>
      <c r="E3564" s="16" t="n">
        <f aca="false">VLOOKUP(A3564,'TAKIM LİSTESİ'!$B$2:$D$455,3,0)</f>
        <v>10</v>
      </c>
      <c r="F3564" s="40" t="n">
        <v>1</v>
      </c>
      <c r="G3564" s="22" t="n">
        <f aca="false">E3564-F3564</f>
        <v>9</v>
      </c>
      <c r="H3564" s="30" t="n">
        <v>44184</v>
      </c>
      <c r="I3564" s="33" t="n">
        <v>1</v>
      </c>
      <c r="J3564" s="30" t="n">
        <v>44184</v>
      </c>
      <c r="K3564" s="37" t="n">
        <f aca="false">G3564+I3564</f>
        <v>10</v>
      </c>
    </row>
    <row r="3565" customFormat="false" ht="13.8" hidden="false" customHeight="false" outlineLevel="0" collapsed="false">
      <c r="A3565" s="16" t="s">
        <v>777</v>
      </c>
      <c r="B3565" s="38" t="str">
        <f aca="false">VLOOKUP(A3565,'TAKIM LİSTESİ'!$B$2:$D$455,2,0)</f>
        <v>M12  Klıvavuz</v>
      </c>
      <c r="C3565" s="16" t="s">
        <v>776</v>
      </c>
      <c r="D3565" s="38" t="s">
        <v>100</v>
      </c>
      <c r="E3565" s="16" t="n">
        <f aca="false">VLOOKUP(A3565,'TAKIM LİSTESİ'!$B$2:$D$455,3,0)</f>
        <v>5</v>
      </c>
      <c r="F3565" s="40" t="n">
        <v>1</v>
      </c>
      <c r="G3565" s="22" t="n">
        <f aca="false">E3565-F3565</f>
        <v>4</v>
      </c>
      <c r="H3565" s="30" t="n">
        <v>44184</v>
      </c>
      <c r="I3565" s="33" t="n">
        <v>1</v>
      </c>
      <c r="J3565" s="30" t="n">
        <v>44184</v>
      </c>
      <c r="K3565" s="37" t="n">
        <f aca="false">G3565+I3565</f>
        <v>5</v>
      </c>
    </row>
    <row r="3566" customFormat="false" ht="13.8" hidden="false" customHeight="false" outlineLevel="0" collapsed="false">
      <c r="A3566" s="16" t="s">
        <v>64</v>
      </c>
      <c r="B3566" s="38" t="str">
        <f aca="false">VLOOKUP(A3566,'TAKIM LİSTESİ'!$B$2:$D$455,2,0)</f>
        <v>Ø 10 Rayba</v>
      </c>
      <c r="C3566" s="16" t="s">
        <v>776</v>
      </c>
      <c r="D3566" s="38" t="s">
        <v>100</v>
      </c>
      <c r="E3566" s="16" t="n">
        <f aca="false">VLOOKUP(A3566,'TAKIM LİSTESİ'!$B$2:$D$455,3,0)</f>
        <v>5</v>
      </c>
      <c r="F3566" s="40" t="n">
        <v>1</v>
      </c>
      <c r="G3566" s="22" t="n">
        <f aca="false">E3566-F3566</f>
        <v>4</v>
      </c>
      <c r="H3566" s="30" t="n">
        <v>44184</v>
      </c>
      <c r="I3566" s="33" t="n">
        <v>1</v>
      </c>
      <c r="J3566" s="30" t="n">
        <v>44184</v>
      </c>
      <c r="K3566" s="37" t="n">
        <f aca="false">G3566+I3566</f>
        <v>5</v>
      </c>
    </row>
    <row r="3567" customFormat="false" ht="13.8" hidden="false" customHeight="false" outlineLevel="0" collapsed="false">
      <c r="A3567" s="16" t="s">
        <v>222</v>
      </c>
      <c r="B3567" s="38" t="str">
        <f aca="false">VLOOKUP(A3567,'TAKIM LİSTESİ'!$B$2:$D$455,2,0)</f>
        <v>Ø 16 çelik parmak freze</v>
      </c>
      <c r="C3567" s="16" t="s">
        <v>771</v>
      </c>
      <c r="D3567" s="38" t="s">
        <v>634</v>
      </c>
      <c r="E3567" s="16" t="n">
        <f aca="false">VLOOKUP(A3567,'TAKIM LİSTESİ'!$B$2:$D$455,3,0)</f>
        <v>8</v>
      </c>
      <c r="F3567" s="40" t="n">
        <v>1</v>
      </c>
      <c r="G3567" s="22" t="n">
        <f aca="false">E3567-F3567</f>
        <v>7</v>
      </c>
      <c r="H3567" s="30" t="n">
        <v>44184</v>
      </c>
      <c r="I3567" s="33" t="n">
        <v>1</v>
      </c>
      <c r="J3567" s="30" t="n">
        <v>44186</v>
      </c>
      <c r="K3567" s="37" t="n">
        <f aca="false">G3567+I3567</f>
        <v>8</v>
      </c>
    </row>
    <row r="3568" customFormat="false" ht="13.8" hidden="false" customHeight="false" outlineLevel="0" collapsed="false">
      <c r="A3568" s="16" t="s">
        <v>38</v>
      </c>
      <c r="B3568" s="38" t="str">
        <f aca="false">VLOOKUP(A3568,'TAKIM LİSTESİ'!$B$2:$D$455,2,0)</f>
        <v>Ø 3.8matkap</v>
      </c>
      <c r="C3568" s="16" t="s">
        <v>778</v>
      </c>
      <c r="D3568" s="38" t="s">
        <v>23</v>
      </c>
      <c r="E3568" s="16" t="n">
        <f aca="false">VLOOKUP(A3568,'TAKIM LİSTESİ'!$B$2:$D$455,3,0)</f>
        <v>10</v>
      </c>
      <c r="F3568" s="40" t="n">
        <v>1</v>
      </c>
      <c r="G3568" s="22" t="n">
        <f aca="false">E3568-F3568</f>
        <v>9</v>
      </c>
      <c r="H3568" s="30" t="n">
        <v>44184</v>
      </c>
      <c r="I3568" s="33" t="n">
        <v>1</v>
      </c>
      <c r="J3568" s="30" t="n">
        <v>44186</v>
      </c>
      <c r="K3568" s="37" t="n">
        <f aca="false">G3568+I3568</f>
        <v>10</v>
      </c>
    </row>
    <row r="3569" customFormat="false" ht="13.8" hidden="false" customHeight="false" outlineLevel="0" collapsed="false">
      <c r="A3569" s="16" t="s">
        <v>37</v>
      </c>
      <c r="B3569" s="38" t="str">
        <f aca="false">VLOOKUP(A3569,'TAKIM LİSTESİ'!$B$2:$D$455,2,0)</f>
        <v>Ø 7.8 matkap</v>
      </c>
      <c r="C3569" s="16" t="s">
        <v>778</v>
      </c>
      <c r="D3569" s="38" t="s">
        <v>23</v>
      </c>
      <c r="E3569" s="16" t="n">
        <f aca="false">VLOOKUP(A3569,'TAKIM LİSTESİ'!$B$2:$D$455,3,0)</f>
        <v>8</v>
      </c>
      <c r="F3569" s="40" t="n">
        <v>1</v>
      </c>
      <c r="G3569" s="22" t="n">
        <f aca="false">E3569-F3569</f>
        <v>7</v>
      </c>
      <c r="H3569" s="30" t="n">
        <v>44184</v>
      </c>
      <c r="I3569" s="33" t="n">
        <v>1</v>
      </c>
      <c r="J3569" s="30" t="n">
        <v>44186</v>
      </c>
      <c r="K3569" s="37" t="n">
        <f aca="false">G3569+I3569</f>
        <v>8</v>
      </c>
    </row>
    <row r="3570" customFormat="false" ht="13.8" hidden="false" customHeight="false" outlineLevel="0" collapsed="false">
      <c r="A3570" s="16" t="s">
        <v>20</v>
      </c>
      <c r="B3570" s="38" t="str">
        <f aca="false">VLOOKUP(A3570,'TAKIM LİSTESİ'!$B$2:$D$455,2,0)</f>
        <v>Ø 4 Rayba</v>
      </c>
      <c r="C3570" s="16" t="s">
        <v>778</v>
      </c>
      <c r="D3570" s="38" t="s">
        <v>23</v>
      </c>
      <c r="E3570" s="16" t="n">
        <f aca="false">VLOOKUP(A3570,'TAKIM LİSTESİ'!$B$2:$D$455,3,0)</f>
        <v>13</v>
      </c>
      <c r="F3570" s="40" t="n">
        <v>1</v>
      </c>
      <c r="G3570" s="22" t="n">
        <f aca="false">E3570-F3570</f>
        <v>12</v>
      </c>
      <c r="H3570" s="30" t="n">
        <v>44184</v>
      </c>
      <c r="I3570" s="33" t="n">
        <v>1</v>
      </c>
      <c r="J3570" s="30" t="n">
        <v>44186</v>
      </c>
      <c r="K3570" s="37" t="n">
        <f aca="false">G3570+I3570</f>
        <v>13</v>
      </c>
    </row>
    <row r="3571" customFormat="false" ht="13.8" hidden="false" customHeight="false" outlineLevel="0" collapsed="false">
      <c r="A3571" s="16" t="s">
        <v>83</v>
      </c>
      <c r="B3571" s="38" t="str">
        <f aca="false">VLOOKUP(A3571,'TAKIM LİSTESİ'!$B$2:$D$455,2,0)</f>
        <v>Ø 8 Rayba</v>
      </c>
      <c r="C3571" s="16" t="s">
        <v>778</v>
      </c>
      <c r="D3571" s="38" t="s">
        <v>23</v>
      </c>
      <c r="E3571" s="16" t="n">
        <f aca="false">VLOOKUP(A3571,'TAKIM LİSTESİ'!$B$2:$D$455,3,0)</f>
        <v>4</v>
      </c>
      <c r="F3571" s="40" t="n">
        <v>1</v>
      </c>
      <c r="G3571" s="22" t="n">
        <f aca="false">E3571-F3571</f>
        <v>3</v>
      </c>
      <c r="H3571" s="30" t="n">
        <v>44184</v>
      </c>
      <c r="I3571" s="33" t="n">
        <v>1</v>
      </c>
      <c r="J3571" s="30" t="n">
        <v>44186</v>
      </c>
      <c r="K3571" s="37" t="n">
        <f aca="false">G3571+I3571</f>
        <v>4</v>
      </c>
    </row>
    <row r="3572" customFormat="false" ht="13.8" hidden="false" customHeight="false" outlineLevel="0" collapsed="false">
      <c r="A3572" s="16" t="s">
        <v>18</v>
      </c>
      <c r="B3572" s="38" t="str">
        <f aca="false">VLOOKUP(A3572,'TAKIM LİSTESİ'!$B$2:$D$455,2,0)</f>
        <v>Ø 2.5 matkap</v>
      </c>
      <c r="C3572" s="16" t="s">
        <v>772</v>
      </c>
      <c r="D3572" s="38" t="s">
        <v>89</v>
      </c>
      <c r="E3572" s="16" t="n">
        <f aca="false">VLOOKUP(A3572,'TAKIM LİSTESİ'!$B$2:$D$455,3,0)</f>
        <v>12</v>
      </c>
      <c r="F3572" s="40" t="n">
        <v>1</v>
      </c>
      <c r="G3572" s="22" t="n">
        <f aca="false">E3572-F3572</f>
        <v>11</v>
      </c>
      <c r="H3572" s="30" t="n">
        <v>44184</v>
      </c>
      <c r="I3572" s="33" t="n">
        <v>1</v>
      </c>
      <c r="J3572" s="30" t="n">
        <v>44186</v>
      </c>
      <c r="K3572" s="37" t="n">
        <f aca="false">G3572+I3572</f>
        <v>12</v>
      </c>
    </row>
    <row r="3573" customFormat="false" ht="13.8" hidden="false" customHeight="false" outlineLevel="0" collapsed="false">
      <c r="A3573" s="16" t="s">
        <v>59</v>
      </c>
      <c r="B3573" s="38" t="str">
        <f aca="false">VLOOKUP(A3573,'TAKIM LİSTESİ'!$B$2:$D$455,2,0)</f>
        <v>Ø 3.2 matkap</v>
      </c>
      <c r="C3573" s="16" t="s">
        <v>772</v>
      </c>
      <c r="D3573" s="38" t="s">
        <v>89</v>
      </c>
      <c r="E3573" s="16" t="n">
        <f aca="false">VLOOKUP(A3573,'TAKIM LİSTESİ'!$B$2:$D$455,3,0)</f>
        <v>6</v>
      </c>
      <c r="F3573" s="40" t="n">
        <v>1</v>
      </c>
      <c r="G3573" s="22" t="n">
        <f aca="false">E3573-F3573</f>
        <v>5</v>
      </c>
      <c r="H3573" s="30" t="n">
        <v>44184</v>
      </c>
      <c r="I3573" s="33" t="n">
        <v>1</v>
      </c>
      <c r="J3573" s="30" t="n">
        <v>44186</v>
      </c>
      <c r="K3573" s="37" t="n">
        <f aca="false">G3573+I3573</f>
        <v>6</v>
      </c>
    </row>
    <row r="3574" customFormat="false" ht="13.8" hidden="false" customHeight="false" outlineLevel="0" collapsed="false">
      <c r="A3574" s="16" t="s">
        <v>189</v>
      </c>
      <c r="B3574" s="38" t="str">
        <f aca="false">VLOOKUP(A3574,'TAKIM LİSTESİ'!$B$2:$D$455,2,0)</f>
        <v>Ø 2 çelik parmak freze</v>
      </c>
      <c r="C3574" s="16" t="s">
        <v>772</v>
      </c>
      <c r="D3574" s="38" t="s">
        <v>89</v>
      </c>
      <c r="E3574" s="16" t="n">
        <f aca="false">VLOOKUP(A3574,'TAKIM LİSTESİ'!$B$2:$D$455,3,0)</f>
        <v>39</v>
      </c>
      <c r="F3574" s="40" t="n">
        <v>1</v>
      </c>
      <c r="G3574" s="22" t="n">
        <f aca="false">E3574-F3574</f>
        <v>38</v>
      </c>
      <c r="H3574" s="30" t="n">
        <v>44184</v>
      </c>
      <c r="I3574" s="33" t="n">
        <v>1</v>
      </c>
      <c r="J3574" s="30" t="n">
        <v>44186</v>
      </c>
      <c r="K3574" s="37" t="n">
        <f aca="false">G3574+I3574</f>
        <v>39</v>
      </c>
    </row>
    <row r="3575" customFormat="false" ht="13.8" hidden="false" customHeight="false" outlineLevel="0" collapsed="false">
      <c r="A3575" s="16" t="s">
        <v>18</v>
      </c>
      <c r="B3575" s="38" t="str">
        <f aca="false">VLOOKUP(A3575,'TAKIM LİSTESİ'!$B$2:$D$455,2,0)</f>
        <v>Ø 2.5 matkap</v>
      </c>
      <c r="C3575" s="16" t="s">
        <v>761</v>
      </c>
      <c r="D3575" s="38" t="s">
        <v>634</v>
      </c>
      <c r="E3575" s="16" t="n">
        <f aca="false">VLOOKUP(A3575,'TAKIM LİSTESİ'!$B$2:$D$455,3,0)</f>
        <v>12</v>
      </c>
      <c r="F3575" s="40" t="n">
        <v>1</v>
      </c>
      <c r="G3575" s="22" t="n">
        <f aca="false">E3575-F3575</f>
        <v>11</v>
      </c>
      <c r="H3575" s="30" t="n">
        <v>44184</v>
      </c>
      <c r="I3575" s="33" t="n">
        <v>1</v>
      </c>
      <c r="J3575" s="30" t="n">
        <v>44186</v>
      </c>
      <c r="K3575" s="37" t="n">
        <f aca="false">G3575+I3575</f>
        <v>12</v>
      </c>
    </row>
    <row r="3576" customFormat="false" ht="13.8" hidden="false" customHeight="false" outlineLevel="0" collapsed="false">
      <c r="A3576" s="16" t="s">
        <v>38</v>
      </c>
      <c r="B3576" s="38" t="str">
        <f aca="false">VLOOKUP(A3576,'TAKIM LİSTESİ'!$B$2:$D$455,2,0)</f>
        <v>Ø 3.8matkap</v>
      </c>
      <c r="C3576" s="16" t="s">
        <v>761</v>
      </c>
      <c r="D3576" s="38" t="s">
        <v>634</v>
      </c>
      <c r="E3576" s="16" t="n">
        <f aca="false">VLOOKUP(A3576,'TAKIM LİSTESİ'!$B$2:$D$455,3,0)</f>
        <v>10</v>
      </c>
      <c r="F3576" s="40" t="n">
        <v>1</v>
      </c>
      <c r="G3576" s="22" t="n">
        <f aca="false">E3576-F3576</f>
        <v>9</v>
      </c>
      <c r="H3576" s="30" t="n">
        <v>44184</v>
      </c>
      <c r="I3576" s="33" t="n">
        <v>1</v>
      </c>
      <c r="J3576" s="30" t="n">
        <v>44186</v>
      </c>
      <c r="K3576" s="37" t="n">
        <f aca="false">G3576+I3576</f>
        <v>10</v>
      </c>
    </row>
    <row r="3577" customFormat="false" ht="13.8" hidden="false" customHeight="false" outlineLevel="0" collapsed="false">
      <c r="A3577" s="16" t="s">
        <v>67</v>
      </c>
      <c r="B3577" s="38" t="str">
        <f aca="false">VLOOKUP(A3577,'TAKIM LİSTESİ'!$B$2:$D$455,2,0)</f>
        <v>Ø 5.0 matkap</v>
      </c>
      <c r="C3577" s="16" t="s">
        <v>761</v>
      </c>
      <c r="D3577" s="38" t="s">
        <v>634</v>
      </c>
      <c r="E3577" s="16" t="n">
        <f aca="false">VLOOKUP(A3577,'TAKIM LİSTESİ'!$B$2:$D$455,3,0)</f>
        <v>20</v>
      </c>
      <c r="F3577" s="40" t="n">
        <v>1</v>
      </c>
      <c r="G3577" s="22" t="n">
        <f aca="false">E3577-F3577</f>
        <v>19</v>
      </c>
      <c r="H3577" s="30" t="n">
        <v>44184</v>
      </c>
      <c r="I3577" s="33" t="n">
        <v>1</v>
      </c>
      <c r="J3577" s="30" t="n">
        <v>44186</v>
      </c>
      <c r="K3577" s="37" t="n">
        <f aca="false">G3577+I3577</f>
        <v>20</v>
      </c>
    </row>
    <row r="3578" customFormat="false" ht="13.8" hidden="false" customHeight="false" outlineLevel="0" collapsed="false">
      <c r="A3578" s="16" t="s">
        <v>36</v>
      </c>
      <c r="B3578" s="38" t="str">
        <f aca="false">VLOOKUP(A3578,'TAKIM LİSTESİ'!$B$2:$D$455,2,0)</f>
        <v>Ø 5.8 matkap</v>
      </c>
      <c r="C3578" s="16" t="s">
        <v>761</v>
      </c>
      <c r="D3578" s="38" t="s">
        <v>634</v>
      </c>
      <c r="E3578" s="16" t="n">
        <f aca="false">VLOOKUP(A3578,'TAKIM LİSTESİ'!$B$2:$D$455,3,0)</f>
        <v>14</v>
      </c>
      <c r="F3578" s="40" t="n">
        <v>1</v>
      </c>
      <c r="G3578" s="22" t="n">
        <f aca="false">E3578-F3578</f>
        <v>13</v>
      </c>
      <c r="H3578" s="30" t="n">
        <v>44184</v>
      </c>
      <c r="I3578" s="33" t="n">
        <v>1</v>
      </c>
      <c r="J3578" s="30" t="n">
        <v>44186</v>
      </c>
      <c r="K3578" s="37" t="n">
        <f aca="false">G3578+I3578</f>
        <v>14</v>
      </c>
    </row>
    <row r="3579" customFormat="false" ht="13.8" hidden="false" customHeight="false" outlineLevel="0" collapsed="false">
      <c r="A3579" s="16" t="s">
        <v>123</v>
      </c>
      <c r="B3579" s="38" t="str">
        <f aca="false">VLOOKUP(A3579,'TAKIM LİSTESİ'!$B$2:$D$455,2,0)</f>
        <v>Ø 9.8 matkap</v>
      </c>
      <c r="C3579" s="16" t="s">
        <v>761</v>
      </c>
      <c r="D3579" s="38" t="s">
        <v>634</v>
      </c>
      <c r="E3579" s="16" t="n">
        <f aca="false">VLOOKUP(A3579,'TAKIM LİSTESİ'!$B$2:$D$455,3,0)</f>
        <v>8</v>
      </c>
      <c r="F3579" s="40" t="n">
        <v>1</v>
      </c>
      <c r="G3579" s="22" t="n">
        <f aca="false">E3579-F3579</f>
        <v>7</v>
      </c>
      <c r="H3579" s="30" t="n">
        <v>44184</v>
      </c>
      <c r="I3579" s="33" t="n">
        <v>1</v>
      </c>
      <c r="J3579" s="30" t="n">
        <v>44186</v>
      </c>
      <c r="K3579" s="37" t="n">
        <f aca="false">G3579+I3579</f>
        <v>8</v>
      </c>
    </row>
    <row r="3580" customFormat="false" ht="13.8" hidden="false" customHeight="false" outlineLevel="0" collapsed="false">
      <c r="A3580" s="16" t="s">
        <v>32</v>
      </c>
      <c r="B3580" s="38" t="str">
        <f aca="false">VLOOKUP(A3580,'TAKIM LİSTESİ'!$B$2:$D$455,2,0)</f>
        <v>Ø 12.0 matkap</v>
      </c>
      <c r="C3580" s="16" t="s">
        <v>761</v>
      </c>
      <c r="D3580" s="38" t="s">
        <v>634</v>
      </c>
      <c r="E3580" s="16" t="n">
        <f aca="false">VLOOKUP(A3580,'TAKIM LİSTESİ'!$B$2:$D$455,3,0)</f>
        <v>10</v>
      </c>
      <c r="F3580" s="40" t="n">
        <v>1</v>
      </c>
      <c r="G3580" s="22" t="n">
        <f aca="false">E3580-F3580</f>
        <v>9</v>
      </c>
      <c r="H3580" s="30" t="n">
        <v>44184</v>
      </c>
      <c r="I3580" s="33" t="n">
        <v>1</v>
      </c>
      <c r="J3580" s="30" t="n">
        <v>44186</v>
      </c>
      <c r="K3580" s="37" t="n">
        <f aca="false">G3580+I3580</f>
        <v>10</v>
      </c>
    </row>
    <row r="3581" customFormat="false" ht="13.8" hidden="false" customHeight="false" outlineLevel="0" collapsed="false">
      <c r="A3581" s="16" t="s">
        <v>20</v>
      </c>
      <c r="B3581" s="38" t="str">
        <f aca="false">VLOOKUP(A3581,'TAKIM LİSTESİ'!$B$2:$D$455,2,0)</f>
        <v>Ø 4 Rayba</v>
      </c>
      <c r="C3581" s="16" t="s">
        <v>761</v>
      </c>
      <c r="D3581" s="38" t="s">
        <v>634</v>
      </c>
      <c r="E3581" s="16" t="n">
        <f aca="false">VLOOKUP(A3581,'TAKIM LİSTESİ'!$B$2:$D$455,3,0)</f>
        <v>13</v>
      </c>
      <c r="F3581" s="40" t="n">
        <v>1</v>
      </c>
      <c r="G3581" s="22" t="n">
        <f aca="false">E3581-F3581</f>
        <v>12</v>
      </c>
      <c r="H3581" s="30" t="n">
        <v>44184</v>
      </c>
      <c r="I3581" s="33" t="n">
        <v>1</v>
      </c>
      <c r="J3581" s="30" t="n">
        <v>44186</v>
      </c>
      <c r="K3581" s="37" t="n">
        <f aca="false">G3581+I3581</f>
        <v>13</v>
      </c>
    </row>
    <row r="3582" customFormat="false" ht="13.8" hidden="false" customHeight="false" outlineLevel="0" collapsed="false">
      <c r="A3582" s="16" t="s">
        <v>63</v>
      </c>
      <c r="B3582" s="38" t="str">
        <f aca="false">VLOOKUP(A3582,'TAKIM LİSTESİ'!$B$2:$D$455,2,0)</f>
        <v>Ø 6 Rayba</v>
      </c>
      <c r="C3582" s="16" t="s">
        <v>761</v>
      </c>
      <c r="D3582" s="38" t="s">
        <v>634</v>
      </c>
      <c r="E3582" s="16" t="n">
        <f aca="false">VLOOKUP(A3582,'TAKIM LİSTESİ'!$B$2:$D$455,3,0)</f>
        <v>8</v>
      </c>
      <c r="F3582" s="40" t="n">
        <v>1</v>
      </c>
      <c r="G3582" s="22" t="n">
        <f aca="false">E3582-F3582</f>
        <v>7</v>
      </c>
      <c r="H3582" s="30" t="n">
        <v>44184</v>
      </c>
      <c r="I3582" s="33" t="n">
        <v>1</v>
      </c>
      <c r="J3582" s="30" t="n">
        <v>44186</v>
      </c>
      <c r="K3582" s="37" t="n">
        <f aca="false">G3582+I3582</f>
        <v>8</v>
      </c>
    </row>
    <row r="3583" customFormat="false" ht="13.8" hidden="false" customHeight="false" outlineLevel="0" collapsed="false">
      <c r="A3583" s="16" t="s">
        <v>64</v>
      </c>
      <c r="B3583" s="38" t="str">
        <f aca="false">VLOOKUP(A3583,'TAKIM LİSTESİ'!$B$2:$D$455,2,0)</f>
        <v>Ø 10 Rayba</v>
      </c>
      <c r="C3583" s="16" t="s">
        <v>761</v>
      </c>
      <c r="D3583" s="38" t="s">
        <v>634</v>
      </c>
      <c r="E3583" s="16" t="n">
        <f aca="false">VLOOKUP(A3583,'TAKIM LİSTESİ'!$B$2:$D$455,3,0)</f>
        <v>5</v>
      </c>
      <c r="F3583" s="40" t="n">
        <v>1</v>
      </c>
      <c r="G3583" s="22" t="n">
        <f aca="false">E3583-F3583</f>
        <v>4</v>
      </c>
      <c r="H3583" s="30" t="n">
        <v>44184</v>
      </c>
      <c r="I3583" s="33" t="n">
        <v>1</v>
      </c>
      <c r="J3583" s="30" t="n">
        <v>44186</v>
      </c>
      <c r="K3583" s="37" t="n">
        <f aca="false">G3583+I3583</f>
        <v>5</v>
      </c>
    </row>
    <row r="3584" customFormat="false" ht="13.8" hidden="false" customHeight="false" outlineLevel="0" collapsed="false">
      <c r="A3584" s="16" t="s">
        <v>779</v>
      </c>
      <c r="B3584" s="38" t="str">
        <f aca="false">VLOOKUP(A3584,'TAKIM LİSTESİ'!$B$2:$D$455,2,0)</f>
        <v>M3 Klıvavuz</v>
      </c>
      <c r="C3584" s="16" t="s">
        <v>761</v>
      </c>
      <c r="D3584" s="38" t="s">
        <v>634</v>
      </c>
      <c r="E3584" s="16" t="n">
        <f aca="false">VLOOKUP(A3584,'TAKIM LİSTESİ'!$B$2:$D$455,3,0)</f>
        <v>5</v>
      </c>
      <c r="F3584" s="40" t="n">
        <v>1</v>
      </c>
      <c r="G3584" s="22" t="n">
        <f aca="false">E3584-F3584</f>
        <v>4</v>
      </c>
      <c r="H3584" s="30" t="n">
        <v>44184</v>
      </c>
      <c r="I3584" s="33" t="n">
        <v>1</v>
      </c>
      <c r="J3584" s="30" t="n">
        <v>44186</v>
      </c>
      <c r="K3584" s="37" t="n">
        <f aca="false">G3584+I3584</f>
        <v>5</v>
      </c>
    </row>
    <row r="3585" customFormat="false" ht="13.8" hidden="false" customHeight="false" outlineLevel="0" collapsed="false">
      <c r="A3585" s="16" t="s">
        <v>249</v>
      </c>
      <c r="B3585" s="38" t="str">
        <f aca="false">VLOOKUP(A3585,'TAKIM LİSTESİ'!$B$2:$D$455,2,0)</f>
        <v>M 16 X 1,5 Klıvavuz</v>
      </c>
      <c r="C3585" s="16" t="s">
        <v>761</v>
      </c>
      <c r="D3585" s="38" t="s">
        <v>634</v>
      </c>
      <c r="E3585" s="16" t="n">
        <f aca="false">VLOOKUP(A3585,'TAKIM LİSTESİ'!$B$2:$D$455,3,0)</f>
        <v>3</v>
      </c>
      <c r="F3585" s="40" t="n">
        <v>1</v>
      </c>
      <c r="G3585" s="22" t="n">
        <f aca="false">E3585-F3585</f>
        <v>2</v>
      </c>
      <c r="H3585" s="30" t="n">
        <v>44184</v>
      </c>
      <c r="I3585" s="33" t="n">
        <v>1</v>
      </c>
      <c r="J3585" s="30" t="n">
        <v>44186</v>
      </c>
      <c r="K3585" s="37" t="n">
        <f aca="false">G3585+I3585</f>
        <v>3</v>
      </c>
    </row>
    <row r="3586" customFormat="false" ht="13.8" hidden="false" customHeight="false" outlineLevel="0" collapsed="false">
      <c r="A3586" s="16" t="s">
        <v>130</v>
      </c>
      <c r="B3586" s="38" t="str">
        <f aca="false">VLOOKUP(A3586,'TAKIM LİSTESİ'!$B$2:$D$455,2,0)</f>
        <v>Ø 9.0 matkap</v>
      </c>
      <c r="C3586" s="16" t="s">
        <v>780</v>
      </c>
      <c r="D3586" s="38" t="s">
        <v>100</v>
      </c>
      <c r="E3586" s="16" t="n">
        <f aca="false">VLOOKUP(A3586,'TAKIM LİSTESİ'!$B$2:$D$455,3,0)</f>
        <v>13</v>
      </c>
      <c r="F3586" s="40" t="n">
        <v>1</v>
      </c>
      <c r="G3586" s="22" t="n">
        <f aca="false">E3586-F3586</f>
        <v>12</v>
      </c>
      <c r="H3586" s="30" t="n">
        <v>44184</v>
      </c>
      <c r="I3586" s="33" t="n">
        <v>1</v>
      </c>
      <c r="J3586" s="30" t="n">
        <v>44186</v>
      </c>
      <c r="K3586" s="37" t="n">
        <f aca="false">G3586+I3586</f>
        <v>13</v>
      </c>
    </row>
    <row r="3587" customFormat="false" ht="13.8" hidden="false" customHeight="false" outlineLevel="0" collapsed="false">
      <c r="A3587" s="16" t="s">
        <v>174</v>
      </c>
      <c r="B3587" s="38" t="str">
        <f aca="false">VLOOKUP(A3587,'TAKIM LİSTESİ'!$B$2:$D$455,2,0)</f>
        <v>Ø 12 alm parmak freze</v>
      </c>
      <c r="C3587" s="16" t="s">
        <v>780</v>
      </c>
      <c r="D3587" s="38" t="s">
        <v>100</v>
      </c>
      <c r="E3587" s="16" t="n">
        <f aca="false">VLOOKUP(A3587,'TAKIM LİSTESİ'!$B$2:$D$455,3,0)</f>
        <v>22</v>
      </c>
      <c r="F3587" s="40" t="n">
        <v>1</v>
      </c>
      <c r="G3587" s="22" t="n">
        <f aca="false">E3587-F3587</f>
        <v>21</v>
      </c>
      <c r="H3587" s="30" t="n">
        <v>44184</v>
      </c>
      <c r="I3587" s="33" t="n">
        <v>1</v>
      </c>
      <c r="J3587" s="30" t="n">
        <v>44186</v>
      </c>
      <c r="K3587" s="37" t="n">
        <f aca="false">G3587+I3587</f>
        <v>22</v>
      </c>
    </row>
    <row r="3588" customFormat="false" ht="13.8" hidden="false" customHeight="false" outlineLevel="0" collapsed="false">
      <c r="A3588" s="16" t="s">
        <v>138</v>
      </c>
      <c r="B3588" s="38" t="str">
        <f aca="false">VLOOKUP(A3588,'TAKIM LİSTESİ'!$B$2:$D$455,2,0)</f>
        <v>Ø 10.0 matkap</v>
      </c>
      <c r="C3588" s="16" t="s">
        <v>781</v>
      </c>
      <c r="D3588" s="38" t="s">
        <v>57</v>
      </c>
      <c r="E3588" s="16" t="n">
        <f aca="false">VLOOKUP(A3588,'TAKIM LİSTESİ'!$B$2:$D$455,3,0)</f>
        <v>13</v>
      </c>
      <c r="F3588" s="40" t="n">
        <v>1</v>
      </c>
      <c r="G3588" s="22" t="n">
        <f aca="false">E3588-F3588</f>
        <v>12</v>
      </c>
      <c r="H3588" s="30" t="n">
        <v>44184</v>
      </c>
      <c r="I3588" s="33" t="n">
        <v>1</v>
      </c>
      <c r="J3588" s="30" t="n">
        <v>44186</v>
      </c>
      <c r="K3588" s="37" t="n">
        <f aca="false">G3588+I3588</f>
        <v>13</v>
      </c>
    </row>
    <row r="3589" customFormat="false" ht="13.8" hidden="false" customHeight="false" outlineLevel="0" collapsed="false">
      <c r="A3589" s="16" t="s">
        <v>33</v>
      </c>
      <c r="B3589" s="38" t="str">
        <f aca="false">VLOOKUP(A3589,'TAKIM LİSTESİ'!$B$2:$D$455,2,0)</f>
        <v>Ø 6.5 matkap</v>
      </c>
      <c r="C3589" s="16" t="s">
        <v>781</v>
      </c>
      <c r="D3589" s="38" t="s">
        <v>57</v>
      </c>
      <c r="E3589" s="16" t="n">
        <f aca="false">VLOOKUP(A3589,'TAKIM LİSTESİ'!$B$2:$D$455,3,0)</f>
        <v>3</v>
      </c>
      <c r="F3589" s="40" t="n">
        <v>1</v>
      </c>
      <c r="G3589" s="22" t="n">
        <f aca="false">E3589-F3589</f>
        <v>2</v>
      </c>
      <c r="H3589" s="30" t="n">
        <v>44184</v>
      </c>
      <c r="I3589" s="33" t="n">
        <v>1</v>
      </c>
      <c r="J3589" s="30" t="n">
        <v>44186</v>
      </c>
      <c r="K3589" s="37" t="n">
        <f aca="false">G3589+I3589</f>
        <v>3</v>
      </c>
    </row>
    <row r="3590" customFormat="false" ht="13.8" hidden="false" customHeight="false" outlineLevel="0" collapsed="false">
      <c r="A3590" s="16" t="s">
        <v>116</v>
      </c>
      <c r="B3590" s="38" t="str">
        <f aca="false">VLOOKUP(A3590,'TAKIM LİSTESİ'!$B$2:$D$455,2,0)</f>
        <v>Ø 4.0 matkap</v>
      </c>
      <c r="C3590" s="16" t="s">
        <v>781</v>
      </c>
      <c r="D3590" s="38" t="s">
        <v>57</v>
      </c>
      <c r="E3590" s="16" t="n">
        <f aca="false">VLOOKUP(A3590,'TAKIM LİSTESİ'!$B$2:$D$455,3,0)</f>
        <v>12</v>
      </c>
      <c r="F3590" s="40" t="n">
        <v>1</v>
      </c>
      <c r="G3590" s="22" t="n">
        <f aca="false">E3590-F3590</f>
        <v>11</v>
      </c>
      <c r="H3590" s="30" t="n">
        <v>44184</v>
      </c>
      <c r="I3590" s="33" t="n">
        <v>1</v>
      </c>
      <c r="J3590" s="30" t="n">
        <v>44186</v>
      </c>
      <c r="K3590" s="37" t="n">
        <f aca="false">G3590+I3590</f>
        <v>12</v>
      </c>
    </row>
    <row r="3591" customFormat="false" ht="13.8" hidden="false" customHeight="false" outlineLevel="0" collapsed="false">
      <c r="A3591" s="16" t="s">
        <v>62</v>
      </c>
      <c r="B3591" s="38" t="str">
        <f aca="false">VLOOKUP(A3591,'TAKIM LİSTESİ'!$B$2:$D$455,2,0)</f>
        <v>Ø 6 çelik parmak freze</v>
      </c>
      <c r="C3591" s="16" t="s">
        <v>782</v>
      </c>
      <c r="D3591" s="38" t="s">
        <v>634</v>
      </c>
      <c r="E3591" s="16" t="n">
        <f aca="false">VLOOKUP(A3591,'TAKIM LİSTESİ'!$B$2:$D$455,3,0)</f>
        <v>23</v>
      </c>
      <c r="F3591" s="40" t="n">
        <v>1</v>
      </c>
      <c r="G3591" s="22" t="n">
        <f aca="false">E3591-F3591</f>
        <v>22</v>
      </c>
      <c r="H3591" s="30" t="n">
        <v>44186</v>
      </c>
      <c r="I3591" s="33" t="n">
        <v>1</v>
      </c>
      <c r="J3591" s="30" t="n">
        <v>44186</v>
      </c>
      <c r="K3591" s="37" t="n">
        <f aca="false">G3591+I3591</f>
        <v>23</v>
      </c>
    </row>
    <row r="3592" customFormat="false" ht="13.8" hidden="false" customHeight="false" outlineLevel="0" collapsed="false">
      <c r="A3592" s="16" t="s">
        <v>11</v>
      </c>
      <c r="B3592" s="38" t="str">
        <f aca="false">VLOOKUP(A3592,'TAKIM LİSTESİ'!$B$2:$D$455,2,0)</f>
        <v>Ø  4 çelik standart parmak freze</v>
      </c>
      <c r="C3592" s="16" t="s">
        <v>782</v>
      </c>
      <c r="D3592" s="38" t="s">
        <v>634</v>
      </c>
      <c r="E3592" s="16" t="n">
        <f aca="false">VLOOKUP(A3592,'TAKIM LİSTESİ'!$B$2:$D$455,3,0)</f>
        <v>17</v>
      </c>
      <c r="F3592" s="40" t="n">
        <v>1</v>
      </c>
      <c r="G3592" s="22" t="n">
        <f aca="false">E3592-F3592</f>
        <v>16</v>
      </c>
      <c r="H3592" s="30" t="n">
        <v>44186</v>
      </c>
      <c r="I3592" s="33" t="n">
        <v>1</v>
      </c>
      <c r="J3592" s="30" t="n">
        <v>44186</v>
      </c>
      <c r="K3592" s="37" t="n">
        <f aca="false">G3592+I3592</f>
        <v>17</v>
      </c>
    </row>
    <row r="3593" customFormat="false" ht="13.8" hidden="false" customHeight="false" outlineLevel="0" collapsed="false">
      <c r="A3593" s="16" t="s">
        <v>85</v>
      </c>
      <c r="B3593" s="38" t="str">
        <f aca="false">VLOOKUP(A3593,'TAKIM LİSTESİ'!$B$2:$D$455,2,0)</f>
        <v>Ø 12 çelik parmak freze</v>
      </c>
      <c r="C3593" s="16" t="s">
        <v>782</v>
      </c>
      <c r="D3593" s="38" t="s">
        <v>634</v>
      </c>
      <c r="E3593" s="16" t="n">
        <f aca="false">VLOOKUP(A3593,'TAKIM LİSTESİ'!$B$2:$D$455,3,0)</f>
        <v>19</v>
      </c>
      <c r="F3593" s="40" t="n">
        <v>1</v>
      </c>
      <c r="G3593" s="22" t="n">
        <f aca="false">E3593-F3593</f>
        <v>18</v>
      </c>
      <c r="H3593" s="30" t="n">
        <v>44186</v>
      </c>
      <c r="I3593" s="33" t="n">
        <v>1</v>
      </c>
      <c r="J3593" s="30" t="n">
        <v>44186</v>
      </c>
      <c r="K3593" s="37" t="n">
        <f aca="false">G3593+I3593</f>
        <v>19</v>
      </c>
    </row>
    <row r="3594" customFormat="false" ht="13.8" hidden="false" customHeight="false" outlineLevel="0" collapsed="false">
      <c r="A3594" s="16" t="s">
        <v>27</v>
      </c>
      <c r="B3594" s="38" t="str">
        <f aca="false">VLOOKUP(A3594,'TAKIM LİSTESİ'!$B$2:$D$455,2,0)</f>
        <v>Ø 6 alm parmak freze</v>
      </c>
      <c r="C3594" s="16" t="s">
        <v>783</v>
      </c>
      <c r="D3594" s="38" t="s">
        <v>50</v>
      </c>
      <c r="E3594" s="16" t="n">
        <f aca="false">VLOOKUP(A3594,'TAKIM LİSTESİ'!$B$2:$D$455,3,0)</f>
        <v>12</v>
      </c>
      <c r="F3594" s="40" t="n">
        <v>1</v>
      </c>
      <c r="G3594" s="22" t="n">
        <f aca="false">E3594-F3594</f>
        <v>11</v>
      </c>
      <c r="H3594" s="30" t="n">
        <v>44186</v>
      </c>
      <c r="I3594" s="33" t="n">
        <v>1</v>
      </c>
      <c r="J3594" s="30" t="n">
        <v>44186</v>
      </c>
      <c r="K3594" s="37" t="n">
        <f aca="false">G3594+I3594</f>
        <v>12</v>
      </c>
    </row>
    <row r="3595" customFormat="false" ht="13.8" hidden="false" customHeight="false" outlineLevel="0" collapsed="false">
      <c r="A3595" s="16" t="s">
        <v>182</v>
      </c>
      <c r="B3595" s="38" t="str">
        <f aca="false">VLOOKUP(A3595,'TAKIM LİSTESİ'!$B$2:$D$455,2,0)</f>
        <v>Ø 9.3 matkap</v>
      </c>
      <c r="C3595" s="16" t="s">
        <v>764</v>
      </c>
      <c r="D3595" s="38" t="s">
        <v>48</v>
      </c>
      <c r="E3595" s="16" t="n">
        <f aca="false">VLOOKUP(A3595,'TAKIM LİSTESİ'!$B$2:$D$455,3,0)</f>
        <v>5</v>
      </c>
      <c r="F3595" s="40" t="n">
        <v>1</v>
      </c>
      <c r="G3595" s="22" t="n">
        <f aca="false">E3595-F3595</f>
        <v>4</v>
      </c>
      <c r="H3595" s="30" t="n">
        <v>44186</v>
      </c>
      <c r="I3595" s="33" t="n">
        <v>1</v>
      </c>
      <c r="J3595" s="30" t="n">
        <v>44186</v>
      </c>
      <c r="K3595" s="37" t="n">
        <f aca="false">G3595+I3595</f>
        <v>5</v>
      </c>
    </row>
    <row r="3596" customFormat="false" ht="13.8" hidden="false" customHeight="false" outlineLevel="0" collapsed="false">
      <c r="A3596" s="16" t="s">
        <v>277</v>
      </c>
      <c r="B3596" s="38" t="str">
        <f aca="false">VLOOKUP(A3596,'TAKIM LİSTESİ'!$B$2:$D$455,2,0)</f>
        <v>Ø 8.6 matkap</v>
      </c>
      <c r="C3596" s="16" t="s">
        <v>764</v>
      </c>
      <c r="D3596" s="38" t="s">
        <v>48</v>
      </c>
      <c r="E3596" s="16" t="n">
        <f aca="false">VLOOKUP(A3596,'TAKIM LİSTESİ'!$B$2:$D$455,3,0)</f>
        <v>6</v>
      </c>
      <c r="F3596" s="40" t="n">
        <v>1</v>
      </c>
      <c r="G3596" s="22" t="n">
        <f aca="false">E3596-F3596</f>
        <v>5</v>
      </c>
      <c r="H3596" s="30" t="n">
        <v>44186</v>
      </c>
      <c r="I3596" s="33" t="n">
        <v>1</v>
      </c>
      <c r="J3596" s="30" t="n">
        <v>44187</v>
      </c>
      <c r="K3596" s="37" t="n">
        <f aca="false">G3596+I3596</f>
        <v>6</v>
      </c>
    </row>
    <row r="3597" customFormat="false" ht="13.8" hidden="false" customHeight="false" outlineLevel="0" collapsed="false">
      <c r="A3597" s="16" t="s">
        <v>177</v>
      </c>
      <c r="B3597" s="38" t="str">
        <f aca="false">VLOOKUP(A3597,'TAKIM LİSTESİ'!$B$2:$D$455,2,0)</f>
        <v>Ø 9.52 Rayba</v>
      </c>
      <c r="C3597" s="16" t="s">
        <v>764</v>
      </c>
      <c r="D3597" s="38" t="s">
        <v>48</v>
      </c>
      <c r="E3597" s="16" t="n">
        <f aca="false">VLOOKUP(A3597,'TAKIM LİSTESİ'!$B$2:$D$455,3,0)</f>
        <v>5</v>
      </c>
      <c r="F3597" s="40" t="n">
        <v>1</v>
      </c>
      <c r="G3597" s="22" t="n">
        <f aca="false">E3597-F3597</f>
        <v>4</v>
      </c>
      <c r="H3597" s="30" t="n">
        <v>44186</v>
      </c>
      <c r="I3597" s="33" t="n">
        <v>1</v>
      </c>
      <c r="J3597" s="30" t="n">
        <v>44187</v>
      </c>
      <c r="K3597" s="37" t="n">
        <f aca="false">G3597+I3597</f>
        <v>5</v>
      </c>
    </row>
    <row r="3598" customFormat="false" ht="13.8" hidden="false" customHeight="false" outlineLevel="0" collapsed="false">
      <c r="A3598" s="16" t="s">
        <v>27</v>
      </c>
      <c r="B3598" s="38" t="str">
        <f aca="false">VLOOKUP(A3598,'TAKIM LİSTESİ'!$B$2:$D$455,2,0)</f>
        <v>Ø 6 alm parmak freze</v>
      </c>
      <c r="C3598" s="16" t="s">
        <v>782</v>
      </c>
      <c r="D3598" s="38" t="s">
        <v>634</v>
      </c>
      <c r="E3598" s="16" t="n">
        <f aca="false">VLOOKUP(A3598,'TAKIM LİSTESİ'!$B$2:$D$455,3,0)</f>
        <v>12</v>
      </c>
      <c r="F3598" s="40" t="n">
        <v>1</v>
      </c>
      <c r="G3598" s="22" t="n">
        <f aca="false">E3598-F3598</f>
        <v>11</v>
      </c>
      <c r="H3598" s="30" t="n">
        <v>44186</v>
      </c>
      <c r="I3598" s="33" t="n">
        <v>1</v>
      </c>
      <c r="J3598" s="30" t="n">
        <v>44187</v>
      </c>
      <c r="K3598" s="37" t="n">
        <f aca="false">G3598+I3598</f>
        <v>12</v>
      </c>
    </row>
    <row r="3599" customFormat="false" ht="13.8" hidden="false" customHeight="false" outlineLevel="0" collapsed="false">
      <c r="A3599" s="16" t="s">
        <v>560</v>
      </c>
      <c r="B3599" s="38" t="str">
        <f aca="false">VLOOKUP(A3599,'TAKIM LİSTESİ'!$B$2:$D$455,2,0)</f>
        <v>Ø 3 alm uzun parmak freze</v>
      </c>
      <c r="C3599" s="16" t="s">
        <v>782</v>
      </c>
      <c r="D3599" s="38" t="s">
        <v>634</v>
      </c>
      <c r="E3599" s="16" t="n">
        <f aca="false">VLOOKUP(A3599,'TAKIM LİSTESİ'!$B$2:$D$455,3,0)</f>
        <v>8</v>
      </c>
      <c r="F3599" s="40" t="n">
        <v>1</v>
      </c>
      <c r="G3599" s="22" t="n">
        <f aca="false">E3599-F3599</f>
        <v>7</v>
      </c>
      <c r="H3599" s="30" t="n">
        <v>44186</v>
      </c>
      <c r="I3599" s="33" t="n">
        <v>1</v>
      </c>
      <c r="J3599" s="30" t="n">
        <v>44187</v>
      </c>
      <c r="K3599" s="37" t="n">
        <f aca="false">G3599+I3599</f>
        <v>8</v>
      </c>
    </row>
    <row r="3600" customFormat="false" ht="13.8" hidden="false" customHeight="false" outlineLevel="0" collapsed="false">
      <c r="A3600" s="16" t="s">
        <v>131</v>
      </c>
      <c r="B3600" s="38" t="str">
        <f aca="false">VLOOKUP(A3600,'TAKIM LİSTESİ'!$B$2:$D$455,2,0)</f>
        <v>Ø 4.2 matkap</v>
      </c>
      <c r="C3600" s="16" t="s">
        <v>782</v>
      </c>
      <c r="D3600" s="38" t="s">
        <v>634</v>
      </c>
      <c r="E3600" s="16" t="n">
        <f aca="false">VLOOKUP(A3600,'TAKIM LİSTESİ'!$B$2:$D$455,3,0)</f>
        <v>14</v>
      </c>
      <c r="F3600" s="40" t="n">
        <v>1</v>
      </c>
      <c r="G3600" s="22" t="n">
        <f aca="false">E3600-F3600</f>
        <v>13</v>
      </c>
      <c r="H3600" s="30" t="n">
        <v>44186</v>
      </c>
      <c r="I3600" s="33" t="n">
        <v>1</v>
      </c>
      <c r="J3600" s="30" t="n">
        <v>44187</v>
      </c>
      <c r="K3600" s="37" t="n">
        <f aca="false">G3600+I3600</f>
        <v>14</v>
      </c>
    </row>
    <row r="3601" customFormat="false" ht="13.8" hidden="false" customHeight="false" outlineLevel="0" collapsed="false">
      <c r="A3601" s="16" t="s">
        <v>113</v>
      </c>
      <c r="B3601" s="38" t="str">
        <f aca="false">VLOOKUP(A3601,'TAKIM LİSTESİ'!$B$2:$D$455,2,0)</f>
        <v>Ø 8 alm parmak freze</v>
      </c>
      <c r="C3601" s="16" t="s">
        <v>782</v>
      </c>
      <c r="D3601" s="38" t="s">
        <v>634</v>
      </c>
      <c r="E3601" s="16" t="n">
        <f aca="false">VLOOKUP(A3601,'TAKIM LİSTESİ'!$B$2:$D$455,3,0)</f>
        <v>36</v>
      </c>
      <c r="F3601" s="40" t="n">
        <v>1</v>
      </c>
      <c r="G3601" s="22" t="n">
        <f aca="false">E3601-F3601</f>
        <v>35</v>
      </c>
      <c r="H3601" s="30" t="n">
        <v>44186</v>
      </c>
      <c r="I3601" s="33" t="n">
        <v>1</v>
      </c>
      <c r="J3601" s="30" t="n">
        <v>44187</v>
      </c>
      <c r="K3601" s="37" t="n">
        <f aca="false">G3601+I3601</f>
        <v>36</v>
      </c>
    </row>
    <row r="3602" customFormat="false" ht="13.8" hidden="false" customHeight="false" outlineLevel="0" collapsed="false">
      <c r="A3602" s="16" t="s">
        <v>22</v>
      </c>
      <c r="B3602" s="38" t="str">
        <f aca="false">VLOOKUP(A3602,'TAKIM LİSTESİ'!$B$2:$D$455,2,0)</f>
        <v>Ø 10 çelik parmak freze</v>
      </c>
      <c r="C3602" s="16" t="s">
        <v>784</v>
      </c>
      <c r="D3602" s="38" t="s">
        <v>57</v>
      </c>
      <c r="E3602" s="16" t="n">
        <f aca="false">VLOOKUP(A3602,'TAKIM LİSTESİ'!$B$2:$D$455,3,0)</f>
        <v>52</v>
      </c>
      <c r="F3602" s="40" t="n">
        <v>1</v>
      </c>
      <c r="G3602" s="22" t="n">
        <f aca="false">E3602-F3602</f>
        <v>51</v>
      </c>
      <c r="H3602" s="30" t="n">
        <v>44186</v>
      </c>
      <c r="I3602" s="33" t="n">
        <v>1</v>
      </c>
      <c r="J3602" s="30" t="n">
        <v>44187</v>
      </c>
      <c r="K3602" s="37" t="n">
        <f aca="false">G3602+I3602</f>
        <v>52</v>
      </c>
    </row>
    <row r="3603" customFormat="false" ht="13.8" hidden="false" customHeight="false" outlineLevel="0" collapsed="false">
      <c r="A3603" s="16" t="s">
        <v>62</v>
      </c>
      <c r="B3603" s="38" t="str">
        <f aca="false">VLOOKUP(A3603,'TAKIM LİSTESİ'!$B$2:$D$455,2,0)</f>
        <v>Ø 6 çelik parmak freze</v>
      </c>
      <c r="C3603" s="16" t="s">
        <v>784</v>
      </c>
      <c r="D3603" s="38" t="s">
        <v>57</v>
      </c>
      <c r="E3603" s="16" t="n">
        <f aca="false">VLOOKUP(A3603,'TAKIM LİSTESİ'!$B$2:$D$455,3,0)</f>
        <v>23</v>
      </c>
      <c r="F3603" s="40" t="n">
        <v>1</v>
      </c>
      <c r="G3603" s="22" t="n">
        <f aca="false">E3603-F3603</f>
        <v>22</v>
      </c>
      <c r="H3603" s="30" t="n">
        <v>44186</v>
      </c>
      <c r="I3603" s="33" t="n">
        <v>1</v>
      </c>
      <c r="J3603" s="30" t="n">
        <v>44187</v>
      </c>
      <c r="K3603" s="37" t="n">
        <f aca="false">G3603+I3603</f>
        <v>23</v>
      </c>
    </row>
    <row r="3604" customFormat="false" ht="13.8" hidden="false" customHeight="false" outlineLevel="0" collapsed="false">
      <c r="A3604" s="16" t="s">
        <v>33</v>
      </c>
      <c r="B3604" s="38" t="str">
        <f aca="false">VLOOKUP(A3604,'TAKIM LİSTESİ'!$B$2:$D$455,2,0)</f>
        <v>Ø 6.5 matkap</v>
      </c>
      <c r="C3604" s="16" t="s">
        <v>784</v>
      </c>
      <c r="D3604" s="38" t="s">
        <v>57</v>
      </c>
      <c r="E3604" s="16" t="n">
        <f aca="false">VLOOKUP(A3604,'TAKIM LİSTESİ'!$B$2:$D$455,3,0)</f>
        <v>3</v>
      </c>
      <c r="F3604" s="40" t="n">
        <v>1</v>
      </c>
      <c r="G3604" s="22" t="n">
        <f aca="false">E3604-F3604</f>
        <v>2</v>
      </c>
      <c r="H3604" s="30" t="n">
        <v>44186</v>
      </c>
      <c r="I3604" s="33" t="n">
        <v>1</v>
      </c>
      <c r="J3604" s="30" t="n">
        <v>44187</v>
      </c>
      <c r="K3604" s="37" t="n">
        <f aca="false">G3604+I3604</f>
        <v>3</v>
      </c>
    </row>
    <row r="3605" customFormat="false" ht="13.8" hidden="false" customHeight="false" outlineLevel="0" collapsed="false">
      <c r="A3605" s="16" t="s">
        <v>66</v>
      </c>
      <c r="B3605" s="38" t="str">
        <f aca="false">VLOOKUP(A3605,'TAKIM LİSTESİ'!$B$2:$D$455,2,0)</f>
        <v>Ø 10 alm uzun parmak freze</v>
      </c>
      <c r="C3605" s="16" t="s">
        <v>783</v>
      </c>
      <c r="D3605" s="38" t="s">
        <v>50</v>
      </c>
      <c r="E3605" s="16" t="n">
        <f aca="false">VLOOKUP(A3605,'TAKIM LİSTESİ'!$B$2:$D$455,3,0)</f>
        <v>6</v>
      </c>
      <c r="F3605" s="40" t="n">
        <v>1</v>
      </c>
      <c r="G3605" s="22" t="n">
        <f aca="false">E3605-F3605</f>
        <v>5</v>
      </c>
      <c r="H3605" s="30" t="n">
        <v>44187</v>
      </c>
      <c r="I3605" s="33" t="n">
        <v>1</v>
      </c>
      <c r="J3605" s="30" t="n">
        <v>44187</v>
      </c>
      <c r="K3605" s="37" t="n">
        <f aca="false">G3605+I3605</f>
        <v>6</v>
      </c>
    </row>
    <row r="3606" customFormat="false" ht="13.8" hidden="false" customHeight="false" outlineLevel="0" collapsed="false">
      <c r="A3606" s="16" t="s">
        <v>27</v>
      </c>
      <c r="B3606" s="38" t="str">
        <f aca="false">VLOOKUP(A3606,'TAKIM LİSTESİ'!$B$2:$D$455,2,0)</f>
        <v>Ø 6 alm parmak freze</v>
      </c>
      <c r="C3606" s="16" t="s">
        <v>783</v>
      </c>
      <c r="D3606" s="38" t="s">
        <v>50</v>
      </c>
      <c r="E3606" s="16" t="n">
        <f aca="false">VLOOKUP(A3606,'TAKIM LİSTESİ'!$B$2:$D$455,3,0)</f>
        <v>12</v>
      </c>
      <c r="F3606" s="40" t="n">
        <v>1</v>
      </c>
      <c r="G3606" s="22" t="n">
        <f aca="false">E3606-F3606</f>
        <v>11</v>
      </c>
      <c r="H3606" s="30" t="n">
        <v>44187</v>
      </c>
      <c r="I3606" s="33" t="n">
        <v>1</v>
      </c>
      <c r="J3606" s="30" t="n">
        <v>44187</v>
      </c>
      <c r="K3606" s="37" t="n">
        <f aca="false">G3606+I3606</f>
        <v>12</v>
      </c>
    </row>
    <row r="3607" customFormat="false" ht="13.8" hidden="false" customHeight="false" outlineLevel="0" collapsed="false">
      <c r="A3607" s="16" t="s">
        <v>144</v>
      </c>
      <c r="B3607" s="38" t="str">
        <f aca="false">VLOOKUP(A3607,'TAKIM LİSTESİ'!$B$2:$D$455,2,0)</f>
        <v>Ø 6.2matkap</v>
      </c>
      <c r="C3607" s="16" t="s">
        <v>783</v>
      </c>
      <c r="D3607" s="38" t="s">
        <v>50</v>
      </c>
      <c r="E3607" s="16" t="n">
        <f aca="false">VLOOKUP(A3607,'TAKIM LİSTESİ'!$B$2:$D$455,3,0)</f>
        <v>15</v>
      </c>
      <c r="F3607" s="40" t="n">
        <v>1</v>
      </c>
      <c r="G3607" s="22" t="n">
        <f aca="false">E3607-F3607</f>
        <v>14</v>
      </c>
      <c r="H3607" s="30" t="n">
        <v>44187</v>
      </c>
      <c r="I3607" s="33" t="n">
        <v>1</v>
      </c>
      <c r="J3607" s="30" t="n">
        <v>44187</v>
      </c>
      <c r="K3607" s="37" t="n">
        <f aca="false">G3607+I3607</f>
        <v>15</v>
      </c>
    </row>
    <row r="3608" customFormat="false" ht="13.8" hidden="false" customHeight="false" outlineLevel="0" collapsed="false">
      <c r="A3608" s="16" t="s">
        <v>113</v>
      </c>
      <c r="B3608" s="38" t="str">
        <f aca="false">VLOOKUP(A3608,'TAKIM LİSTESİ'!$B$2:$D$455,2,0)</f>
        <v>Ø 8 alm parmak freze</v>
      </c>
      <c r="C3608" s="16" t="s">
        <v>785</v>
      </c>
      <c r="D3608" s="38" t="s">
        <v>634</v>
      </c>
      <c r="E3608" s="16" t="n">
        <f aca="false">VLOOKUP(A3608,'TAKIM LİSTESİ'!$B$2:$D$455,3,0)</f>
        <v>36</v>
      </c>
      <c r="F3608" s="40" t="n">
        <v>1</v>
      </c>
      <c r="G3608" s="22" t="n">
        <f aca="false">E3608-F3608</f>
        <v>35</v>
      </c>
      <c r="H3608" s="30" t="n">
        <v>44187</v>
      </c>
      <c r="I3608" s="33" t="n">
        <v>1</v>
      </c>
      <c r="J3608" s="30" t="n">
        <v>44187</v>
      </c>
      <c r="K3608" s="37" t="n">
        <f aca="false">G3608+I3608</f>
        <v>36</v>
      </c>
    </row>
    <row r="3609" customFormat="false" ht="13.8" hidden="false" customHeight="false" outlineLevel="0" collapsed="false">
      <c r="A3609" s="16" t="s">
        <v>27</v>
      </c>
      <c r="B3609" s="38" t="str">
        <f aca="false">VLOOKUP(A3609,'TAKIM LİSTESİ'!$B$2:$D$455,2,0)</f>
        <v>Ø 6 alm parmak freze</v>
      </c>
      <c r="C3609" s="16" t="s">
        <v>785</v>
      </c>
      <c r="D3609" s="38" t="s">
        <v>634</v>
      </c>
      <c r="E3609" s="16" t="n">
        <f aca="false">VLOOKUP(A3609,'TAKIM LİSTESİ'!$B$2:$D$455,3,0)</f>
        <v>12</v>
      </c>
      <c r="F3609" s="40" t="n">
        <v>1</v>
      </c>
      <c r="G3609" s="22" t="n">
        <f aca="false">E3609-F3609</f>
        <v>11</v>
      </c>
      <c r="H3609" s="30" t="n">
        <v>44187</v>
      </c>
      <c r="I3609" s="33" t="n">
        <v>1</v>
      </c>
      <c r="J3609" s="30" t="n">
        <v>44188</v>
      </c>
      <c r="K3609" s="37" t="n">
        <f aca="false">G3609+I3609</f>
        <v>12</v>
      </c>
    </row>
    <row r="3610" customFormat="false" ht="13.8" hidden="false" customHeight="false" outlineLevel="0" collapsed="false">
      <c r="A3610" s="16" t="s">
        <v>300</v>
      </c>
      <c r="B3610" s="38" t="str">
        <f aca="false">VLOOKUP(A3610,'TAKIM LİSTESİ'!$B$2:$D$455,2,0)</f>
        <v>Ø 32 tarama alm</v>
      </c>
      <c r="C3610" s="16" t="s">
        <v>785</v>
      </c>
      <c r="D3610" s="38" t="s">
        <v>634</v>
      </c>
      <c r="E3610" s="16" t="n">
        <f aca="false">VLOOKUP(A3610,'TAKIM LİSTESİ'!$B$2:$D$455,3,0)</f>
        <v>3</v>
      </c>
      <c r="F3610" s="40" t="n">
        <v>1</v>
      </c>
      <c r="G3610" s="22" t="n">
        <f aca="false">E3610-F3610</f>
        <v>2</v>
      </c>
      <c r="H3610" s="30" t="n">
        <v>44187</v>
      </c>
      <c r="I3610" s="33" t="n">
        <v>1</v>
      </c>
      <c r="J3610" s="30" t="n">
        <v>44188</v>
      </c>
      <c r="K3610" s="37" t="n">
        <f aca="false">G3610+I3610</f>
        <v>3</v>
      </c>
    </row>
    <row r="3611" customFormat="false" ht="13.8" hidden="false" customHeight="false" outlineLevel="0" collapsed="false">
      <c r="A3611" s="16" t="s">
        <v>24</v>
      </c>
      <c r="B3611" s="38" t="str">
        <f aca="false">VLOOKUP(A3611,'TAKIM LİSTESİ'!$B$2:$D$455,2,0)</f>
        <v>Ø 8 çelik küre parmak freze</v>
      </c>
      <c r="C3611" s="16" t="s">
        <v>784</v>
      </c>
      <c r="D3611" s="38" t="s">
        <v>57</v>
      </c>
      <c r="E3611" s="16" t="n">
        <f aca="false">VLOOKUP(A3611,'TAKIM LİSTESİ'!$B$2:$D$455,3,0)</f>
        <v>20</v>
      </c>
      <c r="F3611" s="40" t="n">
        <v>1</v>
      </c>
      <c r="G3611" s="22" t="n">
        <f aca="false">E3611-F3611</f>
        <v>19</v>
      </c>
      <c r="H3611" s="30" t="n">
        <v>44187</v>
      </c>
      <c r="I3611" s="33" t="n">
        <v>1</v>
      </c>
      <c r="J3611" s="30" t="n">
        <v>44188</v>
      </c>
      <c r="K3611" s="37" t="n">
        <f aca="false">G3611+I3611</f>
        <v>20</v>
      </c>
    </row>
    <row r="3612" customFormat="false" ht="13.8" hidden="false" customHeight="false" outlineLevel="0" collapsed="false">
      <c r="A3612" s="16" t="s">
        <v>174</v>
      </c>
      <c r="B3612" s="38" t="str">
        <f aca="false">VLOOKUP(A3612,'TAKIM LİSTESİ'!$B$2:$D$455,2,0)</f>
        <v>Ø 12 alm parmak freze</v>
      </c>
      <c r="C3612" s="16" t="s">
        <v>786</v>
      </c>
      <c r="D3612" s="38" t="s">
        <v>48</v>
      </c>
      <c r="E3612" s="16" t="n">
        <f aca="false">VLOOKUP(A3612,'TAKIM LİSTESİ'!$B$2:$D$455,3,0)</f>
        <v>22</v>
      </c>
      <c r="F3612" s="40" t="n">
        <v>1</v>
      </c>
      <c r="G3612" s="22" t="n">
        <f aca="false">E3612-F3612</f>
        <v>21</v>
      </c>
      <c r="H3612" s="30" t="n">
        <v>44188</v>
      </c>
      <c r="I3612" s="33" t="n">
        <v>1</v>
      </c>
      <c r="J3612" s="30" t="n">
        <v>44188</v>
      </c>
      <c r="K3612" s="37" t="n">
        <f aca="false">G3612+I3612</f>
        <v>22</v>
      </c>
    </row>
    <row r="3613" customFormat="false" ht="13.8" hidden="false" customHeight="false" outlineLevel="0" collapsed="false">
      <c r="A3613" s="16" t="s">
        <v>148</v>
      </c>
      <c r="B3613" s="38" t="str">
        <f aca="false">VLOOKUP(A3613,'TAKIM LİSTESİ'!$B$2:$D$455,2,0)</f>
        <v>Ø 5 alm standart parmak freze</v>
      </c>
      <c r="C3613" s="16" t="s">
        <v>786</v>
      </c>
      <c r="D3613" s="38" t="s">
        <v>48</v>
      </c>
      <c r="E3613" s="16" t="n">
        <f aca="false">VLOOKUP(A3613,'TAKIM LİSTESİ'!$B$2:$D$455,3,0)</f>
        <v>24</v>
      </c>
      <c r="F3613" s="40" t="n">
        <v>1</v>
      </c>
      <c r="G3613" s="22" t="n">
        <f aca="false">E3613-F3613</f>
        <v>23</v>
      </c>
      <c r="H3613" s="30" t="n">
        <v>44188</v>
      </c>
      <c r="I3613" s="33" t="n">
        <v>1</v>
      </c>
      <c r="J3613" s="30" t="n">
        <v>44188</v>
      </c>
      <c r="K3613" s="37" t="n">
        <f aca="false">G3613+I3613</f>
        <v>24</v>
      </c>
    </row>
    <row r="3614" customFormat="false" ht="13.8" hidden="false" customHeight="false" outlineLevel="0" collapsed="false">
      <c r="A3614" s="16" t="s">
        <v>86</v>
      </c>
      <c r="B3614" s="38" t="str">
        <f aca="false">VLOOKUP(A3614,'TAKIM LİSTESİ'!$B$2:$D$455,2,0)</f>
        <v>Ø 5.1 matkap</v>
      </c>
      <c r="C3614" s="16" t="s">
        <v>786</v>
      </c>
      <c r="D3614" s="38" t="s">
        <v>48</v>
      </c>
      <c r="E3614" s="16" t="n">
        <f aca="false">VLOOKUP(A3614,'TAKIM LİSTESİ'!$B$2:$D$455,3,0)</f>
        <v>7</v>
      </c>
      <c r="F3614" s="40" t="n">
        <v>1</v>
      </c>
      <c r="G3614" s="22" t="n">
        <f aca="false">E3614-F3614</f>
        <v>6</v>
      </c>
      <c r="H3614" s="30" t="n">
        <v>44188</v>
      </c>
      <c r="I3614" s="33" t="n">
        <v>1</v>
      </c>
      <c r="J3614" s="30" t="n">
        <v>44188</v>
      </c>
      <c r="K3614" s="37" t="n">
        <f aca="false">G3614+I3614</f>
        <v>7</v>
      </c>
    </row>
    <row r="3615" customFormat="false" ht="13.8" hidden="false" customHeight="false" outlineLevel="0" collapsed="false">
      <c r="A3615" s="16" t="s">
        <v>144</v>
      </c>
      <c r="B3615" s="38" t="str">
        <f aca="false">VLOOKUP(A3615,'TAKIM LİSTESİ'!$B$2:$D$455,2,0)</f>
        <v>Ø 6.2matkap</v>
      </c>
      <c r="C3615" s="16" t="s">
        <v>786</v>
      </c>
      <c r="D3615" s="38" t="s">
        <v>48</v>
      </c>
      <c r="E3615" s="16" t="n">
        <f aca="false">VLOOKUP(A3615,'TAKIM LİSTESİ'!$B$2:$D$455,3,0)</f>
        <v>15</v>
      </c>
      <c r="F3615" s="40" t="n">
        <v>1</v>
      </c>
      <c r="G3615" s="22" t="n">
        <f aca="false">E3615-F3615</f>
        <v>14</v>
      </c>
      <c r="H3615" s="30" t="n">
        <v>44188</v>
      </c>
      <c r="I3615" s="33" t="n">
        <v>1</v>
      </c>
      <c r="J3615" s="30" t="n">
        <v>44188</v>
      </c>
      <c r="K3615" s="37" t="n">
        <f aca="false">G3615+I3615</f>
        <v>15</v>
      </c>
    </row>
    <row r="3616" customFormat="false" ht="13.8" hidden="false" customHeight="false" outlineLevel="0" collapsed="false">
      <c r="A3616" s="16" t="s">
        <v>34</v>
      </c>
      <c r="B3616" s="38" t="str">
        <f aca="false">VLOOKUP(A3616,'TAKIM LİSTESİ'!$B$2:$D$455,2,0)</f>
        <v>Ø 6.35 Rayba</v>
      </c>
      <c r="C3616" s="16" t="s">
        <v>786</v>
      </c>
      <c r="D3616" s="38" t="s">
        <v>48</v>
      </c>
      <c r="E3616" s="16" t="n">
        <f aca="false">VLOOKUP(A3616,'TAKIM LİSTESİ'!$B$2:$D$455,3,0)</f>
        <v>5</v>
      </c>
      <c r="F3616" s="40" t="n">
        <v>1</v>
      </c>
      <c r="G3616" s="22" t="n">
        <f aca="false">E3616-F3616</f>
        <v>4</v>
      </c>
      <c r="H3616" s="30" t="n">
        <v>44188</v>
      </c>
      <c r="I3616" s="33" t="n">
        <v>1</v>
      </c>
      <c r="J3616" s="30" t="n">
        <v>44188</v>
      </c>
      <c r="K3616" s="37" t="n">
        <f aca="false">G3616+I3616</f>
        <v>5</v>
      </c>
    </row>
    <row r="3617" customFormat="false" ht="13.8" hidden="false" customHeight="false" outlineLevel="0" collapsed="false">
      <c r="A3617" s="16" t="s">
        <v>68</v>
      </c>
      <c r="B3617" s="38" t="str">
        <f aca="false">VLOOKUP(A3617,'TAKIM LİSTESİ'!$B$2:$D$455,2,0)</f>
        <v>Ø 7.0 matkap</v>
      </c>
      <c r="C3617" s="16" t="s">
        <v>783</v>
      </c>
      <c r="D3617" s="38" t="s">
        <v>50</v>
      </c>
      <c r="E3617" s="16" t="n">
        <f aca="false">VLOOKUP(A3617,'TAKIM LİSTESİ'!$B$2:$D$455,3,0)</f>
        <v>16</v>
      </c>
      <c r="F3617" s="40" t="n">
        <v>1</v>
      </c>
      <c r="G3617" s="22" t="n">
        <f aca="false">E3617-F3617</f>
        <v>15</v>
      </c>
      <c r="H3617" s="30" t="n">
        <v>44188</v>
      </c>
      <c r="I3617" s="33" t="n">
        <v>1</v>
      </c>
      <c r="J3617" s="30" t="n">
        <v>44188</v>
      </c>
      <c r="K3617" s="37" t="n">
        <f aca="false">G3617+I3617</f>
        <v>16</v>
      </c>
    </row>
    <row r="3618" customFormat="false" ht="13.8" hidden="false" customHeight="false" outlineLevel="0" collapsed="false">
      <c r="A3618" s="16" t="s">
        <v>171</v>
      </c>
      <c r="B3618" s="38" t="str">
        <f aca="false">VLOOKUP(A3618,'TAKIM LİSTESİ'!$B$2:$D$455,2,0)</f>
        <v>Ø 3.0 matkap</v>
      </c>
      <c r="C3618" s="16" t="s">
        <v>783</v>
      </c>
      <c r="D3618" s="38" t="s">
        <v>50</v>
      </c>
      <c r="E3618" s="16" t="n">
        <f aca="false">VLOOKUP(A3618,'TAKIM LİSTESİ'!$B$2:$D$455,3,0)</f>
        <v>14</v>
      </c>
      <c r="F3618" s="40" t="n">
        <v>1</v>
      </c>
      <c r="G3618" s="22" t="n">
        <f aca="false">E3618-F3618</f>
        <v>13</v>
      </c>
      <c r="H3618" s="30" t="n">
        <v>44188</v>
      </c>
      <c r="I3618" s="33" t="n">
        <v>1</v>
      </c>
      <c r="J3618" s="30" t="n">
        <v>44188</v>
      </c>
      <c r="K3618" s="37" t="n">
        <f aca="false">G3618+I3618</f>
        <v>14</v>
      </c>
    </row>
    <row r="3619" customFormat="false" ht="13.8" hidden="false" customHeight="false" outlineLevel="0" collapsed="false">
      <c r="A3619" s="16" t="s">
        <v>145</v>
      </c>
      <c r="B3619" s="38" t="str">
        <f aca="false">VLOOKUP(A3619,'TAKIM LİSTESİ'!$B$2:$D$455,2,0)</f>
        <v>Ø 5.2 matkap</v>
      </c>
      <c r="C3619" s="16" t="s">
        <v>784</v>
      </c>
      <c r="D3619" s="38" t="s">
        <v>57</v>
      </c>
      <c r="E3619" s="16" t="n">
        <f aca="false">VLOOKUP(A3619,'TAKIM LİSTESİ'!$B$2:$D$455,3,0)</f>
        <v>5</v>
      </c>
      <c r="F3619" s="40" t="n">
        <v>1</v>
      </c>
      <c r="G3619" s="22" t="n">
        <f aca="false">E3619-F3619</f>
        <v>4</v>
      </c>
      <c r="H3619" s="30" t="n">
        <v>44188</v>
      </c>
      <c r="I3619" s="33" t="n">
        <v>1</v>
      </c>
      <c r="J3619" s="30" t="n">
        <v>44188</v>
      </c>
      <c r="K3619" s="37" t="n">
        <f aca="false">G3619+I3619</f>
        <v>5</v>
      </c>
    </row>
    <row r="3620" customFormat="false" ht="13.8" hidden="false" customHeight="false" outlineLevel="0" collapsed="false">
      <c r="A3620" s="16" t="s">
        <v>24</v>
      </c>
      <c r="B3620" s="38" t="str">
        <f aca="false">VLOOKUP(A3620,'TAKIM LİSTESİ'!$B$2:$D$455,2,0)</f>
        <v>Ø 8 çelik küre parmak freze</v>
      </c>
      <c r="C3620" s="16" t="s">
        <v>784</v>
      </c>
      <c r="D3620" s="38" t="s">
        <v>57</v>
      </c>
      <c r="E3620" s="16" t="n">
        <f aca="false">VLOOKUP(A3620,'TAKIM LİSTESİ'!$B$2:$D$455,3,0)</f>
        <v>20</v>
      </c>
      <c r="F3620" s="40" t="n">
        <v>1</v>
      </c>
      <c r="G3620" s="22" t="n">
        <f aca="false">E3620-F3620</f>
        <v>19</v>
      </c>
      <c r="H3620" s="30" t="n">
        <v>44188</v>
      </c>
      <c r="I3620" s="33" t="n">
        <v>1</v>
      </c>
      <c r="J3620" s="30" t="n">
        <v>44188</v>
      </c>
      <c r="K3620" s="37" t="n">
        <f aca="false">G3620+I3620</f>
        <v>20</v>
      </c>
    </row>
    <row r="3621" customFormat="false" ht="13.8" hidden="false" customHeight="false" outlineLevel="0" collapsed="false">
      <c r="A3621" s="16" t="s">
        <v>85</v>
      </c>
      <c r="B3621" s="38" t="str">
        <f aca="false">VLOOKUP(A3621,'TAKIM LİSTESİ'!$B$2:$D$455,2,0)</f>
        <v>Ø 12 çelik parmak freze</v>
      </c>
      <c r="C3621" s="16" t="s">
        <v>785</v>
      </c>
      <c r="D3621" s="38" t="s">
        <v>634</v>
      </c>
      <c r="E3621" s="16" t="n">
        <f aca="false">VLOOKUP(A3621,'TAKIM LİSTESİ'!$B$2:$D$455,3,0)</f>
        <v>19</v>
      </c>
      <c r="F3621" s="40" t="n">
        <v>2</v>
      </c>
      <c r="G3621" s="22" t="n">
        <f aca="false">E3621-F3621</f>
        <v>17</v>
      </c>
      <c r="H3621" s="30" t="n">
        <v>44188</v>
      </c>
      <c r="I3621" s="33" t="n">
        <v>1</v>
      </c>
      <c r="J3621" s="30" t="n">
        <v>44188</v>
      </c>
      <c r="K3621" s="37" t="n">
        <f aca="false">G3621+I3621</f>
        <v>18</v>
      </c>
    </row>
    <row r="3622" customFormat="false" ht="13.8" hidden="false" customHeight="false" outlineLevel="0" collapsed="false">
      <c r="A3622" s="16" t="s">
        <v>11</v>
      </c>
      <c r="B3622" s="38" t="str">
        <f aca="false">VLOOKUP(A3622,'TAKIM LİSTESİ'!$B$2:$D$455,2,0)</f>
        <v>Ø  4 çelik standart parmak freze</v>
      </c>
      <c r="C3622" s="16" t="s">
        <v>785</v>
      </c>
      <c r="D3622" s="38" t="s">
        <v>634</v>
      </c>
      <c r="E3622" s="16" t="n">
        <f aca="false">VLOOKUP(A3622,'TAKIM LİSTESİ'!$B$2:$D$455,3,0)</f>
        <v>17</v>
      </c>
      <c r="F3622" s="40" t="n">
        <v>2</v>
      </c>
      <c r="G3622" s="22" t="n">
        <f aca="false">E3622-F3622</f>
        <v>15</v>
      </c>
      <c r="H3622" s="30" t="n">
        <v>44188</v>
      </c>
      <c r="I3622" s="33" t="n">
        <v>1</v>
      </c>
      <c r="J3622" s="30" t="n">
        <v>44189</v>
      </c>
      <c r="K3622" s="37" t="n">
        <f aca="false">G3622+I3622</f>
        <v>16</v>
      </c>
    </row>
    <row r="3623" customFormat="false" ht="13.8" hidden="false" customHeight="false" outlineLevel="0" collapsed="false">
      <c r="A3623" s="16" t="s">
        <v>188</v>
      </c>
      <c r="B3623" s="38" t="str">
        <f aca="false">VLOOKUP(A3623,'TAKIM LİSTESİ'!$B$2:$D$455,2,0)</f>
        <v>Ø 3 çelik küresel parmak freze</v>
      </c>
      <c r="C3623" s="16" t="s">
        <v>785</v>
      </c>
      <c r="D3623" s="38" t="s">
        <v>634</v>
      </c>
      <c r="E3623" s="16" t="n">
        <f aca="false">VLOOKUP(A3623,'TAKIM LİSTESİ'!$B$2:$D$455,3,0)</f>
        <v>33</v>
      </c>
      <c r="F3623" s="40" t="n">
        <v>1</v>
      </c>
      <c r="G3623" s="22" t="n">
        <f aca="false">E3623-F3623</f>
        <v>32</v>
      </c>
      <c r="H3623" s="30" t="n">
        <v>44188</v>
      </c>
      <c r="I3623" s="33" t="n">
        <v>1</v>
      </c>
      <c r="J3623" s="30" t="n">
        <v>44189</v>
      </c>
      <c r="K3623" s="37" t="n">
        <f aca="false">G3623+I3623</f>
        <v>33</v>
      </c>
    </row>
    <row r="3624" customFormat="false" ht="13.8" hidden="false" customHeight="false" outlineLevel="0" collapsed="false">
      <c r="A3624" s="16" t="s">
        <v>51</v>
      </c>
      <c r="B3624" s="38" t="str">
        <f aca="false">VLOOKUP(A3624,'TAKIM LİSTESİ'!$B$2:$D$455,2,0)</f>
        <v>Ø 3 çelik standart parmak freze</v>
      </c>
      <c r="C3624" s="16" t="s">
        <v>785</v>
      </c>
      <c r="D3624" s="38" t="s">
        <v>634</v>
      </c>
      <c r="E3624" s="16" t="n">
        <f aca="false">VLOOKUP(A3624,'TAKIM LİSTESİ'!$B$2:$D$455,3,0)</f>
        <v>38</v>
      </c>
      <c r="F3624" s="40" t="n">
        <v>1</v>
      </c>
      <c r="G3624" s="22" t="n">
        <f aca="false">E3624-F3624</f>
        <v>37</v>
      </c>
      <c r="H3624" s="30" t="n">
        <v>44188</v>
      </c>
      <c r="I3624" s="33" t="n">
        <v>1</v>
      </c>
      <c r="J3624" s="30" t="n">
        <v>44189</v>
      </c>
      <c r="K3624" s="37" t="n">
        <f aca="false">G3624+I3624</f>
        <v>38</v>
      </c>
    </row>
    <row r="3625" customFormat="false" ht="13.8" hidden="false" customHeight="false" outlineLevel="0" collapsed="false">
      <c r="A3625" s="16" t="s">
        <v>174</v>
      </c>
      <c r="B3625" s="38" t="str">
        <f aca="false">VLOOKUP(A3625,'TAKIM LİSTESİ'!$B$2:$D$455,2,0)</f>
        <v>Ø 12 alm parmak freze</v>
      </c>
      <c r="C3625" s="16" t="s">
        <v>787</v>
      </c>
      <c r="D3625" s="38" t="s">
        <v>57</v>
      </c>
      <c r="E3625" s="16" t="n">
        <f aca="false">VLOOKUP(A3625,'TAKIM LİSTESİ'!$B$2:$D$455,3,0)</f>
        <v>22</v>
      </c>
      <c r="F3625" s="40" t="n">
        <v>1</v>
      </c>
      <c r="G3625" s="22" t="n">
        <f aca="false">E3625-F3625</f>
        <v>21</v>
      </c>
      <c r="H3625" s="30" t="n">
        <v>44188</v>
      </c>
      <c r="I3625" s="33" t="n">
        <v>1</v>
      </c>
      <c r="J3625" s="30" t="n">
        <v>44189</v>
      </c>
      <c r="K3625" s="37" t="n">
        <f aca="false">G3625+I3625</f>
        <v>22</v>
      </c>
    </row>
    <row r="3626" customFormat="false" ht="13.8" hidden="false" customHeight="false" outlineLevel="0" collapsed="false">
      <c r="A3626" s="16" t="s">
        <v>22</v>
      </c>
      <c r="B3626" s="38" t="str">
        <f aca="false">VLOOKUP(A3626,'TAKIM LİSTESİ'!$B$2:$D$455,2,0)</f>
        <v>Ø 10 çelik parmak freze</v>
      </c>
      <c r="C3626" s="16" t="s">
        <v>787</v>
      </c>
      <c r="D3626" s="38" t="s">
        <v>57</v>
      </c>
      <c r="E3626" s="16" t="n">
        <f aca="false">VLOOKUP(A3626,'TAKIM LİSTESİ'!$B$2:$D$455,3,0)</f>
        <v>52</v>
      </c>
      <c r="F3626" s="40" t="n">
        <v>1</v>
      </c>
      <c r="G3626" s="22" t="n">
        <f aca="false">E3626-F3626</f>
        <v>51</v>
      </c>
      <c r="H3626" s="30" t="n">
        <v>44188</v>
      </c>
      <c r="I3626" s="33" t="n">
        <v>1</v>
      </c>
      <c r="J3626" s="30" t="n">
        <v>44189</v>
      </c>
      <c r="K3626" s="37" t="n">
        <f aca="false">G3626+I3626</f>
        <v>52</v>
      </c>
    </row>
    <row r="3627" customFormat="false" ht="13.8" hidden="false" customHeight="false" outlineLevel="0" collapsed="false">
      <c r="A3627" s="16" t="s">
        <v>27</v>
      </c>
      <c r="B3627" s="38" t="str">
        <f aca="false">VLOOKUP(A3627,'TAKIM LİSTESİ'!$B$2:$D$455,2,0)</f>
        <v>Ø 6 alm parmak freze</v>
      </c>
      <c r="C3627" s="16" t="s">
        <v>787</v>
      </c>
      <c r="D3627" s="38" t="s">
        <v>57</v>
      </c>
      <c r="E3627" s="16" t="n">
        <f aca="false">VLOOKUP(A3627,'TAKIM LİSTESİ'!$B$2:$D$455,3,0)</f>
        <v>12</v>
      </c>
      <c r="F3627" s="40" t="n">
        <v>1</v>
      </c>
      <c r="G3627" s="22" t="n">
        <f aca="false">E3627-F3627</f>
        <v>11</v>
      </c>
      <c r="H3627" s="30" t="n">
        <v>44188</v>
      </c>
      <c r="I3627" s="33" t="n">
        <v>1</v>
      </c>
      <c r="J3627" s="30" t="n">
        <v>44189</v>
      </c>
      <c r="K3627" s="37" t="n">
        <f aca="false">G3627+I3627</f>
        <v>12</v>
      </c>
    </row>
    <row r="3628" customFormat="false" ht="13.8" hidden="false" customHeight="false" outlineLevel="0" collapsed="false">
      <c r="A3628" s="16" t="s">
        <v>41</v>
      </c>
      <c r="B3628" s="38" t="str">
        <f aca="false">VLOOKUP(A3628,'TAKIM LİSTESİ'!$B$2:$D$455,2,0)</f>
        <v>Ø 7.1 matkap</v>
      </c>
      <c r="C3628" s="16" t="s">
        <v>787</v>
      </c>
      <c r="D3628" s="38" t="s">
        <v>57</v>
      </c>
      <c r="E3628" s="16" t="n">
        <f aca="false">VLOOKUP(A3628,'TAKIM LİSTESİ'!$B$2:$D$455,3,0)</f>
        <v>11</v>
      </c>
      <c r="F3628" s="40" t="n">
        <v>1</v>
      </c>
      <c r="G3628" s="22" t="n">
        <f aca="false">E3628-F3628</f>
        <v>10</v>
      </c>
      <c r="H3628" s="30" t="n">
        <v>44188</v>
      </c>
      <c r="I3628" s="33" t="n">
        <v>1</v>
      </c>
      <c r="J3628" s="30" t="n">
        <v>44189</v>
      </c>
      <c r="K3628" s="37" t="n">
        <f aca="false">G3628+I3628</f>
        <v>11</v>
      </c>
    </row>
    <row r="3629" customFormat="false" ht="13.8" hidden="false" customHeight="false" outlineLevel="0" collapsed="false">
      <c r="A3629" s="16" t="s">
        <v>144</v>
      </c>
      <c r="B3629" s="38" t="str">
        <f aca="false">VLOOKUP(A3629,'TAKIM LİSTESİ'!$B$2:$D$455,2,0)</f>
        <v>Ø 6.2matkap</v>
      </c>
      <c r="C3629" s="16" t="s">
        <v>788</v>
      </c>
      <c r="D3629" s="38" t="s">
        <v>23</v>
      </c>
      <c r="E3629" s="16" t="n">
        <f aca="false">VLOOKUP(A3629,'TAKIM LİSTESİ'!$B$2:$D$455,3,0)</f>
        <v>15</v>
      </c>
      <c r="F3629" s="40" t="n">
        <v>1</v>
      </c>
      <c r="G3629" s="22" t="n">
        <v>1</v>
      </c>
      <c r="H3629" s="30" t="n">
        <v>44188</v>
      </c>
      <c r="I3629" s="33" t="n">
        <v>1</v>
      </c>
      <c r="J3629" s="30" t="n">
        <v>44189</v>
      </c>
      <c r="K3629" s="37" t="n">
        <f aca="false">G3629+I3629</f>
        <v>2</v>
      </c>
    </row>
    <row r="3630" customFormat="false" ht="13.8" hidden="false" customHeight="false" outlineLevel="0" collapsed="false">
      <c r="A3630" s="16" t="s">
        <v>173</v>
      </c>
      <c r="B3630" s="38" t="str">
        <f aca="false">VLOOKUP(A3630,'TAKIM LİSTESİ'!$B$2:$D$455,2,0)</f>
        <v>Ø 5.3 matkap</v>
      </c>
      <c r="C3630" s="16" t="s">
        <v>788</v>
      </c>
      <c r="D3630" s="38" t="s">
        <v>23</v>
      </c>
      <c r="E3630" s="16" t="n">
        <f aca="false">VLOOKUP(A3630,'TAKIM LİSTESİ'!$B$2:$D$455,3,0)</f>
        <v>12</v>
      </c>
      <c r="F3630" s="40" t="n">
        <v>1</v>
      </c>
      <c r="G3630" s="22" t="n">
        <v>1</v>
      </c>
      <c r="H3630" s="30" t="n">
        <v>44188</v>
      </c>
      <c r="I3630" s="33" t="n">
        <v>1</v>
      </c>
      <c r="J3630" s="30" t="n">
        <v>44189</v>
      </c>
      <c r="K3630" s="37" t="n">
        <f aca="false">G3630+I3630</f>
        <v>2</v>
      </c>
    </row>
    <row r="3631" customFormat="false" ht="13.8" hidden="false" customHeight="false" outlineLevel="0" collapsed="false">
      <c r="A3631" s="16" t="s">
        <v>140</v>
      </c>
      <c r="B3631" s="38" t="str">
        <f aca="false">VLOOKUP(A3631,'TAKIM LİSTESİ'!$B$2:$D$455,2,0)</f>
        <v>Ø 4 alm küre parmak freze</v>
      </c>
      <c r="C3631" s="16" t="s">
        <v>789</v>
      </c>
      <c r="D3631" s="38" t="s">
        <v>100</v>
      </c>
      <c r="E3631" s="16" t="n">
        <f aca="false">VLOOKUP(A3631,'TAKIM LİSTESİ'!$B$2:$D$455,3,0)</f>
        <v>18</v>
      </c>
      <c r="F3631" s="40" t="n">
        <v>1</v>
      </c>
      <c r="G3631" s="22" t="n">
        <f aca="false">E3631-F3631</f>
        <v>17</v>
      </c>
      <c r="H3631" s="30" t="n">
        <v>44188</v>
      </c>
      <c r="I3631" s="33" t="n">
        <v>1</v>
      </c>
      <c r="J3631" s="30" t="n">
        <v>44189</v>
      </c>
      <c r="K3631" s="37" t="n">
        <f aca="false">G3631+I3631</f>
        <v>18</v>
      </c>
    </row>
    <row r="3632" customFormat="false" ht="13.8" hidden="false" customHeight="false" outlineLevel="0" collapsed="false">
      <c r="A3632" s="16" t="s">
        <v>131</v>
      </c>
      <c r="B3632" s="38" t="str">
        <f aca="false">VLOOKUP(A3632,'TAKIM LİSTESİ'!$B$2:$D$455,2,0)</f>
        <v>Ø 4.2 matkap</v>
      </c>
      <c r="C3632" s="16" t="s">
        <v>789</v>
      </c>
      <c r="D3632" s="38" t="s">
        <v>100</v>
      </c>
      <c r="E3632" s="16" t="n">
        <f aca="false">VLOOKUP(A3632,'TAKIM LİSTESİ'!$B$2:$D$455,3,0)</f>
        <v>14</v>
      </c>
      <c r="F3632" s="40" t="n">
        <v>1</v>
      </c>
      <c r="G3632" s="22" t="n">
        <f aca="false">E3632-F3632</f>
        <v>13</v>
      </c>
      <c r="H3632" s="30" t="n">
        <v>44188</v>
      </c>
      <c r="I3632" s="33" t="n">
        <v>1</v>
      </c>
      <c r="J3632" s="30" t="n">
        <v>44189</v>
      </c>
      <c r="K3632" s="37" t="n">
        <f aca="false">G3632+I3632</f>
        <v>14</v>
      </c>
    </row>
    <row r="3633" customFormat="false" ht="13.8" hidden="false" customHeight="false" outlineLevel="0" collapsed="false">
      <c r="A3633" s="16" t="s">
        <v>321</v>
      </c>
      <c r="B3633" s="38" t="str">
        <f aca="false">VLOOKUP(A3633,'TAKIM LİSTESİ'!$B$2:$D$455,2,0)</f>
        <v>Ø 9.5 matkap</v>
      </c>
      <c r="C3633" s="16" t="s">
        <v>790</v>
      </c>
      <c r="D3633" s="44" t="s">
        <v>89</v>
      </c>
      <c r="E3633" s="16" t="n">
        <f aca="false">VLOOKUP(A3633,'TAKIM LİSTESİ'!$B$2:$D$455,3,0)</f>
        <v>14</v>
      </c>
      <c r="F3633" s="40" t="n">
        <v>1</v>
      </c>
      <c r="G3633" s="22" t="n">
        <f aca="false">E3633-F3633</f>
        <v>13</v>
      </c>
      <c r="H3633" s="30" t="n">
        <v>44188</v>
      </c>
      <c r="I3633" s="33" t="n">
        <v>1</v>
      </c>
      <c r="J3633" s="30" t="n">
        <v>44189</v>
      </c>
      <c r="K3633" s="37" t="n">
        <f aca="false">G3633+I3633</f>
        <v>14</v>
      </c>
    </row>
    <row r="3634" customFormat="false" ht="13.8" hidden="false" customHeight="false" outlineLevel="0" collapsed="false">
      <c r="A3634" s="16" t="s">
        <v>174</v>
      </c>
      <c r="B3634" s="38" t="str">
        <f aca="false">VLOOKUP(A3634,'TAKIM LİSTESİ'!$B$2:$D$455,2,0)</f>
        <v>Ø 12 alm parmak freze</v>
      </c>
      <c r="C3634" s="16" t="s">
        <v>790</v>
      </c>
      <c r="D3634" s="38" t="s">
        <v>89</v>
      </c>
      <c r="E3634" s="16" t="n">
        <f aca="false">VLOOKUP(A3634,'TAKIM LİSTESİ'!$B$2:$D$455,3,0)</f>
        <v>22</v>
      </c>
      <c r="F3634" s="40" t="n">
        <v>1</v>
      </c>
      <c r="G3634" s="22" t="n">
        <f aca="false">E3634-F3634</f>
        <v>21</v>
      </c>
      <c r="H3634" s="30" t="n">
        <v>44188</v>
      </c>
      <c r="I3634" s="33" t="n">
        <v>1</v>
      </c>
      <c r="J3634" s="30" t="n">
        <v>44189</v>
      </c>
      <c r="K3634" s="37" t="n">
        <f aca="false">G3634+I3634</f>
        <v>22</v>
      </c>
    </row>
    <row r="3635" customFormat="false" ht="13.8" hidden="false" customHeight="false" outlineLevel="0" collapsed="false">
      <c r="A3635" s="16" t="s">
        <v>27</v>
      </c>
      <c r="B3635" s="38" t="str">
        <f aca="false">VLOOKUP(A3635,'TAKIM LİSTESİ'!$B$2:$D$455,2,0)</f>
        <v>Ø 6 alm parmak freze</v>
      </c>
      <c r="C3635" s="16" t="s">
        <v>791</v>
      </c>
      <c r="D3635" s="38" t="s">
        <v>57</v>
      </c>
      <c r="E3635" s="16" t="n">
        <f aca="false">VLOOKUP(A3635,'TAKIM LİSTESİ'!$B$2:$D$455,3,0)</f>
        <v>12</v>
      </c>
      <c r="F3635" s="40" t="n">
        <v>1</v>
      </c>
      <c r="G3635" s="22" t="n">
        <f aca="false">E3635-F3635</f>
        <v>11</v>
      </c>
      <c r="H3635" s="30" t="n">
        <v>44189</v>
      </c>
      <c r="I3635" s="33" t="n">
        <v>1</v>
      </c>
      <c r="J3635" s="30" t="n">
        <v>44189</v>
      </c>
      <c r="K3635" s="37" t="n">
        <f aca="false">G3635+I3635</f>
        <v>12</v>
      </c>
    </row>
    <row r="3636" customFormat="false" ht="13.8" hidden="false" customHeight="false" outlineLevel="0" collapsed="false">
      <c r="A3636" s="16" t="s">
        <v>222</v>
      </c>
      <c r="B3636" s="38" t="str">
        <f aca="false">VLOOKUP(A3636,'TAKIM LİSTESİ'!$B$2:$D$455,2,0)</f>
        <v>Ø 16 çelik parmak freze</v>
      </c>
      <c r="C3636" s="16" t="s">
        <v>791</v>
      </c>
      <c r="D3636" s="38" t="s">
        <v>57</v>
      </c>
      <c r="E3636" s="16" t="n">
        <f aca="false">VLOOKUP(A3636,'TAKIM LİSTESİ'!$B$2:$D$455,3,0)</f>
        <v>8</v>
      </c>
      <c r="F3636" s="40" t="n">
        <v>1</v>
      </c>
      <c r="G3636" s="22" t="n">
        <f aca="false">E3636-F3636</f>
        <v>7</v>
      </c>
      <c r="H3636" s="30" t="n">
        <v>44189</v>
      </c>
      <c r="I3636" s="33" t="n">
        <v>1</v>
      </c>
      <c r="J3636" s="30" t="n">
        <v>44190</v>
      </c>
      <c r="K3636" s="37" t="n">
        <f aca="false">G3636+I3636</f>
        <v>8</v>
      </c>
    </row>
    <row r="3637" customFormat="false" ht="13.8" hidden="false" customHeight="false" outlineLevel="0" collapsed="false">
      <c r="A3637" s="16" t="s">
        <v>18</v>
      </c>
      <c r="B3637" s="38" t="str">
        <f aca="false">VLOOKUP(A3637,'TAKIM LİSTESİ'!$B$2:$D$455,2,0)</f>
        <v>Ø 2.5 matkap</v>
      </c>
      <c r="C3637" s="16" t="s">
        <v>791</v>
      </c>
      <c r="D3637" s="38" t="s">
        <v>57</v>
      </c>
      <c r="E3637" s="16" t="n">
        <f aca="false">VLOOKUP(A3637,'TAKIM LİSTESİ'!$B$2:$D$455,3,0)</f>
        <v>12</v>
      </c>
      <c r="F3637" s="40" t="n">
        <v>1</v>
      </c>
      <c r="G3637" s="22" t="n">
        <f aca="false">E3637-F3637</f>
        <v>11</v>
      </c>
      <c r="H3637" s="30" t="n">
        <v>44189</v>
      </c>
      <c r="I3637" s="33" t="n">
        <v>1</v>
      </c>
      <c r="J3637" s="30" t="n">
        <v>44190</v>
      </c>
      <c r="K3637" s="37" t="n">
        <f aca="false">G3637+I3637</f>
        <v>12</v>
      </c>
    </row>
    <row r="3638" customFormat="false" ht="13.8" hidden="false" customHeight="false" outlineLevel="0" collapsed="false">
      <c r="A3638" s="16" t="s">
        <v>117</v>
      </c>
      <c r="B3638" s="38" t="str">
        <f aca="false">VLOOKUP(A3638,'TAKIM LİSTESİ'!$B$2:$D$455,2,0)</f>
        <v>Ø 4.5 matkap</v>
      </c>
      <c r="C3638" s="16" t="s">
        <v>791</v>
      </c>
      <c r="D3638" s="38" t="s">
        <v>57</v>
      </c>
      <c r="E3638" s="16" t="n">
        <f aca="false">VLOOKUP(A3638,'TAKIM LİSTESİ'!$B$2:$D$455,3,0)</f>
        <v>23</v>
      </c>
      <c r="F3638" s="40" t="n">
        <v>1</v>
      </c>
      <c r="G3638" s="22" t="n">
        <f aca="false">E3638-F3638</f>
        <v>22</v>
      </c>
      <c r="H3638" s="30" t="n">
        <v>44189</v>
      </c>
      <c r="I3638" s="33" t="n">
        <v>1</v>
      </c>
      <c r="J3638" s="30" t="n">
        <v>44190</v>
      </c>
      <c r="K3638" s="37" t="n">
        <f aca="false">G3638+I3638</f>
        <v>23</v>
      </c>
    </row>
    <row r="3639" customFormat="false" ht="13.8" hidden="false" customHeight="false" outlineLevel="0" collapsed="false">
      <c r="A3639" s="16" t="s">
        <v>78</v>
      </c>
      <c r="B3639" s="38" t="str">
        <f aca="false">VLOOKUP(A3639,'TAKIM LİSTESİ'!$B$2:$D$455,2,0)</f>
        <v>Ø 4.76 Rayba</v>
      </c>
      <c r="C3639" s="16" t="s">
        <v>791</v>
      </c>
      <c r="D3639" s="38" t="s">
        <v>57</v>
      </c>
      <c r="E3639" s="16" t="n">
        <f aca="false">VLOOKUP(A3639,'TAKIM LİSTESİ'!$B$2:$D$455,3,0)</f>
        <v>3</v>
      </c>
      <c r="F3639" s="40" t="n">
        <v>1</v>
      </c>
      <c r="G3639" s="22" t="n">
        <f aca="false">E3639-F3639</f>
        <v>2</v>
      </c>
      <c r="H3639" s="30" t="n">
        <v>44189</v>
      </c>
      <c r="I3639" s="33" t="n">
        <v>1</v>
      </c>
      <c r="J3639" s="30" t="n">
        <v>44190</v>
      </c>
      <c r="K3639" s="37" t="n">
        <f aca="false">G3639+I3639</f>
        <v>3</v>
      </c>
    </row>
    <row r="3640" customFormat="false" ht="13.8" hidden="false" customHeight="false" outlineLevel="0" collapsed="false">
      <c r="A3640" s="16" t="s">
        <v>59</v>
      </c>
      <c r="B3640" s="38" t="str">
        <f aca="false">VLOOKUP(A3640,'TAKIM LİSTESİ'!$B$2:$D$455,2,0)</f>
        <v>Ø 3.2 matkap</v>
      </c>
      <c r="C3640" s="16" t="s">
        <v>792</v>
      </c>
      <c r="D3640" s="38" t="s">
        <v>23</v>
      </c>
      <c r="E3640" s="16" t="n">
        <f aca="false">VLOOKUP(A3640,'TAKIM LİSTESİ'!$B$2:$D$455,3,0)</f>
        <v>6</v>
      </c>
      <c r="F3640" s="40" t="n">
        <v>1</v>
      </c>
      <c r="G3640" s="22" t="n">
        <f aca="false">E3640-F3640</f>
        <v>5</v>
      </c>
      <c r="H3640" s="30" t="n">
        <v>44189</v>
      </c>
      <c r="I3640" s="33" t="n">
        <v>1</v>
      </c>
      <c r="J3640" s="30" t="n">
        <v>44190</v>
      </c>
      <c r="K3640" s="37" t="n">
        <f aca="false">G3640+I3640</f>
        <v>6</v>
      </c>
    </row>
    <row r="3641" customFormat="false" ht="13.8" hidden="false" customHeight="false" outlineLevel="0" collapsed="false">
      <c r="A3641" s="16" t="s">
        <v>68</v>
      </c>
      <c r="B3641" s="38" t="str">
        <f aca="false">VLOOKUP(A3641,'TAKIM LİSTESİ'!$B$2:$D$455,2,0)</f>
        <v>Ø 7.0 matkap</v>
      </c>
      <c r="C3641" s="16" t="s">
        <v>792</v>
      </c>
      <c r="D3641" s="38" t="s">
        <v>23</v>
      </c>
      <c r="E3641" s="16" t="n">
        <f aca="false">VLOOKUP(A3641,'TAKIM LİSTESİ'!$B$2:$D$455,3,0)</f>
        <v>16</v>
      </c>
      <c r="F3641" s="40" t="n">
        <v>1</v>
      </c>
      <c r="G3641" s="22" t="n">
        <f aca="false">E3641-F3641</f>
        <v>15</v>
      </c>
      <c r="H3641" s="30" t="n">
        <v>44189</v>
      </c>
      <c r="I3641" s="33" t="n">
        <v>1</v>
      </c>
      <c r="J3641" s="30" t="n">
        <v>44190</v>
      </c>
      <c r="K3641" s="37" t="n">
        <f aca="false">G3641+I3641</f>
        <v>16</v>
      </c>
    </row>
    <row r="3642" customFormat="false" ht="13.8" hidden="false" customHeight="false" outlineLevel="0" collapsed="false">
      <c r="A3642" s="16" t="s">
        <v>113</v>
      </c>
      <c r="B3642" s="38" t="str">
        <f aca="false">VLOOKUP(A3642,'TAKIM LİSTESİ'!$B$2:$D$455,2,0)</f>
        <v>Ø 8 alm parmak freze</v>
      </c>
      <c r="C3642" s="16" t="s">
        <v>791</v>
      </c>
      <c r="D3642" s="38" t="s">
        <v>57</v>
      </c>
      <c r="E3642" s="16" t="n">
        <f aca="false">VLOOKUP(A3642,'TAKIM LİSTESİ'!$B$2:$D$455,3,0)</f>
        <v>36</v>
      </c>
      <c r="F3642" s="40" t="n">
        <v>1</v>
      </c>
      <c r="G3642" s="22" t="n">
        <f aca="false">E3642-F3642</f>
        <v>35</v>
      </c>
      <c r="H3642" s="30" t="n">
        <v>44189</v>
      </c>
      <c r="I3642" s="33" t="n">
        <v>1</v>
      </c>
      <c r="J3642" s="30" t="n">
        <v>44190</v>
      </c>
      <c r="K3642" s="37" t="n">
        <f aca="false">G3642+I3642</f>
        <v>36</v>
      </c>
    </row>
    <row r="3643" customFormat="false" ht="13.8" hidden="false" customHeight="false" outlineLevel="0" collapsed="false">
      <c r="A3643" s="16" t="s">
        <v>26</v>
      </c>
      <c r="B3643" s="38" t="str">
        <f aca="false">VLOOKUP(A3643,'TAKIM LİSTESİ'!$B$2:$D$455,2,0)</f>
        <v>Ø 6 çelik küresel parmak freze</v>
      </c>
      <c r="C3643" s="16" t="s">
        <v>785</v>
      </c>
      <c r="D3643" s="38" t="s">
        <v>634</v>
      </c>
      <c r="E3643" s="16" t="n">
        <f aca="false">VLOOKUP(A3643,'TAKIM LİSTESİ'!$B$2:$D$455,3,0)</f>
        <v>13</v>
      </c>
      <c r="F3643" s="40" t="n">
        <v>1</v>
      </c>
      <c r="G3643" s="22" t="n">
        <f aca="false">E3643-F3643</f>
        <v>12</v>
      </c>
      <c r="H3643" s="30" t="n">
        <v>44189</v>
      </c>
      <c r="I3643" s="33" t="n">
        <v>1</v>
      </c>
      <c r="J3643" s="30" t="n">
        <v>44190</v>
      </c>
      <c r="K3643" s="37" t="n">
        <f aca="false">G3643+I3643</f>
        <v>13</v>
      </c>
    </row>
    <row r="3644" customFormat="false" ht="13.8" hidden="false" customHeight="false" outlineLevel="0" collapsed="false">
      <c r="A3644" s="16" t="s">
        <v>793</v>
      </c>
      <c r="B3644" s="38" t="str">
        <f aca="false">VLOOKUP(A3644,'TAKIM LİSTESİ'!$B$2:$D$455,2,0)</f>
        <v>Ø 1.5 alm parmak freze</v>
      </c>
      <c r="C3644" s="16" t="s">
        <v>794</v>
      </c>
      <c r="D3644" s="38" t="s">
        <v>57</v>
      </c>
      <c r="E3644" s="16" t="n">
        <f aca="false">VLOOKUP(A3644,'TAKIM LİSTESİ'!$B$2:$D$455,3,0)</f>
        <v>2</v>
      </c>
      <c r="F3644" s="40" t="n">
        <v>1</v>
      </c>
      <c r="G3644" s="22" t="n">
        <f aca="false">E3644-F3644</f>
        <v>1</v>
      </c>
      <c r="H3644" s="30" t="n">
        <v>44189</v>
      </c>
      <c r="I3644" s="33" t="n">
        <v>1</v>
      </c>
      <c r="J3644" s="30" t="n">
        <v>44190</v>
      </c>
      <c r="K3644" s="37" t="n">
        <f aca="false">G3644+I3644</f>
        <v>2</v>
      </c>
    </row>
    <row r="3645" customFormat="false" ht="13.8" hidden="false" customHeight="false" outlineLevel="0" collapsed="false">
      <c r="A3645" s="16" t="s">
        <v>168</v>
      </c>
      <c r="B3645" s="38" t="str">
        <f aca="false">VLOOKUP(A3645,'TAKIM LİSTESİ'!$B$2:$D$455,2,0)</f>
        <v>Ø 11.8 matkap</v>
      </c>
      <c r="C3645" s="16" t="s">
        <v>794</v>
      </c>
      <c r="D3645" s="38" t="s">
        <v>57</v>
      </c>
      <c r="E3645" s="16" t="n">
        <f aca="false">VLOOKUP(A3645,'TAKIM LİSTESİ'!$B$2:$D$455,3,0)</f>
        <v>8</v>
      </c>
      <c r="F3645" s="40" t="n">
        <v>1</v>
      </c>
      <c r="G3645" s="22" t="n">
        <f aca="false">E3645-F3645</f>
        <v>7</v>
      </c>
      <c r="H3645" s="30" t="n">
        <v>44189</v>
      </c>
      <c r="I3645" s="33" t="n">
        <v>1</v>
      </c>
      <c r="J3645" s="30" t="n">
        <v>44190</v>
      </c>
      <c r="K3645" s="37" t="n">
        <f aca="false">G3645+I3645</f>
        <v>8</v>
      </c>
    </row>
    <row r="3646" customFormat="false" ht="13.8" hidden="false" customHeight="false" outlineLevel="0" collapsed="false">
      <c r="A3646" s="16" t="s">
        <v>579</v>
      </c>
      <c r="B3646" s="38" t="str">
        <f aca="false">VLOOKUP(A3646,'TAKIM LİSTESİ'!$B$2:$D$455,2,0)</f>
        <v>Ø 8.9 matkap</v>
      </c>
      <c r="C3646" s="16" t="s">
        <v>794</v>
      </c>
      <c r="D3646" s="38" t="s">
        <v>57</v>
      </c>
      <c r="E3646" s="16" t="n">
        <f aca="false">VLOOKUP(A3646,'TAKIM LİSTESİ'!$B$2:$D$455,3,0)</f>
        <v>6</v>
      </c>
      <c r="F3646" s="40" t="n">
        <v>1</v>
      </c>
      <c r="G3646" s="22" t="n">
        <f aca="false">E3646-F3646</f>
        <v>5</v>
      </c>
      <c r="H3646" s="30" t="n">
        <v>44189</v>
      </c>
      <c r="I3646" s="33" t="n">
        <v>1</v>
      </c>
      <c r="J3646" s="30" t="n">
        <v>44190</v>
      </c>
      <c r="K3646" s="37" t="n">
        <f aca="false">G3646+I3646</f>
        <v>6</v>
      </c>
    </row>
    <row r="3647" customFormat="false" ht="13.8" hidden="false" customHeight="false" outlineLevel="0" collapsed="false">
      <c r="A3647" s="16" t="s">
        <v>146</v>
      </c>
      <c r="B3647" s="38" t="str">
        <f aca="false">VLOOKUP(A3647,'TAKIM LİSTESİ'!$B$2:$D$455,2,0)</f>
        <v>Ø 12 Rayba</v>
      </c>
      <c r="C3647" s="16" t="s">
        <v>794</v>
      </c>
      <c r="D3647" s="38" t="s">
        <v>57</v>
      </c>
      <c r="E3647" s="16" t="n">
        <f aca="false">VLOOKUP(A3647,'TAKIM LİSTESİ'!$B$2:$D$455,3,0)</f>
        <v>3</v>
      </c>
      <c r="F3647" s="40" t="n">
        <v>1</v>
      </c>
      <c r="G3647" s="22" t="n">
        <f aca="false">E3647-F3647</f>
        <v>2</v>
      </c>
      <c r="H3647" s="30" t="n">
        <v>44189</v>
      </c>
      <c r="I3647" s="33" t="n">
        <v>1</v>
      </c>
      <c r="J3647" s="30" t="n">
        <v>44190</v>
      </c>
      <c r="K3647" s="37" t="n">
        <f aca="false">G3647+I3647</f>
        <v>3</v>
      </c>
    </row>
    <row r="3648" customFormat="false" ht="13.8" hidden="false" customHeight="false" outlineLevel="0" collapsed="false">
      <c r="A3648" s="16" t="s">
        <v>174</v>
      </c>
      <c r="B3648" s="38" t="str">
        <f aca="false">VLOOKUP(A3648,'TAKIM LİSTESİ'!$B$2:$D$455,2,0)</f>
        <v>Ø 12 alm parmak freze</v>
      </c>
      <c r="C3648" s="16" t="s">
        <v>795</v>
      </c>
      <c r="D3648" s="38" t="s">
        <v>50</v>
      </c>
      <c r="E3648" s="16" t="n">
        <f aca="false">VLOOKUP(A3648,'TAKIM LİSTESİ'!$B$2:$D$455,3,0)</f>
        <v>22</v>
      </c>
      <c r="F3648" s="40" t="n">
        <v>1</v>
      </c>
      <c r="G3648" s="22" t="n">
        <f aca="false">E3648-F3648</f>
        <v>21</v>
      </c>
      <c r="H3648" s="30" t="n">
        <v>44189</v>
      </c>
      <c r="I3648" s="33" t="n">
        <v>1</v>
      </c>
      <c r="J3648" s="30" t="n">
        <v>44190</v>
      </c>
      <c r="K3648" s="37" t="n">
        <f aca="false">G3648+I3648</f>
        <v>22</v>
      </c>
    </row>
    <row r="3649" customFormat="false" ht="13.8" hidden="false" customHeight="false" outlineLevel="0" collapsed="false">
      <c r="A3649" s="16" t="s">
        <v>36</v>
      </c>
      <c r="B3649" s="38" t="str">
        <f aca="false">VLOOKUP(A3649,'TAKIM LİSTESİ'!$B$2:$D$455,2,0)</f>
        <v>Ø 5.8 matkap</v>
      </c>
      <c r="C3649" s="16" t="s">
        <v>792</v>
      </c>
      <c r="D3649" s="38" t="s">
        <v>23</v>
      </c>
      <c r="E3649" s="16" t="n">
        <f aca="false">VLOOKUP(A3649,'TAKIM LİSTESİ'!$B$2:$D$455,3,0)</f>
        <v>14</v>
      </c>
      <c r="F3649" s="40" t="n">
        <v>1</v>
      </c>
      <c r="G3649" s="22" t="n">
        <f aca="false">E3649-F3649</f>
        <v>13</v>
      </c>
      <c r="H3649" s="30" t="n">
        <v>44190</v>
      </c>
      <c r="I3649" s="33" t="n">
        <v>1</v>
      </c>
      <c r="J3649" s="30" t="n">
        <v>44190</v>
      </c>
      <c r="K3649" s="37" t="n">
        <f aca="false">G3649+I3649</f>
        <v>14</v>
      </c>
    </row>
    <row r="3650" customFormat="false" ht="13.8" hidden="false" customHeight="false" outlineLevel="0" collapsed="false">
      <c r="A3650" s="16" t="s">
        <v>63</v>
      </c>
      <c r="B3650" s="38" t="str">
        <f aca="false">VLOOKUP(A3650,'TAKIM LİSTESİ'!$B$2:$D$455,2,0)</f>
        <v>Ø 6 Rayba</v>
      </c>
      <c r="C3650" s="16" t="s">
        <v>792</v>
      </c>
      <c r="D3650" s="38" t="s">
        <v>23</v>
      </c>
      <c r="E3650" s="16" t="n">
        <f aca="false">VLOOKUP(A3650,'TAKIM LİSTESİ'!$B$2:$D$455,3,0)</f>
        <v>8</v>
      </c>
      <c r="F3650" s="40" t="n">
        <v>1</v>
      </c>
      <c r="G3650" s="22" t="n">
        <f aca="false">E3650-F3650</f>
        <v>7</v>
      </c>
      <c r="H3650" s="30" t="n">
        <v>44190</v>
      </c>
      <c r="I3650" s="33" t="n">
        <v>1</v>
      </c>
      <c r="J3650" s="30" t="n">
        <v>44190</v>
      </c>
      <c r="K3650" s="37" t="n">
        <f aca="false">G3650+I3650</f>
        <v>8</v>
      </c>
    </row>
    <row r="3651" customFormat="false" ht="13.8" hidden="false" customHeight="false" outlineLevel="0" collapsed="false">
      <c r="A3651" s="16" t="s">
        <v>27</v>
      </c>
      <c r="B3651" s="38" t="str">
        <f aca="false">VLOOKUP(A3651,'TAKIM LİSTESİ'!$B$2:$D$455,2,0)</f>
        <v>Ø 6 alm parmak freze</v>
      </c>
      <c r="C3651" s="16" t="s">
        <v>792</v>
      </c>
      <c r="D3651" s="38" t="s">
        <v>23</v>
      </c>
      <c r="E3651" s="16" t="n">
        <f aca="false">VLOOKUP(A3651,'TAKIM LİSTESİ'!$B$2:$D$455,3,0)</f>
        <v>12</v>
      </c>
      <c r="F3651" s="40" t="n">
        <v>1</v>
      </c>
      <c r="G3651" s="22" t="n">
        <f aca="false">E3651-F3651</f>
        <v>11</v>
      </c>
      <c r="H3651" s="30" t="n">
        <v>44190</v>
      </c>
      <c r="I3651" s="33" t="n">
        <v>1</v>
      </c>
      <c r="J3651" s="30" t="n">
        <v>44191</v>
      </c>
      <c r="K3651" s="37" t="n">
        <f aca="false">G3651+I3651</f>
        <v>12</v>
      </c>
    </row>
    <row r="3652" customFormat="false" ht="13.8" hidden="false" customHeight="false" outlineLevel="0" collapsed="false">
      <c r="A3652" s="16" t="s">
        <v>11</v>
      </c>
      <c r="B3652" s="38" t="str">
        <f aca="false">VLOOKUP(A3652,'TAKIM LİSTESİ'!$B$2:$D$455,2,0)</f>
        <v>Ø  4 çelik standart parmak freze</v>
      </c>
      <c r="C3652" s="16"/>
      <c r="D3652" s="38" t="s">
        <v>634</v>
      </c>
      <c r="E3652" s="16" t="n">
        <f aca="false">VLOOKUP(A3652,'TAKIM LİSTESİ'!$B$2:$D$455,3,0)</f>
        <v>17</v>
      </c>
      <c r="F3652" s="40" t="n">
        <v>1</v>
      </c>
      <c r="G3652" s="22" t="n">
        <f aca="false">E3652-F3652</f>
        <v>16</v>
      </c>
      <c r="H3652" s="30" t="n">
        <v>44190</v>
      </c>
      <c r="I3652" s="33" t="n">
        <v>1</v>
      </c>
      <c r="J3652" s="30" t="n">
        <v>44191</v>
      </c>
      <c r="K3652" s="37" t="n">
        <f aca="false">G3652+I3652</f>
        <v>17</v>
      </c>
    </row>
    <row r="3653" customFormat="false" ht="13.8" hidden="false" customHeight="false" outlineLevel="0" collapsed="false">
      <c r="A3653" s="16" t="s">
        <v>121</v>
      </c>
      <c r="B3653" s="38" t="str">
        <f aca="false">VLOOKUP(A3653,'TAKIM LİSTESİ'!$B$2:$D$455,2,0)</f>
        <v>Ø 8.5 matkap</v>
      </c>
      <c r="C3653" s="16" t="s">
        <v>789</v>
      </c>
      <c r="D3653" s="38" t="s">
        <v>100</v>
      </c>
      <c r="E3653" s="16" t="n">
        <f aca="false">VLOOKUP(A3653,'TAKIM LİSTESİ'!$B$2:$D$455,3,0)</f>
        <v>13</v>
      </c>
      <c r="F3653" s="40" t="n">
        <v>1</v>
      </c>
      <c r="G3653" s="22" t="n">
        <f aca="false">E3653-F3653</f>
        <v>12</v>
      </c>
      <c r="H3653" s="30" t="n">
        <v>44190</v>
      </c>
      <c r="I3653" s="33" t="n">
        <v>1</v>
      </c>
      <c r="J3653" s="30" t="n">
        <v>44191</v>
      </c>
      <c r="K3653" s="37" t="n">
        <f aca="false">G3653+I3653</f>
        <v>13</v>
      </c>
    </row>
    <row r="3654" customFormat="false" ht="13.8" hidden="false" customHeight="false" outlineLevel="0" collapsed="false">
      <c r="A3654" s="16" t="s">
        <v>144</v>
      </c>
      <c r="B3654" s="38" t="str">
        <f aca="false">VLOOKUP(A3654,'TAKIM LİSTESİ'!$B$2:$D$455,2,0)</f>
        <v>Ø 6.2matkap</v>
      </c>
      <c r="C3654" s="16" t="s">
        <v>796</v>
      </c>
      <c r="D3654" s="38" t="s">
        <v>57</v>
      </c>
      <c r="E3654" s="16" t="n">
        <f aca="false">VLOOKUP(A3654,'TAKIM LİSTESİ'!$B$2:$D$455,3,0)</f>
        <v>15</v>
      </c>
      <c r="F3654" s="40" t="n">
        <v>1</v>
      </c>
      <c r="G3654" s="22" t="n">
        <f aca="false">E3654-F3654</f>
        <v>14</v>
      </c>
      <c r="H3654" s="30" t="n">
        <v>44190</v>
      </c>
      <c r="I3654" s="33" t="n">
        <v>1</v>
      </c>
      <c r="J3654" s="30" t="n">
        <v>44191</v>
      </c>
      <c r="K3654" s="37" t="n">
        <f aca="false">G3654+I3654</f>
        <v>15</v>
      </c>
    </row>
    <row r="3655" customFormat="false" ht="13.8" hidden="false" customHeight="false" outlineLevel="0" collapsed="false">
      <c r="A3655" s="16" t="s">
        <v>145</v>
      </c>
      <c r="B3655" s="38" t="str">
        <f aca="false">VLOOKUP(A3655,'TAKIM LİSTESİ'!$B$2:$D$455,2,0)</f>
        <v>Ø 5.2 matkap</v>
      </c>
      <c r="C3655" s="16" t="s">
        <v>796</v>
      </c>
      <c r="D3655" s="38" t="s">
        <v>57</v>
      </c>
      <c r="E3655" s="16" t="n">
        <f aca="false">VLOOKUP(A3655,'TAKIM LİSTESİ'!$B$2:$D$455,3,0)</f>
        <v>5</v>
      </c>
      <c r="F3655" s="40" t="n">
        <v>1</v>
      </c>
      <c r="G3655" s="22" t="n">
        <f aca="false">E3655-F3655</f>
        <v>4</v>
      </c>
      <c r="H3655" s="30" t="n">
        <v>44190</v>
      </c>
      <c r="I3655" s="33" t="n">
        <v>1</v>
      </c>
      <c r="J3655" s="30" t="n">
        <v>44191</v>
      </c>
      <c r="K3655" s="37" t="n">
        <f aca="false">G3655+I3655</f>
        <v>5</v>
      </c>
    </row>
    <row r="3656" customFormat="false" ht="13.8" hidden="false" customHeight="false" outlineLevel="0" collapsed="false">
      <c r="A3656" s="16" t="s">
        <v>19</v>
      </c>
      <c r="B3656" s="38" t="str">
        <f aca="false">VLOOKUP(A3656,'TAKIM LİSTESİ'!$B$2:$D$455,2,0)</f>
        <v>Ø 10.2 matkap</v>
      </c>
      <c r="C3656" s="16" t="s">
        <v>796</v>
      </c>
      <c r="D3656" s="38" t="s">
        <v>57</v>
      </c>
      <c r="E3656" s="16" t="n">
        <f aca="false">VLOOKUP(A3656,'TAKIM LİSTESİ'!$B$2:$D$455,3,0)</f>
        <v>13</v>
      </c>
      <c r="F3656" s="40" t="n">
        <v>1</v>
      </c>
      <c r="G3656" s="22" t="n">
        <f aca="false">E3656-F3656</f>
        <v>12</v>
      </c>
      <c r="H3656" s="30" t="n">
        <v>44190</v>
      </c>
      <c r="I3656" s="33" t="n">
        <v>1</v>
      </c>
      <c r="J3656" s="30" t="n">
        <v>44191</v>
      </c>
      <c r="K3656" s="37" t="n">
        <f aca="false">G3656+I3656</f>
        <v>13</v>
      </c>
    </row>
    <row r="3657" customFormat="false" ht="13.8" hidden="false" customHeight="false" outlineLevel="0" collapsed="false">
      <c r="A3657" s="16" t="s">
        <v>34</v>
      </c>
      <c r="B3657" s="38" t="str">
        <f aca="false">VLOOKUP(A3657,'TAKIM LİSTESİ'!$B$2:$D$455,2,0)</f>
        <v>Ø 6.35 Rayba</v>
      </c>
      <c r="C3657" s="16" t="s">
        <v>796</v>
      </c>
      <c r="D3657" s="38" t="s">
        <v>57</v>
      </c>
      <c r="E3657" s="16" t="n">
        <f aca="false">VLOOKUP(A3657,'TAKIM LİSTESİ'!$B$2:$D$455,3,0)</f>
        <v>5</v>
      </c>
      <c r="F3657" s="40" t="n">
        <v>1</v>
      </c>
      <c r="G3657" s="22" t="n">
        <f aca="false">E3657-F3657</f>
        <v>4</v>
      </c>
      <c r="H3657" s="30" t="n">
        <v>44190</v>
      </c>
      <c r="I3657" s="33" t="n">
        <v>1</v>
      </c>
      <c r="J3657" s="30" t="n">
        <v>44191</v>
      </c>
      <c r="K3657" s="37" t="n">
        <f aca="false">G3657+I3657</f>
        <v>5</v>
      </c>
    </row>
    <row r="3658" customFormat="false" ht="13.8" hidden="false" customHeight="false" outlineLevel="0" collapsed="false">
      <c r="A3658" s="16" t="s">
        <v>138</v>
      </c>
      <c r="B3658" s="38" t="str">
        <f aca="false">VLOOKUP(A3658,'TAKIM LİSTESİ'!$B$2:$D$455,2,0)</f>
        <v>Ø 10.0 matkap</v>
      </c>
      <c r="C3658" s="16" t="s">
        <v>796</v>
      </c>
      <c r="D3658" s="38" t="s">
        <v>57</v>
      </c>
      <c r="E3658" s="16" t="n">
        <f aca="false">VLOOKUP(A3658,'TAKIM LİSTESİ'!$B$2:$D$455,3,0)</f>
        <v>13</v>
      </c>
      <c r="F3658" s="40" t="n">
        <v>1</v>
      </c>
      <c r="G3658" s="22" t="n">
        <f aca="false">E3658-F3658</f>
        <v>12</v>
      </c>
      <c r="H3658" s="30" t="n">
        <v>44190</v>
      </c>
      <c r="I3658" s="33" t="n">
        <v>1</v>
      </c>
      <c r="J3658" s="30" t="n">
        <v>44191</v>
      </c>
      <c r="K3658" s="37" t="n">
        <f aca="false">G3658+I3658</f>
        <v>13</v>
      </c>
    </row>
    <row r="3659" customFormat="false" ht="13.8" hidden="false" customHeight="false" outlineLevel="0" collapsed="false">
      <c r="A3659" s="16" t="s">
        <v>85</v>
      </c>
      <c r="B3659" s="38" t="str">
        <f aca="false">VLOOKUP(A3659,'TAKIM LİSTESİ'!$B$2:$D$455,2,0)</f>
        <v>Ø 12 çelik parmak freze</v>
      </c>
      <c r="C3659" s="16" t="s">
        <v>797</v>
      </c>
      <c r="D3659" s="38" t="s">
        <v>89</v>
      </c>
      <c r="E3659" s="16" t="n">
        <f aca="false">VLOOKUP(A3659,'TAKIM LİSTESİ'!$B$2:$D$455,3,0)</f>
        <v>19</v>
      </c>
      <c r="F3659" s="40" t="n">
        <v>1</v>
      </c>
      <c r="G3659" s="22" t="n">
        <f aca="false">E3659-F3659</f>
        <v>18</v>
      </c>
      <c r="H3659" s="30" t="n">
        <v>44190</v>
      </c>
      <c r="I3659" s="33" t="n">
        <v>1</v>
      </c>
      <c r="J3659" s="30" t="n">
        <v>44191</v>
      </c>
      <c r="K3659" s="37" t="n">
        <f aca="false">G3659+I3659</f>
        <v>19</v>
      </c>
    </row>
    <row r="3660" customFormat="false" ht="13.8" hidden="false" customHeight="false" outlineLevel="0" collapsed="false">
      <c r="A3660" s="16" t="s">
        <v>16</v>
      </c>
      <c r="B3660" s="38" t="str">
        <f aca="false">VLOOKUP(A3660,'TAKIM LİSTESİ'!$B$2:$D$455,2,0)</f>
        <v>Ø 10 alm küre parmak freze</v>
      </c>
      <c r="C3660" s="16" t="s">
        <v>795</v>
      </c>
      <c r="D3660" s="38" t="s">
        <v>50</v>
      </c>
      <c r="E3660" s="16" t="n">
        <f aca="false">VLOOKUP(A3660,'TAKIM LİSTESİ'!$B$2:$D$455,3,0)</f>
        <v>10</v>
      </c>
      <c r="F3660" s="40" t="n">
        <v>1</v>
      </c>
      <c r="G3660" s="22" t="n">
        <f aca="false">E3660-F3660</f>
        <v>9</v>
      </c>
      <c r="H3660" s="30" t="n">
        <v>44190</v>
      </c>
      <c r="I3660" s="33" t="n">
        <v>1</v>
      </c>
      <c r="J3660" s="30" t="n">
        <v>44191</v>
      </c>
      <c r="K3660" s="37" t="n">
        <f aca="false">G3660+I3660</f>
        <v>10</v>
      </c>
    </row>
    <row r="3661" customFormat="false" ht="13.8" hidden="false" customHeight="false" outlineLevel="0" collapsed="false">
      <c r="A3661" s="16" t="s">
        <v>144</v>
      </c>
      <c r="B3661" s="38" t="str">
        <f aca="false">VLOOKUP(A3661,'TAKIM LİSTESİ'!$B$2:$D$455,2,0)</f>
        <v>Ø 6.2matkap</v>
      </c>
      <c r="C3661" s="16" t="s">
        <v>795</v>
      </c>
      <c r="D3661" s="38" t="s">
        <v>50</v>
      </c>
      <c r="E3661" s="16" t="n">
        <f aca="false">VLOOKUP(A3661,'TAKIM LİSTESİ'!$B$2:$D$455,3,0)</f>
        <v>15</v>
      </c>
      <c r="F3661" s="40" t="n">
        <v>1</v>
      </c>
      <c r="G3661" s="22" t="n">
        <f aca="false">E3661-F3661</f>
        <v>14</v>
      </c>
      <c r="H3661" s="30" t="n">
        <v>44190</v>
      </c>
      <c r="I3661" s="33" t="n">
        <v>1</v>
      </c>
      <c r="J3661" s="30" t="n">
        <v>44191</v>
      </c>
      <c r="K3661" s="37" t="n">
        <f aca="false">G3661+I3661</f>
        <v>15</v>
      </c>
    </row>
    <row r="3662" customFormat="false" ht="13.8" hidden="false" customHeight="false" outlineLevel="0" collapsed="false">
      <c r="A3662" s="16" t="s">
        <v>34</v>
      </c>
      <c r="B3662" s="38" t="str">
        <f aca="false">VLOOKUP(A3662,'TAKIM LİSTESİ'!$B$2:$D$455,2,0)</f>
        <v>Ø 6.35 Rayba</v>
      </c>
      <c r="C3662" s="16" t="s">
        <v>795</v>
      </c>
      <c r="D3662" s="38" t="s">
        <v>50</v>
      </c>
      <c r="E3662" s="16" t="n">
        <f aca="false">VLOOKUP(A3662,'TAKIM LİSTESİ'!$B$2:$D$455,3,0)</f>
        <v>5</v>
      </c>
      <c r="F3662" s="40" t="n">
        <v>1</v>
      </c>
      <c r="G3662" s="22" t="n">
        <f aca="false">E3662-F3662</f>
        <v>4</v>
      </c>
      <c r="H3662" s="30" t="n">
        <v>44190</v>
      </c>
      <c r="I3662" s="33" t="n">
        <v>1</v>
      </c>
      <c r="J3662" s="30" t="n">
        <v>44191</v>
      </c>
      <c r="K3662" s="37" t="n">
        <f aca="false">G3662+I3662</f>
        <v>5</v>
      </c>
    </row>
    <row r="3663" customFormat="false" ht="13.8" hidden="false" customHeight="false" outlineLevel="0" collapsed="false">
      <c r="A3663" s="16" t="s">
        <v>78</v>
      </c>
      <c r="B3663" s="38" t="str">
        <f aca="false">VLOOKUP(A3663,'TAKIM LİSTESİ'!$B$2:$D$455,2,0)</f>
        <v>Ø 4.76 Rayba</v>
      </c>
      <c r="C3663" s="16" t="s">
        <v>795</v>
      </c>
      <c r="D3663" s="38" t="s">
        <v>50</v>
      </c>
      <c r="E3663" s="16" t="n">
        <f aca="false">VLOOKUP(A3663,'TAKIM LİSTESİ'!$B$2:$D$455,3,0)</f>
        <v>3</v>
      </c>
      <c r="F3663" s="40" t="n">
        <v>1</v>
      </c>
      <c r="G3663" s="22" t="n">
        <f aca="false">E3663-F3663</f>
        <v>2</v>
      </c>
      <c r="H3663" s="30" t="n">
        <v>44190</v>
      </c>
      <c r="I3663" s="33" t="n">
        <v>1</v>
      </c>
      <c r="J3663" s="30" t="n">
        <v>44191</v>
      </c>
      <c r="K3663" s="37" t="n">
        <f aca="false">G3663+I3663</f>
        <v>3</v>
      </c>
    </row>
    <row r="3664" customFormat="false" ht="13.8" hidden="false" customHeight="false" outlineLevel="0" collapsed="false">
      <c r="A3664" s="16" t="s">
        <v>79</v>
      </c>
      <c r="B3664" s="38" t="str">
        <f aca="false">VLOOKUP(A3664,'TAKIM LİSTESİ'!$B$2:$D$455,2,0)</f>
        <v>Ø 4.6 matkap</v>
      </c>
      <c r="C3664" s="16" t="s">
        <v>795</v>
      </c>
      <c r="D3664" s="38" t="s">
        <v>50</v>
      </c>
      <c r="E3664" s="16" t="n">
        <f aca="false">VLOOKUP(A3664,'TAKIM LİSTESİ'!$B$2:$D$455,3,0)</f>
        <v>19</v>
      </c>
      <c r="F3664" s="40" t="n">
        <v>1</v>
      </c>
      <c r="G3664" s="22" t="n">
        <f aca="false">E3664-F3664</f>
        <v>18</v>
      </c>
      <c r="H3664" s="30" t="n">
        <v>44190</v>
      </c>
      <c r="I3664" s="33" t="n">
        <v>1</v>
      </c>
      <c r="J3664" s="30" t="n">
        <v>44191</v>
      </c>
      <c r="K3664" s="37" t="n">
        <f aca="false">G3664+I3664</f>
        <v>19</v>
      </c>
    </row>
    <row r="3665" customFormat="false" ht="13.8" hidden="false" customHeight="false" outlineLevel="0" collapsed="false">
      <c r="A3665" s="16" t="s">
        <v>229</v>
      </c>
      <c r="B3665" s="38" t="str">
        <f aca="false">VLOOKUP(A3665,'TAKIM LİSTESİ'!$B$2:$D$455,2,0)</f>
        <v>M8 Klıvavuz</v>
      </c>
      <c r="C3665" s="16" t="s">
        <v>789</v>
      </c>
      <c r="D3665" s="38" t="s">
        <v>100</v>
      </c>
      <c r="E3665" s="16" t="n">
        <f aca="false">VLOOKUP(A3665,'TAKIM LİSTESİ'!$B$2:$D$455,3,0)</f>
        <v>5</v>
      </c>
      <c r="F3665" s="40" t="n">
        <v>1</v>
      </c>
      <c r="G3665" s="22" t="n">
        <f aca="false">E3665-F3665</f>
        <v>4</v>
      </c>
      <c r="H3665" s="30" t="n">
        <v>44191</v>
      </c>
      <c r="I3665" s="33" t="n">
        <v>1</v>
      </c>
      <c r="J3665" s="30" t="n">
        <v>44191</v>
      </c>
      <c r="K3665" s="37" t="n">
        <f aca="false">G3665+I3665</f>
        <v>5</v>
      </c>
    </row>
    <row r="3666" customFormat="false" ht="13.8" hidden="false" customHeight="false" outlineLevel="0" collapsed="false">
      <c r="A3666" s="16" t="s">
        <v>19</v>
      </c>
      <c r="B3666" s="38" t="str">
        <f aca="false">VLOOKUP(A3666,'TAKIM LİSTESİ'!$B$2:$D$455,2,0)</f>
        <v>Ø 10.2 matkap</v>
      </c>
      <c r="C3666" s="16" t="s">
        <v>797</v>
      </c>
      <c r="D3666" s="38" t="s">
        <v>767</v>
      </c>
      <c r="E3666" s="16" t="n">
        <f aca="false">VLOOKUP(A3666,'TAKIM LİSTESİ'!$B$2:$D$455,3,0)</f>
        <v>13</v>
      </c>
      <c r="F3666" s="40" t="n">
        <v>1</v>
      </c>
      <c r="G3666" s="22" t="n">
        <f aca="false">E3666-F3666</f>
        <v>12</v>
      </c>
      <c r="H3666" s="30" t="n">
        <v>44191</v>
      </c>
      <c r="I3666" s="33" t="n">
        <v>1</v>
      </c>
      <c r="J3666" s="30" t="n">
        <v>44191</v>
      </c>
      <c r="K3666" s="37" t="n">
        <f aca="false">G3666+I3666</f>
        <v>13</v>
      </c>
    </row>
    <row r="3667" customFormat="false" ht="13.8" hidden="false" customHeight="false" outlineLevel="0" collapsed="false">
      <c r="A3667" s="16" t="s">
        <v>150</v>
      </c>
      <c r="B3667" s="38" t="str">
        <f aca="false">VLOOKUP(A3667,'TAKIM LİSTESİ'!$B$2:$D$455,2,0)</f>
        <v>Ø 8 çelik parmak freze</v>
      </c>
      <c r="C3667" s="16" t="s">
        <v>798</v>
      </c>
      <c r="D3667" s="38" t="s">
        <v>634</v>
      </c>
      <c r="E3667" s="16" t="n">
        <f aca="false">VLOOKUP(A3667,'TAKIM LİSTESİ'!$B$2:$D$455,3,0)</f>
        <v>39</v>
      </c>
      <c r="F3667" s="40" t="n">
        <v>1</v>
      </c>
      <c r="G3667" s="22" t="n">
        <f aca="false">E3667-F3667</f>
        <v>38</v>
      </c>
      <c r="H3667" s="30" t="n">
        <v>44191</v>
      </c>
      <c r="I3667" s="33" t="n">
        <v>1</v>
      </c>
      <c r="J3667" s="30" t="n">
        <v>44192</v>
      </c>
      <c r="K3667" s="37" t="n">
        <f aca="false">G3667+I3667</f>
        <v>39</v>
      </c>
    </row>
    <row r="3668" customFormat="false" ht="13.8" hidden="false" customHeight="false" outlineLevel="0" collapsed="false">
      <c r="A3668" s="16" t="s">
        <v>85</v>
      </c>
      <c r="B3668" s="38" t="str">
        <f aca="false">VLOOKUP(A3668,'TAKIM LİSTESİ'!$B$2:$D$455,2,0)</f>
        <v>Ø 12 çelik parmak freze</v>
      </c>
      <c r="C3668" s="16" t="s">
        <v>798</v>
      </c>
      <c r="D3668" s="38" t="s">
        <v>634</v>
      </c>
      <c r="E3668" s="16" t="n">
        <f aca="false">VLOOKUP(A3668,'TAKIM LİSTESİ'!$B$2:$D$455,3,0)</f>
        <v>19</v>
      </c>
      <c r="F3668" s="40" t="n">
        <v>1</v>
      </c>
      <c r="G3668" s="22" t="n">
        <f aca="false">E3668-F3668</f>
        <v>18</v>
      </c>
      <c r="H3668" s="30" t="n">
        <v>44191</v>
      </c>
      <c r="I3668" s="33" t="n">
        <v>1</v>
      </c>
      <c r="J3668" s="30" t="n">
        <v>44192</v>
      </c>
      <c r="K3668" s="37" t="n">
        <f aca="false">G3668+I3668</f>
        <v>19</v>
      </c>
    </row>
    <row r="3669" customFormat="false" ht="13.8" hidden="false" customHeight="false" outlineLevel="0" collapsed="false">
      <c r="A3669" s="16" t="s">
        <v>150</v>
      </c>
      <c r="B3669" s="38" t="str">
        <f aca="false">VLOOKUP(A3669,'TAKIM LİSTESİ'!$B$2:$D$455,2,0)</f>
        <v>Ø 8 çelik parmak freze</v>
      </c>
      <c r="C3669" s="16" t="s">
        <v>799</v>
      </c>
      <c r="D3669" s="38" t="s">
        <v>634</v>
      </c>
      <c r="E3669" s="16" t="n">
        <f aca="false">VLOOKUP(A3669,'TAKIM LİSTESİ'!$B$2:$D$455,3,0)</f>
        <v>39</v>
      </c>
      <c r="F3669" s="40" t="n">
        <v>3</v>
      </c>
      <c r="G3669" s="22" t="n">
        <f aca="false">E3669-F3669</f>
        <v>36</v>
      </c>
      <c r="H3669" s="30" t="n">
        <v>44192</v>
      </c>
      <c r="I3669" s="33" t="n">
        <v>1</v>
      </c>
      <c r="J3669" s="30" t="n">
        <v>44192</v>
      </c>
      <c r="K3669" s="37" t="n">
        <f aca="false">G3669+I3669</f>
        <v>37</v>
      </c>
    </row>
    <row r="3670" customFormat="false" ht="13.8" hidden="false" customHeight="false" outlineLevel="0" collapsed="false">
      <c r="A3670" s="16" t="s">
        <v>113</v>
      </c>
      <c r="B3670" s="38" t="str">
        <f aca="false">VLOOKUP(A3670,'TAKIM LİSTESİ'!$B$2:$D$455,2,0)</f>
        <v>Ø 8 alm parmak freze</v>
      </c>
      <c r="C3670" s="16" t="s">
        <v>800</v>
      </c>
      <c r="D3670" s="38" t="s">
        <v>50</v>
      </c>
      <c r="E3670" s="16" t="n">
        <f aca="false">VLOOKUP(A3670,'TAKIM LİSTESİ'!$B$2:$D$455,3,0)</f>
        <v>36</v>
      </c>
      <c r="F3670" s="40" t="n">
        <v>1</v>
      </c>
      <c r="G3670" s="22" t="n">
        <f aca="false">E3670-F3670</f>
        <v>35</v>
      </c>
      <c r="H3670" s="30" t="n">
        <v>44192</v>
      </c>
      <c r="I3670" s="33" t="n">
        <v>1</v>
      </c>
      <c r="J3670" s="30" t="n">
        <v>44192</v>
      </c>
      <c r="K3670" s="37" t="n">
        <f aca="false">G3670+I3670</f>
        <v>36</v>
      </c>
    </row>
    <row r="3671" customFormat="false" ht="13.8" hidden="false" customHeight="false" outlineLevel="0" collapsed="false">
      <c r="A3671" s="16" t="s">
        <v>42</v>
      </c>
      <c r="B3671" s="38" t="str">
        <f aca="false">VLOOKUP(A3671,'TAKIM LİSTESİ'!$B$2:$D$455,2,0)</f>
        <v>Ø 11.0 matkap</v>
      </c>
      <c r="C3671" s="16" t="s">
        <v>800</v>
      </c>
      <c r="D3671" s="38" t="s">
        <v>50</v>
      </c>
      <c r="E3671" s="16" t="n">
        <f aca="false">VLOOKUP(A3671,'TAKIM LİSTESİ'!$B$2:$D$455,3,0)</f>
        <v>8</v>
      </c>
      <c r="F3671" s="40" t="n">
        <v>1</v>
      </c>
      <c r="G3671" s="22" t="n">
        <f aca="false">E3671-F3671</f>
        <v>7</v>
      </c>
      <c r="H3671" s="30" t="n">
        <v>44192</v>
      </c>
      <c r="I3671" s="33" t="n">
        <v>1</v>
      </c>
      <c r="J3671" s="30" t="n">
        <v>44192</v>
      </c>
      <c r="K3671" s="37" t="n">
        <f aca="false">G3671+I3671</f>
        <v>8</v>
      </c>
    </row>
    <row r="3672" customFormat="false" ht="13.8" hidden="false" customHeight="false" outlineLevel="0" collapsed="false">
      <c r="A3672" s="16" t="s">
        <v>108</v>
      </c>
      <c r="B3672" s="38" t="str">
        <f aca="false">VLOOKUP(A3672,'TAKIM LİSTESİ'!$B$2:$D$455,2,0)</f>
        <v>Ø 12.5 matkap</v>
      </c>
      <c r="C3672" s="16" t="s">
        <v>799</v>
      </c>
      <c r="D3672" s="38" t="s">
        <v>634</v>
      </c>
      <c r="E3672" s="16" t="n">
        <f aca="false">VLOOKUP(A3672,'TAKIM LİSTESİ'!$B$2:$D$455,3,0)</f>
        <v>13</v>
      </c>
      <c r="F3672" s="40" t="n">
        <v>1</v>
      </c>
      <c r="G3672" s="22" t="n">
        <f aca="false">E3672-F3672</f>
        <v>12</v>
      </c>
      <c r="H3672" s="30" t="n">
        <v>44192</v>
      </c>
      <c r="I3672" s="33" t="n">
        <v>1</v>
      </c>
      <c r="J3672" s="30" t="n">
        <v>44193</v>
      </c>
      <c r="K3672" s="37" t="n">
        <f aca="false">G3672+I3672</f>
        <v>13</v>
      </c>
    </row>
    <row r="3673" customFormat="false" ht="13.8" hidden="false" customHeight="false" outlineLevel="0" collapsed="false">
      <c r="A3673" s="16" t="s">
        <v>182</v>
      </c>
      <c r="B3673" s="38" t="str">
        <f aca="false">VLOOKUP(A3673,'TAKIM LİSTESİ'!$B$2:$D$455,2,0)</f>
        <v>Ø 9.3 matkap</v>
      </c>
      <c r="C3673" s="16" t="s">
        <v>799</v>
      </c>
      <c r="D3673" s="38" t="s">
        <v>634</v>
      </c>
      <c r="E3673" s="16" t="n">
        <f aca="false">VLOOKUP(A3673,'TAKIM LİSTESİ'!$B$2:$D$455,3,0)</f>
        <v>5</v>
      </c>
      <c r="F3673" s="40" t="n">
        <v>1</v>
      </c>
      <c r="G3673" s="22" t="n">
        <f aca="false">E3673-F3673</f>
        <v>4</v>
      </c>
      <c r="H3673" s="30" t="n">
        <v>44192</v>
      </c>
      <c r="I3673" s="33" t="n">
        <v>1</v>
      </c>
      <c r="J3673" s="30" t="n">
        <v>44193</v>
      </c>
      <c r="K3673" s="37" t="n">
        <f aca="false">G3673+I3673</f>
        <v>5</v>
      </c>
    </row>
    <row r="3674" customFormat="false" ht="13.8" hidden="false" customHeight="false" outlineLevel="0" collapsed="false">
      <c r="A3674" s="16" t="s">
        <v>177</v>
      </c>
      <c r="B3674" s="38" t="str">
        <f aca="false">VLOOKUP(A3674,'TAKIM LİSTESİ'!$B$2:$D$455,2,0)</f>
        <v>Ø 9.52 Rayba</v>
      </c>
      <c r="C3674" s="16" t="s">
        <v>799</v>
      </c>
      <c r="D3674" s="38" t="s">
        <v>634</v>
      </c>
      <c r="E3674" s="16" t="n">
        <f aca="false">VLOOKUP(A3674,'TAKIM LİSTESİ'!$B$2:$D$455,3,0)</f>
        <v>5</v>
      </c>
      <c r="F3674" s="40" t="n">
        <v>1</v>
      </c>
      <c r="G3674" s="22" t="n">
        <f aca="false">E3674-F3674</f>
        <v>4</v>
      </c>
      <c r="H3674" s="30" t="n">
        <v>44192</v>
      </c>
      <c r="I3674" s="33" t="n">
        <v>1</v>
      </c>
      <c r="J3674" s="30" t="n">
        <v>44193</v>
      </c>
      <c r="K3674" s="37" t="n">
        <f aca="false">G3674+I3674</f>
        <v>5</v>
      </c>
    </row>
    <row r="3675" customFormat="false" ht="13.8" hidden="false" customHeight="false" outlineLevel="0" collapsed="false">
      <c r="A3675" s="16" t="s">
        <v>183</v>
      </c>
      <c r="B3675" s="38" t="str">
        <f aca="false">VLOOKUP(A3675,'TAKIM LİSTESİ'!$B$2:$D$455,2,0)</f>
        <v>Ø 12.7 Rayba</v>
      </c>
      <c r="C3675" s="16" t="s">
        <v>799</v>
      </c>
      <c r="D3675" s="38" t="s">
        <v>634</v>
      </c>
      <c r="E3675" s="16" t="n">
        <f aca="false">VLOOKUP(A3675,'TAKIM LİSTESİ'!$B$2:$D$455,3,0)</f>
        <v>6</v>
      </c>
      <c r="F3675" s="40" t="n">
        <v>1</v>
      </c>
      <c r="G3675" s="22" t="n">
        <f aca="false">E3675-F3675</f>
        <v>5</v>
      </c>
      <c r="H3675" s="30" t="n">
        <v>44192</v>
      </c>
      <c r="I3675" s="33" t="n">
        <v>1</v>
      </c>
      <c r="J3675" s="30" t="n">
        <v>44193</v>
      </c>
      <c r="K3675" s="37" t="n">
        <f aca="false">G3675+I3675</f>
        <v>6</v>
      </c>
    </row>
    <row r="3676" customFormat="false" ht="13.8" hidden="false" customHeight="false" outlineLevel="0" collapsed="false">
      <c r="A3676" s="16" t="s">
        <v>93</v>
      </c>
      <c r="B3676" s="38" t="str">
        <f aca="false">VLOOKUP(A3676,'TAKIM LİSTESİ'!$B$2:$D$455,2,0)</f>
        <v>Ø 12 alm uzun parmak freze</v>
      </c>
      <c r="C3676" s="16" t="s">
        <v>800</v>
      </c>
      <c r="D3676" s="38" t="s">
        <v>50</v>
      </c>
      <c r="E3676" s="16" t="n">
        <f aca="false">VLOOKUP(A3676,'TAKIM LİSTESİ'!$B$2:$D$455,3,0)</f>
        <v>4</v>
      </c>
      <c r="F3676" s="40" t="n">
        <v>1</v>
      </c>
      <c r="G3676" s="22" t="n">
        <f aca="false">E3676-F3676</f>
        <v>3</v>
      </c>
      <c r="H3676" s="30" t="n">
        <v>44192</v>
      </c>
      <c r="I3676" s="33" t="n">
        <v>1</v>
      </c>
      <c r="J3676" s="30" t="n">
        <v>44193</v>
      </c>
      <c r="K3676" s="37" t="n">
        <f aca="false">G3676+I3676</f>
        <v>4</v>
      </c>
    </row>
    <row r="3677" customFormat="false" ht="13.8" hidden="false" customHeight="false" outlineLevel="0" collapsed="false">
      <c r="A3677" s="16" t="s">
        <v>68</v>
      </c>
      <c r="B3677" s="38" t="str">
        <f aca="false">VLOOKUP(A3677,'TAKIM LİSTESİ'!$B$2:$D$455,2,0)</f>
        <v>Ø 7.0 matkap</v>
      </c>
      <c r="C3677" s="16" t="s">
        <v>789</v>
      </c>
      <c r="D3677" s="38" t="s">
        <v>100</v>
      </c>
      <c r="E3677" s="16" t="n">
        <f aca="false">VLOOKUP(A3677,'TAKIM LİSTESİ'!$B$2:$D$455,3,0)</f>
        <v>16</v>
      </c>
      <c r="F3677" s="40" t="n">
        <v>1</v>
      </c>
      <c r="G3677" s="22" t="n">
        <f aca="false">E3677-F3677</f>
        <v>15</v>
      </c>
      <c r="H3677" s="30" t="n">
        <v>44193</v>
      </c>
      <c r="I3677" s="33" t="n">
        <v>1</v>
      </c>
      <c r="J3677" s="30" t="n">
        <v>44193</v>
      </c>
      <c r="K3677" s="37" t="n">
        <f aca="false">G3677+I3677</f>
        <v>16</v>
      </c>
    </row>
    <row r="3678" customFormat="false" ht="13.8" hidden="false" customHeight="false" outlineLevel="0" collapsed="false">
      <c r="A3678" s="16" t="s">
        <v>56</v>
      </c>
      <c r="B3678" s="38" t="str">
        <f aca="false">VLOOKUP(A3678,'TAKIM LİSTESİ'!$B$2:$D$455,2,0)</f>
        <v>Ø 6.8 matkap</v>
      </c>
      <c r="C3678" s="16" t="s">
        <v>789</v>
      </c>
      <c r="D3678" s="38" t="s">
        <v>100</v>
      </c>
      <c r="E3678" s="16" t="n">
        <f aca="false">VLOOKUP(A3678,'TAKIM LİSTESİ'!$B$2:$D$455,3,0)</f>
        <v>17</v>
      </c>
      <c r="F3678" s="40" t="n">
        <v>1</v>
      </c>
      <c r="G3678" s="22" t="n">
        <f aca="false">E3678-F3678</f>
        <v>16</v>
      </c>
      <c r="H3678" s="30" t="n">
        <v>44193</v>
      </c>
      <c r="I3678" s="33" t="n">
        <v>1</v>
      </c>
      <c r="J3678" s="30" t="n">
        <v>44193</v>
      </c>
      <c r="K3678" s="37" t="n">
        <f aca="false">G3678+I3678</f>
        <v>17</v>
      </c>
    </row>
    <row r="3679" customFormat="false" ht="13.8" hidden="false" customHeight="false" outlineLevel="0" collapsed="false">
      <c r="A3679" s="16" t="s">
        <v>229</v>
      </c>
      <c r="B3679" s="38" t="str">
        <f aca="false">VLOOKUP(A3679,'TAKIM LİSTESİ'!$B$2:$D$455,2,0)</f>
        <v>M8 Klıvavuz</v>
      </c>
      <c r="C3679" s="16" t="s">
        <v>789</v>
      </c>
      <c r="D3679" s="38" t="s">
        <v>100</v>
      </c>
      <c r="E3679" s="16" t="n">
        <f aca="false">VLOOKUP(A3679,'TAKIM LİSTESİ'!$B$2:$D$455,3,0)</f>
        <v>5</v>
      </c>
      <c r="F3679" s="40" t="n">
        <v>1</v>
      </c>
      <c r="G3679" s="22" t="n">
        <f aca="false">E3679-F3679</f>
        <v>4</v>
      </c>
      <c r="H3679" s="30" t="n">
        <v>44193</v>
      </c>
      <c r="I3679" s="33" t="n">
        <v>1</v>
      </c>
      <c r="J3679" s="30" t="n">
        <v>44193</v>
      </c>
      <c r="K3679" s="37" t="n">
        <f aca="false">G3679+I3679</f>
        <v>5</v>
      </c>
    </row>
    <row r="3680" customFormat="false" ht="13.8" hidden="false" customHeight="false" outlineLevel="0" collapsed="false">
      <c r="A3680" s="16" t="s">
        <v>408</v>
      </c>
      <c r="B3680" s="38" t="str">
        <f aca="false">VLOOKUP(A3680,'TAKIM LİSTESİ'!$B$2:$D$455,2,0)</f>
        <v>M10 Klıvavuz</v>
      </c>
      <c r="C3680" s="16" t="s">
        <v>789</v>
      </c>
      <c r="D3680" s="38" t="s">
        <v>100</v>
      </c>
      <c r="E3680" s="16" t="n">
        <f aca="false">VLOOKUP(A3680,'TAKIM LİSTESİ'!$B$2:$D$455,3,0)</f>
        <v>5</v>
      </c>
      <c r="F3680" s="40" t="n">
        <v>1</v>
      </c>
      <c r="G3680" s="22" t="n">
        <f aca="false">E3680-F3680</f>
        <v>4</v>
      </c>
      <c r="H3680" s="30" t="n">
        <v>44193</v>
      </c>
      <c r="I3680" s="33" t="n">
        <v>1</v>
      </c>
      <c r="J3680" s="30" t="n">
        <v>44193</v>
      </c>
      <c r="K3680" s="37" t="n">
        <f aca="false">G3680+I3680</f>
        <v>5</v>
      </c>
    </row>
    <row r="3681" customFormat="false" ht="13.8" hidden="false" customHeight="false" outlineLevel="0" collapsed="false">
      <c r="A3681" s="16" t="s">
        <v>177</v>
      </c>
      <c r="B3681" s="38" t="str">
        <f aca="false">VLOOKUP(A3681,'TAKIM LİSTESİ'!$B$2:$D$455,2,0)</f>
        <v>Ø 9.52 Rayba</v>
      </c>
      <c r="C3681" s="16" t="s">
        <v>801</v>
      </c>
      <c r="D3681" s="38" t="s">
        <v>89</v>
      </c>
      <c r="E3681" s="16" t="n">
        <f aca="false">VLOOKUP(A3681,'TAKIM LİSTESİ'!$B$2:$D$455,3,0)</f>
        <v>5</v>
      </c>
      <c r="F3681" s="40" t="n">
        <v>1</v>
      </c>
      <c r="G3681" s="22" t="n">
        <f aca="false">E3681-F3681</f>
        <v>4</v>
      </c>
      <c r="H3681" s="30" t="n">
        <v>44193</v>
      </c>
      <c r="I3681" s="33" t="n">
        <v>1</v>
      </c>
      <c r="J3681" s="30" t="n">
        <v>44193</v>
      </c>
      <c r="K3681" s="37" t="n">
        <f aca="false">G3681+I3681</f>
        <v>5</v>
      </c>
    </row>
    <row r="3682" customFormat="false" ht="13.8" hidden="false" customHeight="false" outlineLevel="0" collapsed="false">
      <c r="A3682" s="16" t="s">
        <v>167</v>
      </c>
      <c r="B3682" s="38" t="str">
        <f aca="false">VLOOKUP(A3682,'TAKIM LİSTESİ'!$B$2:$D$455,2,0)</f>
        <v>Ø 13.5 matkap ucu</v>
      </c>
      <c r="C3682" s="16" t="s">
        <v>801</v>
      </c>
      <c r="D3682" s="38" t="s">
        <v>89</v>
      </c>
      <c r="E3682" s="16" t="n">
        <f aca="false">VLOOKUP(A3682,'TAKIM LİSTESİ'!$B$2:$D$455,3,0)</f>
        <v>6</v>
      </c>
      <c r="F3682" s="40" t="n">
        <v>1</v>
      </c>
      <c r="G3682" s="22" t="n">
        <f aca="false">E3682-F3682</f>
        <v>5</v>
      </c>
      <c r="H3682" s="30" t="n">
        <v>44193</v>
      </c>
      <c r="I3682" s="33" t="n">
        <v>1</v>
      </c>
      <c r="J3682" s="30" t="n">
        <v>44193</v>
      </c>
      <c r="K3682" s="37" t="n">
        <f aca="false">G3682+I3682</f>
        <v>6</v>
      </c>
    </row>
    <row r="3683" customFormat="false" ht="13.8" hidden="false" customHeight="false" outlineLevel="0" collapsed="false">
      <c r="A3683" s="16" t="s">
        <v>30</v>
      </c>
      <c r="B3683" s="38" t="str">
        <f aca="false">VLOOKUP(A3683,'TAKIM LİSTESİ'!$B$2:$D$455,2,0)</f>
        <v>Ø 9.4 matkap</v>
      </c>
      <c r="C3683" s="16" t="s">
        <v>801</v>
      </c>
      <c r="D3683" s="38" t="s">
        <v>89</v>
      </c>
      <c r="E3683" s="16" t="n">
        <f aca="false">VLOOKUP(A3683,'TAKIM LİSTESİ'!$B$2:$D$455,3,0)</f>
        <v>4</v>
      </c>
      <c r="F3683" s="40" t="n">
        <v>1</v>
      </c>
      <c r="G3683" s="22" t="n">
        <f aca="false">E3683-F3683</f>
        <v>3</v>
      </c>
      <c r="H3683" s="30" t="n">
        <v>44193</v>
      </c>
      <c r="I3683" s="33" t="n">
        <v>1</v>
      </c>
      <c r="J3683" s="30" t="n">
        <v>44193</v>
      </c>
      <c r="K3683" s="37" t="n">
        <f aca="false">G3683+I3683</f>
        <v>4</v>
      </c>
    </row>
    <row r="3684" customFormat="false" ht="13.8" hidden="false" customHeight="false" outlineLevel="0" collapsed="false">
      <c r="A3684" s="16" t="s">
        <v>230</v>
      </c>
      <c r="B3684" s="38" t="str">
        <f aca="false">VLOOKUP(A3684,'TAKIM LİSTESİ'!$B$2:$D$455,2,0)</f>
        <v>Ø 10.8 matkap</v>
      </c>
      <c r="C3684" s="16" t="s">
        <v>802</v>
      </c>
      <c r="D3684" s="38" t="s">
        <v>57</v>
      </c>
      <c r="E3684" s="16" t="n">
        <f aca="false">VLOOKUP(A3684,'TAKIM LİSTESİ'!$B$2:$D$455,3,0)</f>
        <v>9</v>
      </c>
      <c r="F3684" s="40" t="n">
        <v>1</v>
      </c>
      <c r="G3684" s="22" t="n">
        <f aca="false">E3684-F3684</f>
        <v>8</v>
      </c>
      <c r="H3684" s="30" t="n">
        <v>44193</v>
      </c>
      <c r="I3684" s="33" t="n">
        <v>1</v>
      </c>
      <c r="J3684" s="30" t="n">
        <v>44194</v>
      </c>
      <c r="K3684" s="37" t="n">
        <f aca="false">G3684+I3684</f>
        <v>9</v>
      </c>
    </row>
    <row r="3685" customFormat="false" ht="13.8" hidden="false" customHeight="false" outlineLevel="0" collapsed="false">
      <c r="A3685" s="16" t="s">
        <v>300</v>
      </c>
      <c r="B3685" s="38" t="str">
        <f aca="false">VLOOKUP(A3685,'TAKIM LİSTESİ'!$B$2:$D$455,2,0)</f>
        <v>Ø 32 tarama alm</v>
      </c>
      <c r="C3685" s="16" t="s">
        <v>803</v>
      </c>
      <c r="D3685" s="38" t="s">
        <v>634</v>
      </c>
      <c r="E3685" s="16" t="n">
        <f aca="false">VLOOKUP(A3685,'TAKIM LİSTESİ'!$B$2:$D$455,3,0)</f>
        <v>3</v>
      </c>
      <c r="F3685" s="40" t="n">
        <v>1</v>
      </c>
      <c r="G3685" s="22" t="n">
        <f aca="false">E3685-F3685</f>
        <v>2</v>
      </c>
      <c r="H3685" s="30" t="n">
        <v>44193</v>
      </c>
      <c r="I3685" s="33" t="n">
        <v>1</v>
      </c>
      <c r="J3685" s="30" t="n">
        <v>44194</v>
      </c>
      <c r="K3685" s="37" t="n">
        <f aca="false">G3685+I3685</f>
        <v>3</v>
      </c>
    </row>
    <row r="3686" customFormat="false" ht="13.8" hidden="false" customHeight="false" outlineLevel="0" collapsed="false">
      <c r="A3686" s="16" t="s">
        <v>93</v>
      </c>
      <c r="B3686" s="38" t="str">
        <f aca="false">VLOOKUP(A3686,'TAKIM LİSTESİ'!$B$2:$D$455,2,0)</f>
        <v>Ø 12 alm uzun parmak freze</v>
      </c>
      <c r="C3686" s="16" t="s">
        <v>803</v>
      </c>
      <c r="D3686" s="38" t="s">
        <v>634</v>
      </c>
      <c r="E3686" s="16" t="n">
        <f aca="false">VLOOKUP(A3686,'TAKIM LİSTESİ'!$B$2:$D$455,3,0)</f>
        <v>4</v>
      </c>
      <c r="F3686" s="40" t="n">
        <v>1</v>
      </c>
      <c r="G3686" s="22" t="n">
        <f aca="false">E3686-F3686</f>
        <v>3</v>
      </c>
      <c r="H3686" s="30" t="n">
        <v>44193</v>
      </c>
      <c r="I3686" s="33" t="n">
        <v>1</v>
      </c>
      <c r="J3686" s="30" t="n">
        <v>44194</v>
      </c>
      <c r="K3686" s="37" t="n">
        <f aca="false">G3686+I3686</f>
        <v>4</v>
      </c>
    </row>
    <row r="3687" customFormat="false" ht="13.8" hidden="false" customHeight="false" outlineLevel="0" collapsed="false">
      <c r="A3687" s="16" t="s">
        <v>113</v>
      </c>
      <c r="B3687" s="38" t="str">
        <f aca="false">VLOOKUP(A3687,'TAKIM LİSTESİ'!$B$2:$D$455,2,0)</f>
        <v>Ø 8 alm parmak freze</v>
      </c>
      <c r="C3687" s="16" t="s">
        <v>803</v>
      </c>
      <c r="D3687" s="38" t="s">
        <v>634</v>
      </c>
      <c r="E3687" s="16" t="n">
        <f aca="false">VLOOKUP(A3687,'TAKIM LİSTESİ'!$B$2:$D$455,3,0)</f>
        <v>36</v>
      </c>
      <c r="F3687" s="40" t="n">
        <v>1</v>
      </c>
      <c r="G3687" s="22" t="n">
        <f aca="false">E3687-F3687</f>
        <v>35</v>
      </c>
      <c r="H3687" s="30" t="n">
        <v>44193</v>
      </c>
      <c r="I3687" s="33" t="n">
        <v>1</v>
      </c>
      <c r="J3687" s="30" t="n">
        <v>44194</v>
      </c>
      <c r="K3687" s="37" t="n">
        <f aca="false">G3687+I3687</f>
        <v>36</v>
      </c>
    </row>
    <row r="3688" customFormat="false" ht="13.8" hidden="false" customHeight="false" outlineLevel="0" collapsed="false">
      <c r="A3688" s="16" t="s">
        <v>183</v>
      </c>
      <c r="B3688" s="38" t="str">
        <f aca="false">VLOOKUP(A3688,'TAKIM LİSTESİ'!$B$2:$D$455,2,0)</f>
        <v>Ø 12.7 Rayba</v>
      </c>
      <c r="C3688" s="16" t="s">
        <v>803</v>
      </c>
      <c r="D3688" s="38" t="s">
        <v>634</v>
      </c>
      <c r="E3688" s="16" t="n">
        <f aca="false">VLOOKUP(A3688,'TAKIM LİSTESİ'!$B$2:$D$455,3,0)</f>
        <v>6</v>
      </c>
      <c r="F3688" s="40" t="n">
        <v>1</v>
      </c>
      <c r="G3688" s="22" t="n">
        <f aca="false">E3688-F3688</f>
        <v>5</v>
      </c>
      <c r="H3688" s="30" t="n">
        <v>44193</v>
      </c>
      <c r="I3688" s="33" t="n">
        <v>1</v>
      </c>
      <c r="J3688" s="30" t="n">
        <v>44194</v>
      </c>
      <c r="K3688" s="37" t="n">
        <f aca="false">G3688+I3688</f>
        <v>6</v>
      </c>
    </row>
    <row r="3689" customFormat="false" ht="13.8" hidden="false" customHeight="false" outlineLevel="0" collapsed="false">
      <c r="A3689" s="16" t="s">
        <v>206</v>
      </c>
      <c r="B3689" s="38" t="str">
        <f aca="false">VLOOKUP(A3689,'TAKIM LİSTESİ'!$B$2:$D$455,2,0)</f>
        <v>Ø 52 tarama çelik</v>
      </c>
      <c r="C3689" s="16" t="s">
        <v>804</v>
      </c>
      <c r="D3689" s="38" t="s">
        <v>50</v>
      </c>
      <c r="E3689" s="16" t="n">
        <f aca="false">VLOOKUP(A3689,'TAKIM LİSTESİ'!$B$2:$D$455,3,0)</f>
        <v>4</v>
      </c>
      <c r="F3689" s="40" t="n">
        <v>1</v>
      </c>
      <c r="G3689" s="22" t="n">
        <f aca="false">E3689-F3689</f>
        <v>3</v>
      </c>
      <c r="H3689" s="30" t="n">
        <v>44193</v>
      </c>
      <c r="I3689" s="33" t="n">
        <v>1</v>
      </c>
      <c r="J3689" s="30" t="n">
        <v>44194</v>
      </c>
      <c r="K3689" s="37" t="n">
        <f aca="false">G3689+I3689</f>
        <v>4</v>
      </c>
    </row>
    <row r="3690" customFormat="false" ht="13.8" hidden="false" customHeight="false" outlineLevel="0" collapsed="false">
      <c r="A3690" s="16" t="s">
        <v>204</v>
      </c>
      <c r="B3690" s="38" t="str">
        <f aca="false">VLOOKUP(A3690,'TAKIM LİSTESİ'!$B$2:$D$455,2,0)</f>
        <v>Haypit tarama çelik Ø 17</v>
      </c>
      <c r="C3690" s="16" t="s">
        <v>804</v>
      </c>
      <c r="D3690" s="38" t="s">
        <v>50</v>
      </c>
      <c r="E3690" s="16" t="n">
        <f aca="false">VLOOKUP(A3690,'TAKIM LİSTESİ'!$B$2:$D$455,3,0)</f>
        <v>3</v>
      </c>
      <c r="F3690" s="40" t="n">
        <v>1</v>
      </c>
      <c r="G3690" s="22" t="n">
        <f aca="false">E3690-F3690</f>
        <v>2</v>
      </c>
      <c r="H3690" s="30" t="n">
        <v>44193</v>
      </c>
      <c r="I3690" s="33" t="n">
        <v>1</v>
      </c>
      <c r="J3690" s="30" t="n">
        <v>44194</v>
      </c>
      <c r="K3690" s="37" t="n">
        <f aca="false">G3690+I3690</f>
        <v>3</v>
      </c>
    </row>
    <row r="3691" customFormat="false" ht="13.8" hidden="false" customHeight="false" outlineLevel="0" collapsed="false">
      <c r="A3691" s="16" t="s">
        <v>22</v>
      </c>
      <c r="B3691" s="38" t="str">
        <f aca="false">VLOOKUP(A3691,'TAKIM LİSTESİ'!$B$2:$D$455,2,0)</f>
        <v>Ø 10 çelik parmak freze</v>
      </c>
      <c r="C3691" s="16" t="s">
        <v>804</v>
      </c>
      <c r="D3691" s="38" t="s">
        <v>50</v>
      </c>
      <c r="E3691" s="16" t="n">
        <f aca="false">VLOOKUP(A3691,'TAKIM LİSTESİ'!$B$2:$D$455,3,0)</f>
        <v>52</v>
      </c>
      <c r="F3691" s="40" t="n">
        <v>1</v>
      </c>
      <c r="G3691" s="22" t="n">
        <f aca="false">E3691-F3691</f>
        <v>51</v>
      </c>
      <c r="H3691" s="30" t="n">
        <v>44193</v>
      </c>
      <c r="I3691" s="33" t="n">
        <v>1</v>
      </c>
      <c r="J3691" s="30" t="n">
        <v>44194</v>
      </c>
      <c r="K3691" s="37" t="n">
        <f aca="false">G3691+I3691</f>
        <v>52</v>
      </c>
    </row>
    <row r="3692" customFormat="false" ht="13.8" hidden="false" customHeight="false" outlineLevel="0" collapsed="false">
      <c r="A3692" s="16" t="s">
        <v>150</v>
      </c>
      <c r="B3692" s="38" t="str">
        <f aca="false">VLOOKUP(A3692,'TAKIM LİSTESİ'!$B$2:$D$455,2,0)</f>
        <v>Ø 8 çelik parmak freze</v>
      </c>
      <c r="C3692" s="16" t="s">
        <v>804</v>
      </c>
      <c r="D3692" s="38" t="s">
        <v>50</v>
      </c>
      <c r="E3692" s="16" t="n">
        <f aca="false">VLOOKUP(A3692,'TAKIM LİSTESİ'!$B$2:$D$455,3,0)</f>
        <v>39</v>
      </c>
      <c r="F3692" s="40" t="n">
        <v>1</v>
      </c>
      <c r="G3692" s="22" t="n">
        <f aca="false">E3692-F3692</f>
        <v>38</v>
      </c>
      <c r="H3692" s="30" t="n">
        <v>44193</v>
      </c>
      <c r="I3692" s="33" t="n">
        <v>1</v>
      </c>
      <c r="J3692" s="30" t="n">
        <v>44194</v>
      </c>
      <c r="K3692" s="37" t="n">
        <f aca="false">G3692+I3692</f>
        <v>39</v>
      </c>
    </row>
    <row r="3693" customFormat="false" ht="13.8" hidden="false" customHeight="false" outlineLevel="0" collapsed="false">
      <c r="A3693" s="16" t="s">
        <v>189</v>
      </c>
      <c r="B3693" s="38" t="str">
        <f aca="false">VLOOKUP(A3693,'TAKIM LİSTESİ'!$B$2:$D$455,2,0)</f>
        <v>Ø 2 çelik parmak freze</v>
      </c>
      <c r="C3693" s="16" t="s">
        <v>804</v>
      </c>
      <c r="D3693" s="38" t="s">
        <v>50</v>
      </c>
      <c r="E3693" s="16" t="n">
        <f aca="false">VLOOKUP(A3693,'TAKIM LİSTESİ'!$B$2:$D$455,3,0)</f>
        <v>39</v>
      </c>
      <c r="F3693" s="40" t="n">
        <v>1</v>
      </c>
      <c r="G3693" s="22" t="n">
        <f aca="false">E3693-F3693</f>
        <v>38</v>
      </c>
      <c r="H3693" s="30" t="n">
        <v>44193</v>
      </c>
      <c r="I3693" s="33" t="n">
        <v>1</v>
      </c>
      <c r="J3693" s="30" t="n">
        <v>44194</v>
      </c>
      <c r="K3693" s="37" t="n">
        <f aca="false">G3693+I3693</f>
        <v>39</v>
      </c>
    </row>
    <row r="3694" customFormat="false" ht="13.8" hidden="false" customHeight="false" outlineLevel="0" collapsed="false">
      <c r="A3694" s="16" t="s">
        <v>171</v>
      </c>
      <c r="B3694" s="38" t="str">
        <f aca="false">VLOOKUP(A3694,'TAKIM LİSTESİ'!$B$2:$D$455,2,0)</f>
        <v>Ø 3.0 matkap</v>
      </c>
      <c r="C3694" s="16" t="s">
        <v>804</v>
      </c>
      <c r="D3694" s="38" t="s">
        <v>50</v>
      </c>
      <c r="E3694" s="16" t="n">
        <f aca="false">VLOOKUP(A3694,'TAKIM LİSTESİ'!$B$2:$D$455,3,0)</f>
        <v>14</v>
      </c>
      <c r="F3694" s="40" t="n">
        <v>1</v>
      </c>
      <c r="G3694" s="22" t="n">
        <f aca="false">E3694-F3694</f>
        <v>13</v>
      </c>
      <c r="H3694" s="30" t="n">
        <v>44193</v>
      </c>
      <c r="I3694" s="33" t="n">
        <v>1</v>
      </c>
      <c r="J3694" s="30" t="n">
        <v>44194</v>
      </c>
      <c r="K3694" s="37" t="n">
        <f aca="false">G3694+I3694</f>
        <v>14</v>
      </c>
    </row>
    <row r="3695" customFormat="false" ht="13.8" hidden="false" customHeight="false" outlineLevel="0" collapsed="false">
      <c r="A3695" s="16" t="s">
        <v>152</v>
      </c>
      <c r="B3695" s="38" t="str">
        <f aca="false">VLOOKUP(A3695,'TAKIM LİSTESİ'!$B$2:$D$455,2,0)</f>
        <v>Ø 10.4 matkap</v>
      </c>
      <c r="C3695" s="16" t="s">
        <v>804</v>
      </c>
      <c r="D3695" s="38" t="s">
        <v>50</v>
      </c>
      <c r="E3695" s="16" t="n">
        <f aca="false">VLOOKUP(A3695,'TAKIM LİSTESİ'!$B$2:$D$455,3,0)</f>
        <v>6</v>
      </c>
      <c r="F3695" s="40" t="n">
        <v>1</v>
      </c>
      <c r="G3695" s="22" t="n">
        <f aca="false">E3695-F3695</f>
        <v>5</v>
      </c>
      <c r="H3695" s="30" t="n">
        <v>44193</v>
      </c>
      <c r="I3695" s="33" t="n">
        <v>1</v>
      </c>
      <c r="J3695" s="30" t="n">
        <v>44194</v>
      </c>
      <c r="K3695" s="37" t="n">
        <f aca="false">G3695+I3695</f>
        <v>6</v>
      </c>
    </row>
    <row r="3696" customFormat="false" ht="13.8" hidden="false" customHeight="false" outlineLevel="0" collapsed="false">
      <c r="A3696" s="16" t="s">
        <v>24</v>
      </c>
      <c r="B3696" s="38" t="str">
        <f aca="false">VLOOKUP(A3696,'TAKIM LİSTESİ'!$B$2:$D$455,2,0)</f>
        <v>Ø 8 çelik küre parmak freze</v>
      </c>
      <c r="C3696" s="16" t="s">
        <v>804</v>
      </c>
      <c r="D3696" s="38" t="s">
        <v>50</v>
      </c>
      <c r="E3696" s="16" t="n">
        <f aca="false">VLOOKUP(A3696,'TAKIM LİSTESİ'!$B$2:$D$455,3,0)</f>
        <v>20</v>
      </c>
      <c r="F3696" s="40" t="n">
        <v>1</v>
      </c>
      <c r="G3696" s="22" t="n">
        <f aca="false">E3696-F3696</f>
        <v>19</v>
      </c>
      <c r="H3696" s="30" t="n">
        <v>44194</v>
      </c>
      <c r="I3696" s="33" t="n">
        <v>1</v>
      </c>
      <c r="J3696" s="30" t="n">
        <v>44194</v>
      </c>
      <c r="K3696" s="37" t="n">
        <f aca="false">G3696+I3696</f>
        <v>20</v>
      </c>
    </row>
    <row r="3697" customFormat="false" ht="13.8" hidden="false" customHeight="false" outlineLevel="0" collapsed="false">
      <c r="A3697" s="16" t="s">
        <v>252</v>
      </c>
      <c r="B3697" s="38" t="str">
        <f aca="false">VLOOKUP(A3697,'TAKIM LİSTESİ'!$B$2:$D$455,2,0)</f>
        <v>52 tarama ucu çelik</v>
      </c>
      <c r="C3697" s="16" t="s">
        <v>801</v>
      </c>
      <c r="D3697" s="38" t="s">
        <v>89</v>
      </c>
      <c r="E3697" s="16" t="n">
        <f aca="false">VLOOKUP(A3697,'TAKIM LİSTESİ'!$B$2:$D$455,3,0)</f>
        <v>130</v>
      </c>
      <c r="F3697" s="40" t="n">
        <v>5</v>
      </c>
      <c r="G3697" s="22" t="n">
        <f aca="false">E3697-F3697</f>
        <v>125</v>
      </c>
      <c r="H3697" s="30" t="n">
        <v>44194</v>
      </c>
      <c r="I3697" s="33" t="n">
        <v>1</v>
      </c>
      <c r="J3697" s="30" t="n">
        <v>44194</v>
      </c>
      <c r="K3697" s="37" t="n">
        <f aca="false">G3697+I3697</f>
        <v>126</v>
      </c>
    </row>
    <row r="3698" customFormat="false" ht="13.8" hidden="false" customHeight="false" outlineLevel="0" collapsed="false">
      <c r="A3698" s="16" t="s">
        <v>56</v>
      </c>
      <c r="B3698" s="38" t="str">
        <f aca="false">VLOOKUP(A3698,'TAKIM LİSTESİ'!$B$2:$D$455,2,0)</f>
        <v>Ø 6.8 matkap</v>
      </c>
      <c r="C3698" s="16" t="s">
        <v>803</v>
      </c>
      <c r="D3698" s="38" t="s">
        <v>634</v>
      </c>
      <c r="E3698" s="16" t="n">
        <f aca="false">VLOOKUP(A3698,'TAKIM LİSTESİ'!$B$2:$D$455,3,0)</f>
        <v>17</v>
      </c>
      <c r="F3698" s="40" t="n">
        <v>1</v>
      </c>
      <c r="G3698" s="22" t="n">
        <f aca="false">E3698-F3698</f>
        <v>16</v>
      </c>
      <c r="H3698" s="30" t="n">
        <v>44194</v>
      </c>
      <c r="I3698" s="33" t="n">
        <v>1</v>
      </c>
      <c r="J3698" s="30" t="n">
        <v>44194</v>
      </c>
      <c r="K3698" s="37" t="n">
        <f aca="false">G3698+I3698</f>
        <v>17</v>
      </c>
    </row>
    <row r="3699" customFormat="false" ht="13.8" hidden="false" customHeight="false" outlineLevel="0" collapsed="false">
      <c r="A3699" s="16" t="s">
        <v>198</v>
      </c>
      <c r="B3699" s="38" t="str">
        <f aca="false">VLOOKUP(A3699,'TAKIM LİSTESİ'!$B$2:$D$455,2,0)</f>
        <v>Ø 3 çelik uzun parmak freze</v>
      </c>
      <c r="C3699" s="16" t="s">
        <v>803</v>
      </c>
      <c r="D3699" s="38" t="s">
        <v>634</v>
      </c>
      <c r="E3699" s="16" t="n">
        <f aca="false">VLOOKUP(A3699,'TAKIM LİSTESİ'!$B$2:$D$455,3,0)</f>
        <v>2</v>
      </c>
      <c r="F3699" s="40" t="n">
        <v>1</v>
      </c>
      <c r="G3699" s="22" t="n">
        <f aca="false">E3699-F3699</f>
        <v>1</v>
      </c>
      <c r="H3699" s="30" t="n">
        <v>44194</v>
      </c>
      <c r="I3699" s="33" t="n">
        <v>1</v>
      </c>
      <c r="J3699" s="30" t="n">
        <v>44194</v>
      </c>
      <c r="K3699" s="37" t="n">
        <f aca="false">G3699+I3699</f>
        <v>2</v>
      </c>
    </row>
    <row r="3700" customFormat="false" ht="13.8" hidden="false" customHeight="false" outlineLevel="0" collapsed="false">
      <c r="A3700" s="16" t="s">
        <v>62</v>
      </c>
      <c r="B3700" s="38" t="str">
        <f aca="false">VLOOKUP(A3700,'TAKIM LİSTESİ'!$B$2:$D$455,2,0)</f>
        <v>Ø 6 çelik parmak freze</v>
      </c>
      <c r="C3700" s="16" t="s">
        <v>803</v>
      </c>
      <c r="D3700" s="38" t="s">
        <v>634</v>
      </c>
      <c r="E3700" s="16" t="n">
        <f aca="false">VLOOKUP(A3700,'TAKIM LİSTESİ'!$B$2:$D$455,3,0)</f>
        <v>23</v>
      </c>
      <c r="F3700" s="40" t="n">
        <v>1</v>
      </c>
      <c r="G3700" s="22" t="n">
        <f aca="false">E3700-F3700</f>
        <v>22</v>
      </c>
      <c r="H3700" s="30" t="n">
        <v>44194</v>
      </c>
      <c r="I3700" s="33" t="n">
        <v>1</v>
      </c>
      <c r="J3700" s="30" t="n">
        <v>44194</v>
      </c>
      <c r="K3700" s="37" t="n">
        <f aca="false">G3700+I3700</f>
        <v>23</v>
      </c>
    </row>
    <row r="3701" customFormat="false" ht="13.8" hidden="false" customHeight="false" outlineLevel="0" collapsed="false">
      <c r="A3701" s="16" t="s">
        <v>67</v>
      </c>
      <c r="B3701" s="38" t="str">
        <f aca="false">VLOOKUP(A3701,'TAKIM LİSTESİ'!$B$2:$D$455,2,0)</f>
        <v>Ø 5.0 matkap</v>
      </c>
      <c r="C3701" s="16" t="s">
        <v>803</v>
      </c>
      <c r="D3701" s="38" t="s">
        <v>634</v>
      </c>
      <c r="E3701" s="16" t="n">
        <f aca="false">VLOOKUP(A3701,'TAKIM LİSTESİ'!$B$2:$D$455,3,0)</f>
        <v>20</v>
      </c>
      <c r="F3701" s="40" t="n">
        <v>1</v>
      </c>
      <c r="G3701" s="22" t="n">
        <f aca="false">E3701-F3701</f>
        <v>19</v>
      </c>
      <c r="H3701" s="30" t="n">
        <v>44194</v>
      </c>
      <c r="I3701" s="33" t="n">
        <v>1</v>
      </c>
      <c r="J3701" s="30" t="n">
        <v>44194</v>
      </c>
      <c r="K3701" s="37" t="n">
        <f aca="false">G3701+I3701</f>
        <v>20</v>
      </c>
    </row>
    <row r="3702" customFormat="false" ht="13.8" hidden="false" customHeight="false" outlineLevel="0" collapsed="false">
      <c r="A3702" s="16" t="s">
        <v>62</v>
      </c>
      <c r="B3702" s="38" t="str">
        <f aca="false">VLOOKUP(A3702,'TAKIM LİSTESİ'!$B$2:$D$455,2,0)</f>
        <v>Ø 6 çelik parmak freze</v>
      </c>
      <c r="C3702" s="16" t="s">
        <v>805</v>
      </c>
      <c r="D3702" s="38" t="s">
        <v>57</v>
      </c>
      <c r="E3702" s="16" t="n">
        <f aca="false">VLOOKUP(A3702,'TAKIM LİSTESİ'!$B$2:$D$455,3,0)</f>
        <v>23</v>
      </c>
      <c r="F3702" s="40" t="n">
        <v>2</v>
      </c>
      <c r="G3702" s="22" t="n">
        <f aca="false">E3702-F3702</f>
        <v>21</v>
      </c>
      <c r="H3702" s="30" t="n">
        <v>44194</v>
      </c>
      <c r="I3702" s="33" t="n">
        <v>1</v>
      </c>
      <c r="J3702" s="30" t="n">
        <v>44194</v>
      </c>
      <c r="K3702" s="37" t="n">
        <f aca="false">G3702+I3702</f>
        <v>22</v>
      </c>
    </row>
    <row r="3703" customFormat="false" ht="13.8" hidden="false" customHeight="false" outlineLevel="0" collapsed="false">
      <c r="A3703" s="16" t="s">
        <v>230</v>
      </c>
      <c r="B3703" s="38" t="str">
        <f aca="false">VLOOKUP(A3703,'TAKIM LİSTESİ'!$B$2:$D$455,2,0)</f>
        <v>Ø 10.8 matkap</v>
      </c>
      <c r="C3703" s="16" t="s">
        <v>806</v>
      </c>
      <c r="D3703" s="38" t="s">
        <v>48</v>
      </c>
      <c r="E3703" s="16" t="n">
        <f aca="false">VLOOKUP(A3703,'TAKIM LİSTESİ'!$B$2:$D$455,3,0)</f>
        <v>9</v>
      </c>
      <c r="F3703" s="40" t="n">
        <v>1</v>
      </c>
      <c r="G3703" s="22" t="n">
        <f aca="false">E3703-F3703</f>
        <v>8</v>
      </c>
      <c r="H3703" s="30" t="n">
        <v>44194</v>
      </c>
      <c r="I3703" s="33" t="n">
        <v>1</v>
      </c>
      <c r="J3703" s="30" t="n">
        <v>44194</v>
      </c>
      <c r="K3703" s="37" t="n">
        <f aca="false">G3703+I3703</f>
        <v>9</v>
      </c>
    </row>
    <row r="3704" customFormat="false" ht="13.8" hidden="false" customHeight="false" outlineLevel="0" collapsed="false">
      <c r="A3704" s="16" t="s">
        <v>30</v>
      </c>
      <c r="B3704" s="38" t="str">
        <f aca="false">VLOOKUP(A3704,'TAKIM LİSTESİ'!$B$2:$D$455,2,0)</f>
        <v>Ø 9.4 matkap</v>
      </c>
      <c r="C3704" s="16" t="s">
        <v>806</v>
      </c>
      <c r="D3704" s="38" t="s">
        <v>48</v>
      </c>
      <c r="E3704" s="16" t="n">
        <f aca="false">VLOOKUP(A3704,'TAKIM LİSTESİ'!$B$2:$D$455,3,0)</f>
        <v>4</v>
      </c>
      <c r="F3704" s="40" t="n">
        <v>1</v>
      </c>
      <c r="G3704" s="22" t="n">
        <f aca="false">E3704-F3704</f>
        <v>3</v>
      </c>
      <c r="H3704" s="30" t="n">
        <v>44194</v>
      </c>
      <c r="I3704" s="33" t="n">
        <v>1</v>
      </c>
      <c r="J3704" s="30" t="n">
        <v>44195</v>
      </c>
      <c r="K3704" s="37" t="n">
        <f aca="false">G3704+I3704</f>
        <v>4</v>
      </c>
    </row>
    <row r="3705" customFormat="false" ht="13.8" hidden="false" customHeight="false" outlineLevel="0" collapsed="false">
      <c r="A3705" s="16" t="s">
        <v>252</v>
      </c>
      <c r="B3705" s="38" t="str">
        <f aca="false">VLOOKUP(A3705,'TAKIM LİSTESİ'!$B$2:$D$455,2,0)</f>
        <v>52 tarama ucu çelik</v>
      </c>
      <c r="C3705" s="16" t="s">
        <v>804</v>
      </c>
      <c r="D3705" s="38" t="s">
        <v>50</v>
      </c>
      <c r="E3705" s="16" t="n">
        <f aca="false">VLOOKUP(A3705,'TAKIM LİSTESİ'!$B$2:$D$455,3,0)</f>
        <v>130</v>
      </c>
      <c r="F3705" s="40" t="n">
        <v>4</v>
      </c>
      <c r="G3705" s="22" t="n">
        <f aca="false">E3705-F3705</f>
        <v>126</v>
      </c>
      <c r="H3705" s="30" t="n">
        <v>44194</v>
      </c>
      <c r="I3705" s="33" t="n">
        <v>1</v>
      </c>
      <c r="J3705" s="30" t="n">
        <v>44195</v>
      </c>
      <c r="K3705" s="37" t="n">
        <f aca="false">G3705+I3705</f>
        <v>127</v>
      </c>
    </row>
    <row r="3706" customFormat="false" ht="13.8" hidden="false" customHeight="false" outlineLevel="0" collapsed="false">
      <c r="A3706" s="16" t="s">
        <v>464</v>
      </c>
      <c r="B3706" s="38" t="str">
        <f aca="false">VLOOKUP(A3706,'TAKIM LİSTESİ'!$B$2:$D$455,2,0)</f>
        <v>haypit tarama ucu</v>
      </c>
      <c r="C3706" s="16" t="s">
        <v>804</v>
      </c>
      <c r="D3706" s="38" t="s">
        <v>50</v>
      </c>
      <c r="E3706" s="16" t="n">
        <f aca="false">VLOOKUP(A3706,'TAKIM LİSTESİ'!$B$2:$D$455,3,0)</f>
        <v>100</v>
      </c>
      <c r="F3706" s="40" t="n">
        <v>3</v>
      </c>
      <c r="G3706" s="22" t="n">
        <f aca="false">E3706-F3706</f>
        <v>97</v>
      </c>
      <c r="H3706" s="30" t="n">
        <v>44194</v>
      </c>
      <c r="I3706" s="33" t="n">
        <v>1</v>
      </c>
      <c r="J3706" s="30" t="n">
        <v>44195</v>
      </c>
      <c r="K3706" s="37" t="n">
        <f aca="false">G3706+I3706</f>
        <v>98</v>
      </c>
    </row>
    <row r="3707" customFormat="false" ht="13.8" hidden="false" customHeight="false" outlineLevel="0" collapsed="false">
      <c r="A3707" s="16" t="s">
        <v>26</v>
      </c>
      <c r="B3707" s="38" t="str">
        <f aca="false">VLOOKUP(A3707,'TAKIM LİSTESİ'!$B$2:$D$455,2,0)</f>
        <v>Ø 6 çelik küresel parmak freze</v>
      </c>
      <c r="C3707" s="16" t="s">
        <v>803</v>
      </c>
      <c r="D3707" s="38" t="s">
        <v>634</v>
      </c>
      <c r="E3707" s="16" t="n">
        <f aca="false">VLOOKUP(A3707,'TAKIM LİSTESİ'!$B$2:$D$455,3,0)</f>
        <v>13</v>
      </c>
      <c r="F3707" s="40" t="n">
        <v>1</v>
      </c>
      <c r="G3707" s="22" t="n">
        <f aca="false">E3707-F3707</f>
        <v>12</v>
      </c>
      <c r="H3707" s="30" t="n">
        <v>44194</v>
      </c>
      <c r="I3707" s="33" t="n">
        <v>1</v>
      </c>
      <c r="J3707" s="30" t="n">
        <v>44195</v>
      </c>
      <c r="K3707" s="37" t="n">
        <f aca="false">G3707+I3707</f>
        <v>13</v>
      </c>
    </row>
    <row r="3708" customFormat="false" ht="13.8" hidden="false" customHeight="false" outlineLevel="0" collapsed="false">
      <c r="A3708" s="16" t="s">
        <v>11</v>
      </c>
      <c r="B3708" s="38" t="str">
        <f aca="false">VLOOKUP(A3708,'TAKIM LİSTESİ'!$B$2:$D$455,2,0)</f>
        <v>Ø  4 çelik standart parmak freze</v>
      </c>
      <c r="C3708" s="16" t="s">
        <v>805</v>
      </c>
      <c r="D3708" s="38" t="s">
        <v>57</v>
      </c>
      <c r="E3708" s="16" t="n">
        <f aca="false">VLOOKUP(A3708,'TAKIM LİSTESİ'!$B$2:$D$455,3,0)</f>
        <v>17</v>
      </c>
      <c r="F3708" s="40" t="n">
        <v>2</v>
      </c>
      <c r="G3708" s="22" t="n">
        <f aca="false">E3708-F3708</f>
        <v>15</v>
      </c>
      <c r="H3708" s="30" t="n">
        <v>44194</v>
      </c>
      <c r="I3708" s="33" t="n">
        <v>1</v>
      </c>
      <c r="J3708" s="30" t="n">
        <v>44195</v>
      </c>
      <c r="K3708" s="37" t="n">
        <f aca="false">G3708+I3708</f>
        <v>16</v>
      </c>
    </row>
    <row r="3709" customFormat="false" ht="13.8" hidden="false" customHeight="false" outlineLevel="0" collapsed="false">
      <c r="A3709" s="16" t="s">
        <v>11</v>
      </c>
      <c r="B3709" s="38" t="str">
        <f aca="false">VLOOKUP(A3709,'TAKIM LİSTESİ'!$B$2:$D$455,2,0)</f>
        <v>Ø  4 çelik standart parmak freze</v>
      </c>
      <c r="C3709" s="16" t="s">
        <v>801</v>
      </c>
      <c r="D3709" s="38" t="s">
        <v>89</v>
      </c>
      <c r="E3709" s="16" t="n">
        <f aca="false">VLOOKUP(A3709,'TAKIM LİSTESİ'!$B$2:$D$455,3,0)</f>
        <v>17</v>
      </c>
      <c r="F3709" s="40" t="n">
        <v>1</v>
      </c>
      <c r="G3709" s="22" t="n">
        <f aca="false">E3709-F3709</f>
        <v>16</v>
      </c>
      <c r="H3709" s="30" t="n">
        <v>44194</v>
      </c>
      <c r="I3709" s="33" t="n">
        <v>1</v>
      </c>
      <c r="J3709" s="30" t="n">
        <v>44195</v>
      </c>
      <c r="K3709" s="37" t="n">
        <f aca="false">G3709+I3709</f>
        <v>17</v>
      </c>
    </row>
    <row r="3710" customFormat="false" ht="13.8" hidden="false" customHeight="false" outlineLevel="0" collapsed="false">
      <c r="A3710" s="16" t="s">
        <v>201</v>
      </c>
      <c r="B3710" s="38" t="str">
        <f aca="false">VLOOKUP(A3710,'TAKIM LİSTESİ'!$B$2:$D$455,2,0)</f>
        <v>Ø 3 alm şaftlı parmak freze</v>
      </c>
      <c r="C3710" s="16" t="s">
        <v>792</v>
      </c>
      <c r="D3710" s="38" t="s">
        <v>23</v>
      </c>
      <c r="E3710" s="16" t="n">
        <f aca="false">VLOOKUP(A3710,'TAKIM LİSTESİ'!$B$2:$D$455,3,0)</f>
        <v>9</v>
      </c>
      <c r="F3710" s="40" t="n">
        <v>1</v>
      </c>
      <c r="G3710" s="22" t="n">
        <f aca="false">E3710-F3710</f>
        <v>8</v>
      </c>
      <c r="H3710" s="30" t="n">
        <v>44194</v>
      </c>
      <c r="I3710" s="33" t="n">
        <v>1</v>
      </c>
      <c r="J3710" s="30" t="n">
        <v>44195</v>
      </c>
      <c r="K3710" s="37" t="n">
        <f aca="false">G3710+I3710</f>
        <v>9</v>
      </c>
    </row>
    <row r="3711" customFormat="false" ht="13.8" hidden="false" customHeight="false" outlineLevel="0" collapsed="false">
      <c r="A3711" s="16" t="s">
        <v>40</v>
      </c>
      <c r="B3711" s="38" t="str">
        <f aca="false">VLOOKUP(A3711,'TAKIM LİSTESİ'!$B$2:$D$455,2,0)</f>
        <v>Ø 6alm küre parmak freze</v>
      </c>
      <c r="C3711" s="16" t="s">
        <v>792</v>
      </c>
      <c r="D3711" s="38" t="s">
        <v>23</v>
      </c>
      <c r="E3711" s="16" t="n">
        <f aca="false">VLOOKUP(A3711,'TAKIM LİSTESİ'!$B$2:$D$455,3,0)</f>
        <v>6</v>
      </c>
      <c r="F3711" s="40" t="n">
        <v>1</v>
      </c>
      <c r="G3711" s="22" t="n">
        <f aca="false">E3711-F3711</f>
        <v>5</v>
      </c>
      <c r="H3711" s="30" t="n">
        <v>44194</v>
      </c>
      <c r="I3711" s="33" t="n">
        <v>1</v>
      </c>
      <c r="J3711" s="30" t="n">
        <v>44195</v>
      </c>
      <c r="K3711" s="37" t="n">
        <f aca="false">G3711+I3711</f>
        <v>6</v>
      </c>
    </row>
    <row r="3712" customFormat="false" ht="13.8" hidden="false" customHeight="false" outlineLevel="0" collapsed="false">
      <c r="A3712" s="16" t="s">
        <v>94</v>
      </c>
      <c r="B3712" s="38" t="str">
        <f aca="false">VLOOKUP(A3712,'TAKIM LİSTESİ'!$B$2:$D$455,2,0)</f>
        <v>Ø 10.5 matkap</v>
      </c>
      <c r="C3712" s="16" t="s">
        <v>805</v>
      </c>
      <c r="D3712" s="38" t="s">
        <v>57</v>
      </c>
      <c r="E3712" s="16" t="n">
        <f aca="false">VLOOKUP(A3712,'TAKIM LİSTESİ'!$B$2:$D$455,3,0)</f>
        <v>18</v>
      </c>
      <c r="F3712" s="40" t="n">
        <v>1</v>
      </c>
      <c r="G3712" s="22" t="n">
        <f aca="false">E3712-F3712</f>
        <v>17</v>
      </c>
      <c r="H3712" s="30" t="n">
        <v>44195</v>
      </c>
      <c r="I3712" s="33" t="n">
        <v>1</v>
      </c>
      <c r="J3712" s="30" t="n">
        <v>44195</v>
      </c>
      <c r="K3712" s="37" t="n">
        <f aca="false">G3712+I3712</f>
        <v>18</v>
      </c>
    </row>
    <row r="3713" customFormat="false" ht="13.8" hidden="false" customHeight="false" outlineLevel="0" collapsed="false">
      <c r="A3713" s="16" t="s">
        <v>56</v>
      </c>
      <c r="B3713" s="38" t="str">
        <f aca="false">VLOOKUP(A3713,'TAKIM LİSTESİ'!$B$2:$D$455,2,0)</f>
        <v>Ø 6.8 matkap</v>
      </c>
      <c r="C3713" s="16" t="s">
        <v>803</v>
      </c>
      <c r="D3713" s="38" t="s">
        <v>634</v>
      </c>
      <c r="E3713" s="16" t="n">
        <f aca="false">VLOOKUP(A3713,'TAKIM LİSTESİ'!$B$2:$D$455,3,0)</f>
        <v>17</v>
      </c>
      <c r="F3713" s="40" t="n">
        <v>1</v>
      </c>
      <c r="G3713" s="22" t="n">
        <f aca="false">E3713-F3713</f>
        <v>16</v>
      </c>
      <c r="H3713" s="30" t="n">
        <v>44195</v>
      </c>
      <c r="I3713" s="33" t="n">
        <v>1</v>
      </c>
      <c r="J3713" s="30" t="n">
        <v>44195</v>
      </c>
      <c r="K3713" s="37" t="n">
        <f aca="false">G3713+I3713</f>
        <v>17</v>
      </c>
    </row>
    <row r="3714" customFormat="false" ht="13.8" hidden="false" customHeight="false" outlineLevel="0" collapsed="false">
      <c r="A3714" s="16" t="s">
        <v>19</v>
      </c>
      <c r="B3714" s="38" t="str">
        <f aca="false">VLOOKUP(A3714,'TAKIM LİSTESİ'!$B$2:$D$455,2,0)</f>
        <v>Ø 10.2 matkap</v>
      </c>
      <c r="C3714" s="16" t="s">
        <v>807</v>
      </c>
      <c r="D3714" s="38" t="s">
        <v>634</v>
      </c>
      <c r="E3714" s="16" t="n">
        <f aca="false">VLOOKUP(A3714,'TAKIM LİSTESİ'!$B$2:$D$455,3,0)</f>
        <v>13</v>
      </c>
      <c r="F3714" s="40" t="n">
        <v>1</v>
      </c>
      <c r="G3714" s="22" t="n">
        <f aca="false">E3714-F3714</f>
        <v>12</v>
      </c>
      <c r="H3714" s="30" t="n">
        <v>44195</v>
      </c>
      <c r="I3714" s="33" t="n">
        <v>1</v>
      </c>
      <c r="J3714" s="30" t="n">
        <v>44195</v>
      </c>
      <c r="K3714" s="37" t="n">
        <f aca="false">G3714+I3714</f>
        <v>13</v>
      </c>
    </row>
    <row r="3715" customFormat="false" ht="13.8" hidden="false" customHeight="false" outlineLevel="0" collapsed="false">
      <c r="A3715" s="16" t="s">
        <v>140</v>
      </c>
      <c r="B3715" s="38" t="str">
        <f aca="false">VLOOKUP(A3715,'TAKIM LİSTESİ'!$B$2:$D$455,2,0)</f>
        <v>Ø 4 alm küre parmak freze</v>
      </c>
      <c r="C3715" s="16" t="s">
        <v>792</v>
      </c>
      <c r="D3715" s="38" t="s">
        <v>23</v>
      </c>
      <c r="E3715" s="16" t="n">
        <f aca="false">VLOOKUP(A3715,'TAKIM LİSTESİ'!$B$2:$D$455,3,0)</f>
        <v>18</v>
      </c>
      <c r="F3715" s="40" t="n">
        <v>1</v>
      </c>
      <c r="G3715" s="22" t="n">
        <f aca="false">E3715-F3715</f>
        <v>17</v>
      </c>
      <c r="H3715" s="30" t="n">
        <v>44195</v>
      </c>
      <c r="I3715" s="33" t="n">
        <v>1</v>
      </c>
      <c r="J3715" s="30" t="n">
        <v>44195</v>
      </c>
      <c r="K3715" s="37" t="n">
        <f aca="false">G3715+I3715</f>
        <v>18</v>
      </c>
    </row>
    <row r="3716" customFormat="false" ht="13.8" hidden="false" customHeight="false" outlineLevel="0" collapsed="false">
      <c r="A3716" s="16" t="s">
        <v>38</v>
      </c>
      <c r="B3716" s="38" t="str">
        <f aca="false">VLOOKUP(A3716,'TAKIM LİSTESİ'!$B$2:$D$455,2,0)</f>
        <v>Ø 3.8matkap</v>
      </c>
      <c r="C3716" s="16" t="s">
        <v>792</v>
      </c>
      <c r="D3716" s="38" t="s">
        <v>23</v>
      </c>
      <c r="E3716" s="16" t="n">
        <f aca="false">VLOOKUP(A3716,'TAKIM LİSTESİ'!$B$2:$D$455,3,0)</f>
        <v>10</v>
      </c>
      <c r="F3716" s="40" t="n">
        <v>1</v>
      </c>
      <c r="G3716" s="22" t="n">
        <f aca="false">E3716-F3716</f>
        <v>9</v>
      </c>
      <c r="H3716" s="30" t="n">
        <v>44195</v>
      </c>
      <c r="I3716" s="33" t="n">
        <v>1</v>
      </c>
      <c r="J3716" s="30" t="n">
        <v>44196</v>
      </c>
      <c r="K3716" s="37" t="n">
        <f aca="false">G3716+I3716</f>
        <v>10</v>
      </c>
    </row>
    <row r="3717" customFormat="false" ht="13.8" hidden="false" customHeight="false" outlineLevel="0" collapsed="false">
      <c r="A3717" s="16" t="s">
        <v>192</v>
      </c>
      <c r="B3717" s="38" t="str">
        <f aca="false">VLOOKUP(A3717,'TAKIM LİSTESİ'!$B$2:$D$455,2,0)</f>
        <v>Ø 2.6 matkap</v>
      </c>
      <c r="C3717" s="16" t="s">
        <v>792</v>
      </c>
      <c r="D3717" s="38" t="s">
        <v>23</v>
      </c>
      <c r="E3717" s="16" t="n">
        <f aca="false">VLOOKUP(A3717,'TAKIM LİSTESİ'!$B$2:$D$455,3,0)</f>
        <v>11</v>
      </c>
      <c r="F3717" s="40" t="n">
        <v>1</v>
      </c>
      <c r="G3717" s="22" t="n">
        <f aca="false">E3717-F3717</f>
        <v>10</v>
      </c>
      <c r="H3717" s="30" t="n">
        <v>44195</v>
      </c>
      <c r="I3717" s="33" t="n">
        <v>1</v>
      </c>
      <c r="J3717" s="30" t="n">
        <v>44196</v>
      </c>
      <c r="K3717" s="37" t="n">
        <f aca="false">G3717+I3717</f>
        <v>11</v>
      </c>
    </row>
    <row r="3718" customFormat="false" ht="13.8" hidden="false" customHeight="false" outlineLevel="0" collapsed="false">
      <c r="A3718" s="16" t="s">
        <v>20</v>
      </c>
      <c r="B3718" s="38" t="str">
        <f aca="false">VLOOKUP(A3718,'TAKIM LİSTESİ'!$B$2:$D$455,2,0)</f>
        <v>Ø 4 Rayba</v>
      </c>
      <c r="C3718" s="16" t="s">
        <v>792</v>
      </c>
      <c r="D3718" s="38" t="s">
        <v>23</v>
      </c>
      <c r="E3718" s="16" t="n">
        <f aca="false">VLOOKUP(A3718,'TAKIM LİSTESİ'!$B$2:$D$455,3,0)</f>
        <v>13</v>
      </c>
      <c r="F3718" s="40" t="n">
        <v>1</v>
      </c>
      <c r="G3718" s="22" t="n">
        <f aca="false">E3718-F3718</f>
        <v>12</v>
      </c>
      <c r="H3718" s="30" t="n">
        <v>44195</v>
      </c>
      <c r="I3718" s="33" t="n">
        <v>1</v>
      </c>
      <c r="J3718" s="30" t="n">
        <v>44196</v>
      </c>
      <c r="K3718" s="37" t="n">
        <f aca="false">G3718+I3718</f>
        <v>13</v>
      </c>
    </row>
    <row r="3719" customFormat="false" ht="13.8" hidden="false" customHeight="false" outlineLevel="0" collapsed="false">
      <c r="A3719" s="16" t="s">
        <v>11</v>
      </c>
      <c r="B3719" s="38" t="str">
        <f aca="false">VLOOKUP(A3719,'TAKIM LİSTESİ'!$B$2:$D$455,2,0)</f>
        <v>Ø  4 çelik standart parmak freze</v>
      </c>
      <c r="C3719" s="16" t="s">
        <v>808</v>
      </c>
      <c r="D3719" s="38" t="s">
        <v>89</v>
      </c>
      <c r="E3719" s="16" t="n">
        <f aca="false">VLOOKUP(A3719,'TAKIM LİSTESİ'!$B$2:$D$455,3,0)</f>
        <v>17</v>
      </c>
      <c r="F3719" s="40" t="n">
        <v>1</v>
      </c>
      <c r="G3719" s="22" t="n">
        <f aca="false">E3719-F3719</f>
        <v>16</v>
      </c>
      <c r="H3719" s="30" t="n">
        <v>44195</v>
      </c>
      <c r="I3719" s="33" t="n">
        <v>1</v>
      </c>
      <c r="J3719" s="30" t="n">
        <v>44196</v>
      </c>
      <c r="K3719" s="37" t="n">
        <f aca="false">G3719+I3719</f>
        <v>17</v>
      </c>
    </row>
    <row r="3720" customFormat="false" ht="13.8" hidden="false" customHeight="false" outlineLevel="0" collapsed="false">
      <c r="A3720" s="16" t="s">
        <v>67</v>
      </c>
      <c r="B3720" s="38" t="str">
        <f aca="false">VLOOKUP(A3720,'TAKIM LİSTESİ'!$B$2:$D$455,2,0)</f>
        <v>Ø 5.0 matkap</v>
      </c>
      <c r="C3720" s="16" t="s">
        <v>808</v>
      </c>
      <c r="D3720" s="38" t="s">
        <v>89</v>
      </c>
      <c r="E3720" s="16" t="n">
        <f aca="false">VLOOKUP(A3720,'TAKIM LİSTESİ'!$B$2:$D$455,3,0)</f>
        <v>20</v>
      </c>
      <c r="F3720" s="40" t="n">
        <v>1</v>
      </c>
      <c r="G3720" s="22" t="n">
        <f aca="false">E3720-F3720</f>
        <v>19</v>
      </c>
      <c r="H3720" s="30" t="n">
        <v>44195</v>
      </c>
      <c r="I3720" s="33" t="n">
        <v>1</v>
      </c>
      <c r="J3720" s="30" t="n">
        <v>44196</v>
      </c>
      <c r="K3720" s="37" t="n">
        <f aca="false">G3720+I3720</f>
        <v>20</v>
      </c>
    </row>
    <row r="3721" customFormat="false" ht="13.8" hidden="false" customHeight="false" outlineLevel="0" collapsed="false">
      <c r="A3721" s="16" t="s">
        <v>394</v>
      </c>
      <c r="B3721" s="38" t="str">
        <f aca="false">VLOOKUP(A3721,'TAKIM LİSTESİ'!$B$2:$D$455,2,0)</f>
        <v>Ø 20 alm parmak freze</v>
      </c>
      <c r="C3721" s="16" t="s">
        <v>807</v>
      </c>
      <c r="D3721" s="38" t="s">
        <v>634</v>
      </c>
      <c r="E3721" s="16" t="n">
        <f aca="false">VLOOKUP(A3721,'TAKIM LİSTESİ'!$B$2:$D$455,3,0)</f>
        <v>1</v>
      </c>
      <c r="F3721" s="40" t="n">
        <v>1</v>
      </c>
      <c r="G3721" s="22" t="n">
        <f aca="false">E3721-F3721</f>
        <v>0</v>
      </c>
      <c r="H3721" s="30" t="n">
        <v>44195</v>
      </c>
      <c r="I3721" s="33" t="n">
        <v>1</v>
      </c>
      <c r="J3721" s="30" t="n">
        <v>44196</v>
      </c>
      <c r="K3721" s="37" t="n">
        <f aca="false">G3721+I3721</f>
        <v>1</v>
      </c>
    </row>
    <row r="3722" customFormat="false" ht="13.8" hidden="false" customHeight="false" outlineLevel="0" collapsed="false">
      <c r="A3722" s="16" t="s">
        <v>30</v>
      </c>
      <c r="B3722" s="38" t="str">
        <f aca="false">VLOOKUP(A3722,'TAKIM LİSTESİ'!$B$2:$D$455,2,0)</f>
        <v>Ø 9.4 matkap</v>
      </c>
      <c r="C3722" s="16" t="s">
        <v>808</v>
      </c>
      <c r="D3722" s="38" t="s">
        <v>89</v>
      </c>
      <c r="E3722" s="16" t="n">
        <f aca="false">VLOOKUP(A3722,'TAKIM LİSTESİ'!$B$2:$D$455,3,0)</f>
        <v>4</v>
      </c>
      <c r="F3722" s="40" t="n">
        <v>1</v>
      </c>
      <c r="G3722" s="22" t="n">
        <f aca="false">E3722-F3722</f>
        <v>3</v>
      </c>
      <c r="H3722" s="30" t="n">
        <v>44195</v>
      </c>
      <c r="I3722" s="33" t="n">
        <v>1</v>
      </c>
      <c r="J3722" s="30" t="n">
        <v>44196</v>
      </c>
      <c r="K3722" s="37" t="n">
        <f aca="false">G3722+I3722</f>
        <v>4</v>
      </c>
    </row>
    <row r="3723" customFormat="false" ht="13.8" hidden="false" customHeight="false" outlineLevel="0" collapsed="false">
      <c r="A3723" s="16" t="s">
        <v>177</v>
      </c>
      <c r="B3723" s="38" t="str">
        <f aca="false">VLOOKUP(A3723,'TAKIM LİSTESİ'!$B$2:$D$455,2,0)</f>
        <v>Ø 9.52 Rayba</v>
      </c>
      <c r="C3723" s="16" t="s">
        <v>808</v>
      </c>
      <c r="D3723" s="38" t="s">
        <v>89</v>
      </c>
      <c r="E3723" s="16" t="n">
        <f aca="false">VLOOKUP(A3723,'TAKIM LİSTESİ'!$B$2:$D$455,3,0)</f>
        <v>5</v>
      </c>
      <c r="F3723" s="40" t="n">
        <v>1</v>
      </c>
      <c r="G3723" s="22" t="n">
        <f aca="false">E3723-F3723</f>
        <v>4</v>
      </c>
      <c r="H3723" s="30" t="n">
        <v>44195</v>
      </c>
      <c r="I3723" s="33" t="n">
        <v>1</v>
      </c>
      <c r="J3723" s="30" t="n">
        <v>44196</v>
      </c>
      <c r="K3723" s="37" t="n">
        <f aca="false">G3723+I3723</f>
        <v>5</v>
      </c>
    </row>
    <row r="3724" customFormat="false" ht="13.8" hidden="false" customHeight="false" outlineLevel="0" collapsed="false">
      <c r="A3724" s="16" t="s">
        <v>78</v>
      </c>
      <c r="B3724" s="38" t="str">
        <f aca="false">VLOOKUP(A3724,'TAKIM LİSTESİ'!$B$2:$D$455,2,0)</f>
        <v>Ø 4.76 Rayba</v>
      </c>
      <c r="C3724" s="16" t="s">
        <v>808</v>
      </c>
      <c r="D3724" s="38" t="s">
        <v>89</v>
      </c>
      <c r="E3724" s="16" t="n">
        <f aca="false">VLOOKUP(A3724,'TAKIM LİSTESİ'!$B$2:$D$455,3,0)</f>
        <v>3</v>
      </c>
      <c r="F3724" s="40" t="n">
        <v>1</v>
      </c>
      <c r="G3724" s="22" t="n">
        <f aca="false">E3724-F3724</f>
        <v>2</v>
      </c>
      <c r="H3724" s="30" t="n">
        <v>44195</v>
      </c>
      <c r="I3724" s="33" t="n">
        <v>1</v>
      </c>
      <c r="J3724" s="30" t="n">
        <v>44196</v>
      </c>
      <c r="K3724" s="37" t="n">
        <f aca="false">G3724+I3724</f>
        <v>3</v>
      </c>
    </row>
    <row r="3725" customFormat="false" ht="13.8" hidden="false" customHeight="false" outlineLevel="0" collapsed="false">
      <c r="A3725" s="16" t="s">
        <v>227</v>
      </c>
      <c r="B3725" s="38" t="str">
        <f aca="false">VLOOKUP(A3725,'TAKIM LİSTESİ'!$B$2:$D$455,2,0)</f>
        <v>Ø 13.0 matkap ucu</v>
      </c>
      <c r="C3725" s="16"/>
      <c r="D3725" s="38" t="s">
        <v>100</v>
      </c>
      <c r="E3725" s="16" t="n">
        <f aca="false">VLOOKUP(A3725,'TAKIM LİSTESİ'!$B$2:$D$455,3,0)</f>
        <v>9</v>
      </c>
      <c r="F3725" s="40" t="n">
        <v>1</v>
      </c>
      <c r="G3725" s="22" t="n">
        <f aca="false">E3725-F3725</f>
        <v>8</v>
      </c>
      <c r="H3725" s="30" t="n">
        <v>44195</v>
      </c>
      <c r="I3725" s="33" t="n">
        <v>1</v>
      </c>
      <c r="J3725" s="30" t="n">
        <v>44196</v>
      </c>
      <c r="K3725" s="37" t="n">
        <f aca="false">G3725+I3725</f>
        <v>9</v>
      </c>
    </row>
    <row r="3726" customFormat="false" ht="13.8" hidden="false" customHeight="false" outlineLevel="0" collapsed="false">
      <c r="A3726" s="16" t="s">
        <v>36</v>
      </c>
      <c r="B3726" s="38" t="str">
        <f aca="false">VLOOKUP(A3726,'TAKIM LİSTESİ'!$B$2:$D$455,2,0)</f>
        <v>Ø 5.8 matkap</v>
      </c>
      <c r="C3726" s="16" t="s">
        <v>809</v>
      </c>
      <c r="D3726" s="38" t="s">
        <v>57</v>
      </c>
      <c r="E3726" s="16" t="n">
        <f aca="false">VLOOKUP(A3726,'TAKIM LİSTESİ'!$B$2:$D$455,3,0)</f>
        <v>14</v>
      </c>
      <c r="F3726" s="40" t="n">
        <v>1</v>
      </c>
      <c r="G3726" s="22" t="n">
        <f aca="false">E3726-F3726</f>
        <v>13</v>
      </c>
      <c r="H3726" s="30" t="n">
        <v>44195</v>
      </c>
      <c r="I3726" s="33" t="n">
        <v>1</v>
      </c>
      <c r="J3726" s="30" t="n">
        <v>44196</v>
      </c>
      <c r="K3726" s="37" t="n">
        <f aca="false">G3726+I3726</f>
        <v>14</v>
      </c>
    </row>
    <row r="3727" customFormat="false" ht="13.8" hidden="false" customHeight="false" outlineLevel="0" collapsed="false">
      <c r="A3727" s="16" t="s">
        <v>77</v>
      </c>
      <c r="B3727" s="38" t="str">
        <f aca="false">VLOOKUP(A3727,'TAKIM LİSTESİ'!$B$2:$D$455,2,0)</f>
        <v>Ø 14.0 matkap ucu</v>
      </c>
      <c r="C3727" s="16" t="s">
        <v>809</v>
      </c>
      <c r="D3727" s="38" t="s">
        <v>57</v>
      </c>
      <c r="E3727" s="16" t="n">
        <f aca="false">VLOOKUP(A3727,'TAKIM LİSTESİ'!$B$2:$D$455,3,0)</f>
        <v>7</v>
      </c>
      <c r="F3727" s="40" t="n">
        <v>1</v>
      </c>
      <c r="G3727" s="22" t="n">
        <f aca="false">E3727-F3727</f>
        <v>6</v>
      </c>
      <c r="H3727" s="30" t="n">
        <v>44195</v>
      </c>
      <c r="I3727" s="33" t="n">
        <v>1</v>
      </c>
      <c r="J3727" s="30" t="n">
        <v>44197</v>
      </c>
      <c r="K3727" s="37" t="n">
        <f aca="false">G3727+I3727</f>
        <v>7</v>
      </c>
    </row>
    <row r="3728" customFormat="false" ht="13.8" hidden="false" customHeight="false" outlineLevel="0" collapsed="false">
      <c r="A3728" s="16" t="s">
        <v>63</v>
      </c>
      <c r="B3728" s="38" t="str">
        <f aca="false">VLOOKUP(A3728,'TAKIM LİSTESİ'!$B$2:$D$455,2,0)</f>
        <v>Ø 6 Rayba</v>
      </c>
      <c r="C3728" s="16" t="s">
        <v>809</v>
      </c>
      <c r="D3728" s="38" t="s">
        <v>57</v>
      </c>
      <c r="E3728" s="16" t="n">
        <f aca="false">VLOOKUP(A3728,'TAKIM LİSTESİ'!$B$2:$D$455,3,0)</f>
        <v>8</v>
      </c>
      <c r="F3728" s="40" t="n">
        <v>1</v>
      </c>
      <c r="G3728" s="22" t="n">
        <f aca="false">E3728-F3728</f>
        <v>7</v>
      </c>
      <c r="H3728" s="30" t="n">
        <v>44195</v>
      </c>
      <c r="I3728" s="33" t="n">
        <v>1</v>
      </c>
      <c r="J3728" s="30" t="n">
        <v>44197</v>
      </c>
      <c r="K3728" s="37" t="n">
        <f aca="false">G3728+I3728</f>
        <v>8</v>
      </c>
    </row>
    <row r="3729" customFormat="false" ht="13.8" hidden="false" customHeight="false" outlineLevel="0" collapsed="false">
      <c r="A3729" s="16" t="s">
        <v>150</v>
      </c>
      <c r="B3729" s="38" t="str">
        <f aca="false">VLOOKUP(A3729,'TAKIM LİSTESİ'!$B$2:$D$455,2,0)</f>
        <v>Ø 8 çelik parmak freze</v>
      </c>
      <c r="C3729" s="16" t="s">
        <v>809</v>
      </c>
      <c r="D3729" s="38" t="s">
        <v>57</v>
      </c>
      <c r="E3729" s="16" t="n">
        <f aca="false">VLOOKUP(A3729,'TAKIM LİSTESİ'!$B$2:$D$455,3,0)</f>
        <v>39</v>
      </c>
      <c r="F3729" s="40" t="n">
        <v>1</v>
      </c>
      <c r="G3729" s="22" t="n">
        <f aca="false">E3729-F3729</f>
        <v>38</v>
      </c>
      <c r="H3729" s="30" t="n">
        <v>44195</v>
      </c>
      <c r="I3729" s="33" t="n">
        <v>1</v>
      </c>
      <c r="J3729" s="30" t="n">
        <v>44197</v>
      </c>
      <c r="K3729" s="37" t="n">
        <f aca="false">G3729+I3729</f>
        <v>39</v>
      </c>
    </row>
    <row r="3730" customFormat="false" ht="13.8" hidden="false" customHeight="false" outlineLevel="0" collapsed="false">
      <c r="A3730" s="16" t="s">
        <v>252</v>
      </c>
      <c r="B3730" s="38" t="str">
        <f aca="false">VLOOKUP(A3730,'TAKIM LİSTESİ'!$B$2:$D$455,2,0)</f>
        <v>52 tarama ucu çelik</v>
      </c>
      <c r="C3730" s="16" t="s">
        <v>804</v>
      </c>
      <c r="D3730" s="38" t="s">
        <v>50</v>
      </c>
      <c r="E3730" s="16" t="n">
        <f aca="false">VLOOKUP(A3730,'TAKIM LİSTESİ'!$B$2:$D$455,3,0)</f>
        <v>130</v>
      </c>
      <c r="F3730" s="40" t="n">
        <v>3</v>
      </c>
      <c r="G3730" s="22" t="n">
        <f aca="false">E3730-F3730</f>
        <v>127</v>
      </c>
      <c r="H3730" s="30" t="n">
        <v>44195</v>
      </c>
      <c r="I3730" s="33" t="n">
        <v>1</v>
      </c>
      <c r="J3730" s="30" t="n">
        <v>44197</v>
      </c>
      <c r="K3730" s="37" t="n">
        <f aca="false">G3730+I3730</f>
        <v>128</v>
      </c>
    </row>
    <row r="3731" customFormat="false" ht="13.8" hidden="false" customHeight="false" outlineLevel="0" collapsed="false">
      <c r="A3731" s="16" t="s">
        <v>22</v>
      </c>
      <c r="B3731" s="38" t="str">
        <f aca="false">VLOOKUP(A3731,'TAKIM LİSTESİ'!$B$2:$D$455,2,0)</f>
        <v>Ø 10 çelik parmak freze</v>
      </c>
      <c r="C3731" s="16" t="s">
        <v>804</v>
      </c>
      <c r="D3731" s="38" t="s">
        <v>50</v>
      </c>
      <c r="E3731" s="16" t="n">
        <f aca="false">VLOOKUP(A3731,'TAKIM LİSTESİ'!$B$2:$D$455,3,0)</f>
        <v>52</v>
      </c>
      <c r="F3731" s="40" t="n">
        <v>1</v>
      </c>
      <c r="G3731" s="22" t="n">
        <f aca="false">E3731-F3731</f>
        <v>51</v>
      </c>
      <c r="H3731" s="30" t="n">
        <v>44195</v>
      </c>
      <c r="I3731" s="33" t="n">
        <v>1</v>
      </c>
      <c r="J3731" s="30" t="n">
        <v>44197</v>
      </c>
      <c r="K3731" s="37" t="n">
        <f aca="false">G3731+I3731</f>
        <v>52</v>
      </c>
    </row>
    <row r="3732" customFormat="false" ht="13.8" hidden="false" customHeight="false" outlineLevel="0" collapsed="false">
      <c r="A3732" s="16" t="s">
        <v>13</v>
      </c>
      <c r="B3732" s="38" t="str">
        <f aca="false">VLOOKUP(A3732,'TAKIM LİSTESİ'!$B$2:$D$455,2,0)</f>
        <v>Ø 12 alm küre parmak freze</v>
      </c>
      <c r="C3732" s="16" t="s">
        <v>810</v>
      </c>
      <c r="D3732" s="38" t="s">
        <v>100</v>
      </c>
      <c r="E3732" s="16" t="n">
        <f aca="false">VLOOKUP(A3732,'TAKIM LİSTESİ'!$B$2:$D$455,3,0)</f>
        <v>16</v>
      </c>
      <c r="F3732" s="40" t="n">
        <v>1</v>
      </c>
      <c r="G3732" s="22" t="n">
        <f aca="false">E3732-F3732</f>
        <v>15</v>
      </c>
      <c r="H3732" s="30" t="n">
        <v>44195</v>
      </c>
      <c r="I3732" s="33" t="n">
        <v>1</v>
      </c>
      <c r="J3732" s="30" t="n">
        <v>44197</v>
      </c>
      <c r="K3732" s="37" t="n">
        <f aca="false">G3732+I3732</f>
        <v>16</v>
      </c>
    </row>
    <row r="3733" customFormat="false" ht="13.8" hidden="false" customHeight="false" outlineLevel="0" collapsed="false">
      <c r="A3733" s="16" t="s">
        <v>34</v>
      </c>
      <c r="B3733" s="38" t="str">
        <f aca="false">VLOOKUP(A3733,'TAKIM LİSTESİ'!$B$2:$D$455,2,0)</f>
        <v>Ø 6.35 Rayba</v>
      </c>
      <c r="C3733" s="16" t="s">
        <v>810</v>
      </c>
      <c r="D3733" s="38" t="s">
        <v>100</v>
      </c>
      <c r="E3733" s="16" t="n">
        <f aca="false">VLOOKUP(A3733,'TAKIM LİSTESİ'!$B$2:$D$455,3,0)</f>
        <v>5</v>
      </c>
      <c r="F3733" s="40" t="n">
        <v>1</v>
      </c>
      <c r="G3733" s="22" t="n">
        <f aca="false">E3733-F3733</f>
        <v>4</v>
      </c>
      <c r="H3733" s="30" t="n">
        <v>44196</v>
      </c>
      <c r="I3733" s="33" t="n">
        <v>1</v>
      </c>
      <c r="J3733" s="30" t="n">
        <v>44197</v>
      </c>
      <c r="K3733" s="37" t="n">
        <f aca="false">G3733+I3733</f>
        <v>5</v>
      </c>
    </row>
    <row r="3734" customFormat="false" ht="13.8" hidden="false" customHeight="false" outlineLevel="0" collapsed="false">
      <c r="A3734" s="16" t="s">
        <v>144</v>
      </c>
      <c r="B3734" s="38" t="str">
        <f aca="false">VLOOKUP(A3734,'TAKIM LİSTESİ'!$B$2:$D$455,2,0)</f>
        <v>Ø 6.2matkap</v>
      </c>
      <c r="C3734" s="16" t="s">
        <v>810</v>
      </c>
      <c r="D3734" s="38" t="s">
        <v>100</v>
      </c>
      <c r="E3734" s="16" t="n">
        <f aca="false">VLOOKUP(A3734,'TAKIM LİSTESİ'!$B$2:$D$455,3,0)</f>
        <v>15</v>
      </c>
      <c r="F3734" s="40" t="n">
        <v>1</v>
      </c>
      <c r="G3734" s="22" t="n">
        <f aca="false">E3734-F3734</f>
        <v>14</v>
      </c>
      <c r="H3734" s="30" t="n">
        <v>44196</v>
      </c>
      <c r="I3734" s="33" t="n">
        <v>1</v>
      </c>
      <c r="J3734" s="30" t="n">
        <v>44197</v>
      </c>
      <c r="K3734" s="37" t="n">
        <f aca="false">G3734+I3734</f>
        <v>15</v>
      </c>
    </row>
    <row r="3735" customFormat="false" ht="13.8" hidden="false" customHeight="false" outlineLevel="0" collapsed="false">
      <c r="A3735" s="16" t="s">
        <v>85</v>
      </c>
      <c r="B3735" s="38" t="str">
        <f aca="false">VLOOKUP(A3735,'TAKIM LİSTESİ'!$B$2:$D$455,2,0)</f>
        <v>Ø 12 çelik parmak freze</v>
      </c>
      <c r="C3735" s="16" t="s">
        <v>811</v>
      </c>
      <c r="D3735" s="38" t="s">
        <v>50</v>
      </c>
      <c r="E3735" s="16" t="n">
        <f aca="false">VLOOKUP(A3735,'TAKIM LİSTESİ'!$B$2:$D$455,3,0)</f>
        <v>19</v>
      </c>
      <c r="F3735" s="40" t="n">
        <v>1</v>
      </c>
      <c r="G3735" s="22" t="n">
        <f aca="false">E3735-F3735</f>
        <v>18</v>
      </c>
      <c r="H3735" s="30" t="n">
        <v>44196</v>
      </c>
      <c r="I3735" s="33" t="n">
        <v>1</v>
      </c>
      <c r="J3735" s="30" t="n">
        <v>44197</v>
      </c>
      <c r="K3735" s="37" t="n">
        <f aca="false">G3735+I3735</f>
        <v>19</v>
      </c>
    </row>
    <row r="3736" customFormat="false" ht="13.8" hidden="false" customHeight="false" outlineLevel="0" collapsed="false">
      <c r="A3736" s="16" t="s">
        <v>138</v>
      </c>
      <c r="B3736" s="38" t="str">
        <f aca="false">VLOOKUP(A3736,'TAKIM LİSTESİ'!$B$2:$D$455,2,0)</f>
        <v>Ø 10.0 matkap</v>
      </c>
      <c r="C3736" s="16" t="s">
        <v>809</v>
      </c>
      <c r="D3736" s="38" t="s">
        <v>57</v>
      </c>
      <c r="E3736" s="16" t="n">
        <f aca="false">VLOOKUP(A3736,'TAKIM LİSTESİ'!$B$2:$D$455,3,0)</f>
        <v>13</v>
      </c>
      <c r="F3736" s="40" t="n">
        <v>1</v>
      </c>
      <c r="G3736" s="22" t="n">
        <f aca="false">E3736-F3736</f>
        <v>12</v>
      </c>
      <c r="H3736" s="30" t="n">
        <v>44196</v>
      </c>
      <c r="I3736" s="33" t="n">
        <v>1</v>
      </c>
      <c r="J3736" s="30" t="n">
        <v>44197</v>
      </c>
      <c r="K3736" s="37" t="n">
        <f aca="false">G3736+I3736</f>
        <v>13</v>
      </c>
    </row>
    <row r="3737" customFormat="false" ht="13.8" hidden="false" customHeight="false" outlineLevel="0" collapsed="false">
      <c r="A3737" s="16" t="s">
        <v>56</v>
      </c>
      <c r="B3737" s="38" t="str">
        <f aca="false">VLOOKUP(A3737,'TAKIM LİSTESİ'!$B$2:$D$455,2,0)</f>
        <v>Ø 6.8 matkap</v>
      </c>
      <c r="C3737" s="16" t="s">
        <v>811</v>
      </c>
      <c r="D3737" s="38" t="s">
        <v>50</v>
      </c>
      <c r="E3737" s="16" t="n">
        <f aca="false">VLOOKUP(A3737,'TAKIM LİSTESİ'!$B$2:$D$455,3,0)</f>
        <v>17</v>
      </c>
      <c r="F3737" s="40" t="n">
        <v>1</v>
      </c>
      <c r="G3737" s="22" t="n">
        <f aca="false">E3737-F3737</f>
        <v>16</v>
      </c>
      <c r="H3737" s="30" t="n">
        <v>44196</v>
      </c>
      <c r="I3737" s="33" t="n">
        <v>1</v>
      </c>
      <c r="J3737" s="30" t="n">
        <v>44197</v>
      </c>
      <c r="K3737" s="37" t="n">
        <f aca="false">G3737+I3737</f>
        <v>17</v>
      </c>
    </row>
    <row r="3738" customFormat="false" ht="13.8" hidden="false" customHeight="false" outlineLevel="0" collapsed="false">
      <c r="A3738" s="16" t="s">
        <v>121</v>
      </c>
      <c r="B3738" s="38" t="str">
        <f aca="false">VLOOKUP(A3738,'TAKIM LİSTESİ'!$B$2:$D$455,2,0)</f>
        <v>Ø 8.5 matkap</v>
      </c>
      <c r="C3738" s="16" t="s">
        <v>811</v>
      </c>
      <c r="D3738" s="38" t="s">
        <v>50</v>
      </c>
      <c r="E3738" s="16" t="n">
        <f aca="false">VLOOKUP(A3738,'TAKIM LİSTESİ'!$B$2:$D$455,3,0)</f>
        <v>13</v>
      </c>
      <c r="F3738" s="40" t="n">
        <v>1</v>
      </c>
      <c r="G3738" s="22" t="n">
        <f aca="false">E3738-F3738</f>
        <v>12</v>
      </c>
      <c r="H3738" s="30" t="n">
        <v>44196</v>
      </c>
      <c r="I3738" s="33" t="n">
        <v>1</v>
      </c>
      <c r="J3738" s="30" t="n">
        <v>44197</v>
      </c>
      <c r="K3738" s="37" t="n">
        <f aca="false">G3738+I3738</f>
        <v>13</v>
      </c>
    </row>
    <row r="3739" customFormat="false" ht="13.8" hidden="false" customHeight="false" outlineLevel="0" collapsed="false">
      <c r="A3739" s="16" t="s">
        <v>67</v>
      </c>
      <c r="B3739" s="38" t="str">
        <f aca="false">VLOOKUP(A3739,'TAKIM LİSTESİ'!$B$2:$D$455,2,0)</f>
        <v>Ø 5.0 matkap</v>
      </c>
      <c r="C3739" s="16" t="s">
        <v>808</v>
      </c>
      <c r="D3739" s="38" t="s">
        <v>89</v>
      </c>
      <c r="E3739" s="16" t="n">
        <f aca="false">VLOOKUP(A3739,'TAKIM LİSTESİ'!$B$2:$D$455,3,0)</f>
        <v>20</v>
      </c>
      <c r="F3739" s="40" t="n">
        <v>1</v>
      </c>
      <c r="G3739" s="22" t="n">
        <f aca="false">E3739-F3739</f>
        <v>19</v>
      </c>
      <c r="H3739" s="30" t="n">
        <v>44196</v>
      </c>
      <c r="I3739" s="33" t="n">
        <v>1</v>
      </c>
      <c r="J3739" s="30" t="n">
        <v>44197</v>
      </c>
      <c r="K3739" s="37" t="n">
        <f aca="false">G3739+I3739</f>
        <v>20</v>
      </c>
    </row>
    <row r="3740" customFormat="false" ht="13.8" hidden="false" customHeight="false" outlineLevel="0" collapsed="false">
      <c r="A3740" s="16" t="s">
        <v>66</v>
      </c>
      <c r="B3740" s="38" t="str">
        <f aca="false">VLOOKUP(A3740,'TAKIM LİSTESİ'!$B$2:$D$455,2,0)</f>
        <v>Ø 10 alm uzun parmak freze</v>
      </c>
      <c r="C3740" s="16" t="s">
        <v>808</v>
      </c>
      <c r="D3740" s="38" t="s">
        <v>89</v>
      </c>
      <c r="E3740" s="16" t="n">
        <f aca="false">VLOOKUP(A3740,'TAKIM LİSTESİ'!$B$2:$D$455,3,0)</f>
        <v>6</v>
      </c>
      <c r="F3740" s="40" t="n">
        <v>1</v>
      </c>
      <c r="G3740" s="22" t="n">
        <f aca="false">E3740-F3740</f>
        <v>5</v>
      </c>
      <c r="H3740" s="30" t="n">
        <v>44196</v>
      </c>
      <c r="I3740" s="33" t="n">
        <v>1</v>
      </c>
      <c r="J3740" s="30" t="n">
        <v>44197</v>
      </c>
      <c r="K3740" s="37" t="n">
        <f aca="false">G3740+I3740</f>
        <v>6</v>
      </c>
    </row>
    <row r="3741" customFormat="false" ht="13.8" hidden="false" customHeight="false" outlineLevel="0" collapsed="false">
      <c r="A3741" s="16" t="s">
        <v>117</v>
      </c>
      <c r="B3741" s="38" t="str">
        <f aca="false">VLOOKUP(A3741,'TAKIM LİSTESİ'!$B$2:$D$455,2,0)</f>
        <v>Ø 4.5 matkap</v>
      </c>
      <c r="C3741" s="16"/>
      <c r="D3741" s="38" t="s">
        <v>100</v>
      </c>
      <c r="E3741" s="16" t="n">
        <f aca="false">VLOOKUP(A3741,'TAKIM LİSTESİ'!$B$2:$D$455,3,0)</f>
        <v>23</v>
      </c>
      <c r="F3741" s="40" t="n">
        <v>1</v>
      </c>
      <c r="G3741" s="22" t="n">
        <f aca="false">E3741-F3741</f>
        <v>22</v>
      </c>
      <c r="H3741" s="30" t="n">
        <v>44196</v>
      </c>
      <c r="I3741" s="33" t="n">
        <v>1</v>
      </c>
      <c r="J3741" s="30" t="n">
        <v>44197</v>
      </c>
      <c r="K3741" s="37" t="n">
        <f aca="false">G3741+I3741</f>
        <v>23</v>
      </c>
    </row>
    <row r="3742" customFormat="false" ht="13.8" hidden="false" customHeight="false" outlineLevel="0" collapsed="false">
      <c r="A3742" s="16" t="s">
        <v>37</v>
      </c>
      <c r="B3742" s="38" t="str">
        <f aca="false">VLOOKUP(A3742,'TAKIM LİSTESİ'!$B$2:$D$455,2,0)</f>
        <v>Ø 7.8 matkap</v>
      </c>
      <c r="C3742" s="16" t="s">
        <v>808</v>
      </c>
      <c r="D3742" s="38" t="s">
        <v>89</v>
      </c>
      <c r="E3742" s="16" t="n">
        <f aca="false">VLOOKUP(A3742,'TAKIM LİSTESİ'!$B$2:$D$455,3,0)</f>
        <v>8</v>
      </c>
      <c r="F3742" s="40" t="n">
        <v>1</v>
      </c>
      <c r="G3742" s="22" t="n">
        <f aca="false">E3742-F3742</f>
        <v>7</v>
      </c>
      <c r="H3742" s="30" t="n">
        <v>44196</v>
      </c>
      <c r="I3742" s="33" t="n">
        <v>1</v>
      </c>
      <c r="J3742" s="30" t="n">
        <v>44197</v>
      </c>
      <c r="K3742" s="37" t="n">
        <f aca="false">G3742+I3742</f>
        <v>8</v>
      </c>
    </row>
    <row r="3743" customFormat="false" ht="13.8" hidden="false" customHeight="false" outlineLevel="0" collapsed="false">
      <c r="A3743" s="16" t="s">
        <v>278</v>
      </c>
      <c r="B3743" s="38" t="str">
        <f aca="false">VLOOKUP(A3743,'TAKIM LİSTESİ'!$B$2:$D$455,2,0)</f>
        <v>Ø 7.90Rayba</v>
      </c>
      <c r="C3743" s="16" t="s">
        <v>808</v>
      </c>
      <c r="D3743" s="38" t="s">
        <v>89</v>
      </c>
      <c r="E3743" s="16" t="n">
        <f aca="false">VLOOKUP(A3743,'TAKIM LİSTESİ'!$B$2:$D$455,3,0)</f>
        <v>4</v>
      </c>
      <c r="F3743" s="40" t="n">
        <v>1</v>
      </c>
      <c r="G3743" s="22" t="n">
        <f aca="false">E3743-F3743</f>
        <v>3</v>
      </c>
      <c r="H3743" s="30" t="n">
        <v>44196</v>
      </c>
      <c r="I3743" s="33" t="n">
        <v>1</v>
      </c>
      <c r="J3743" s="30" t="n">
        <v>44197</v>
      </c>
      <c r="K3743" s="37" t="n">
        <f aca="false">G3743+I3743</f>
        <v>4</v>
      </c>
    </row>
    <row r="3744" customFormat="false" ht="13.8" hidden="false" customHeight="false" outlineLevel="0" collapsed="false">
      <c r="A3744" s="16" t="s">
        <v>150</v>
      </c>
      <c r="B3744" s="38" t="str">
        <f aca="false">VLOOKUP(A3744,'TAKIM LİSTESİ'!$B$2:$D$455,2,0)</f>
        <v>Ø 8 çelik parmak freze</v>
      </c>
      <c r="C3744" s="16" t="s">
        <v>812</v>
      </c>
      <c r="D3744" s="38" t="s">
        <v>634</v>
      </c>
      <c r="E3744" s="16" t="n">
        <f aca="false">VLOOKUP(A3744,'TAKIM LİSTESİ'!$B$2:$D$455,3,0)</f>
        <v>39</v>
      </c>
      <c r="F3744" s="40" t="n">
        <v>1</v>
      </c>
      <c r="G3744" s="22" t="n">
        <f aca="false">E3744-F3744</f>
        <v>38</v>
      </c>
      <c r="H3744" s="30" t="n">
        <v>44196</v>
      </c>
      <c r="I3744" s="33" t="n">
        <v>1</v>
      </c>
      <c r="J3744" s="30" t="n">
        <v>44197</v>
      </c>
      <c r="K3744" s="37" t="n">
        <f aca="false">G3744+I3744</f>
        <v>39</v>
      </c>
    </row>
    <row r="3745" customFormat="false" ht="13.8" hidden="false" customHeight="false" outlineLevel="0" collapsed="false">
      <c r="A3745" s="16" t="s">
        <v>51</v>
      </c>
      <c r="B3745" s="38" t="str">
        <f aca="false">VLOOKUP(A3745,'TAKIM LİSTESİ'!$B$2:$D$455,2,0)</f>
        <v>Ø 3 çelik standart parmak freze</v>
      </c>
      <c r="C3745" s="16" t="s">
        <v>812</v>
      </c>
      <c r="D3745" s="38" t="s">
        <v>634</v>
      </c>
      <c r="E3745" s="16" t="n">
        <f aca="false">VLOOKUP(A3745,'TAKIM LİSTESİ'!$B$2:$D$455,3,0)</f>
        <v>38</v>
      </c>
      <c r="F3745" s="40" t="n">
        <v>1</v>
      </c>
      <c r="G3745" s="22" t="n">
        <f aca="false">E3745-F3745</f>
        <v>37</v>
      </c>
      <c r="H3745" s="30" t="n">
        <v>44196</v>
      </c>
      <c r="I3745" s="33" t="n">
        <v>1</v>
      </c>
      <c r="J3745" s="30" t="n">
        <v>44197</v>
      </c>
      <c r="K3745" s="37" t="n">
        <f aca="false">G3745+I3745</f>
        <v>38</v>
      </c>
    </row>
    <row r="3746" customFormat="false" ht="13.8" hidden="false" customHeight="false" outlineLevel="0" collapsed="false">
      <c r="A3746" s="16" t="s">
        <v>21</v>
      </c>
      <c r="B3746" s="38" t="str">
        <f aca="false">VLOOKUP(A3746,'TAKIM LİSTESİ'!$B$2:$D$455,2,0)</f>
        <v>Ø 32 tarama çelik</v>
      </c>
      <c r="C3746" s="16" t="s">
        <v>812</v>
      </c>
      <c r="D3746" s="38" t="s">
        <v>634</v>
      </c>
      <c r="E3746" s="16" t="n">
        <f aca="false">VLOOKUP(A3746,'TAKIM LİSTESİ'!$B$2:$D$455,3,0)</f>
        <v>5</v>
      </c>
      <c r="F3746" s="40" t="n">
        <v>1</v>
      </c>
      <c r="G3746" s="22" t="n">
        <f aca="false">E3746-F3746</f>
        <v>4</v>
      </c>
      <c r="H3746" s="30" t="n">
        <v>44196</v>
      </c>
      <c r="I3746" s="33" t="n">
        <v>1</v>
      </c>
      <c r="J3746" s="30" t="n">
        <v>44197</v>
      </c>
      <c r="K3746" s="37" t="n">
        <f aca="false">G3746+I3746</f>
        <v>5</v>
      </c>
    </row>
    <row r="3747" customFormat="false" ht="13.8" hidden="false" customHeight="false" outlineLevel="0" collapsed="false">
      <c r="A3747" s="16" t="s">
        <v>206</v>
      </c>
      <c r="B3747" s="38" t="str">
        <f aca="false">VLOOKUP(A3747,'TAKIM LİSTESİ'!$B$2:$D$455,2,0)</f>
        <v>Ø 52 tarama çelik</v>
      </c>
      <c r="C3747" s="16" t="s">
        <v>812</v>
      </c>
      <c r="D3747" s="38" t="s">
        <v>634</v>
      </c>
      <c r="E3747" s="16" t="n">
        <f aca="false">VLOOKUP(A3747,'TAKIM LİSTESİ'!$B$2:$D$455,3,0)</f>
        <v>4</v>
      </c>
      <c r="F3747" s="40" t="n">
        <v>1</v>
      </c>
      <c r="G3747" s="22" t="n">
        <f aca="false">E3747-F3747</f>
        <v>3</v>
      </c>
      <c r="H3747" s="30" t="n">
        <v>44196</v>
      </c>
      <c r="I3747" s="33" t="n">
        <v>1</v>
      </c>
      <c r="J3747" s="30" t="n">
        <v>44197</v>
      </c>
      <c r="K3747" s="37" t="n">
        <f aca="false">G3747+I3747</f>
        <v>4</v>
      </c>
    </row>
    <row r="3748" customFormat="false" ht="13.8" hidden="false" customHeight="false" outlineLevel="0" collapsed="false">
      <c r="A3748" s="16" t="s">
        <v>113</v>
      </c>
      <c r="B3748" s="38" t="str">
        <f aca="false">VLOOKUP(A3748,'TAKIM LİSTESİ'!$B$2:$D$455,2,0)</f>
        <v>Ø 8 alm parmak freze</v>
      </c>
      <c r="C3748" s="16" t="s">
        <v>812</v>
      </c>
      <c r="D3748" s="38" t="s">
        <v>634</v>
      </c>
      <c r="E3748" s="16" t="n">
        <f aca="false">VLOOKUP(A3748,'TAKIM LİSTESİ'!$B$2:$D$455,3,0)</f>
        <v>36</v>
      </c>
      <c r="F3748" s="40" t="n">
        <v>1</v>
      </c>
      <c r="G3748" s="22" t="n">
        <f aca="false">E3748-F3748</f>
        <v>35</v>
      </c>
      <c r="H3748" s="30" t="n">
        <v>44197</v>
      </c>
      <c r="I3748" s="33" t="n">
        <v>1</v>
      </c>
      <c r="J3748" s="30" t="n">
        <v>44198</v>
      </c>
      <c r="K3748" s="37" t="n">
        <f aca="false">G3748+I3748</f>
        <v>36</v>
      </c>
    </row>
    <row r="3749" customFormat="false" ht="13.8" hidden="false" customHeight="false" outlineLevel="0" collapsed="false">
      <c r="A3749" s="16" t="s">
        <v>26</v>
      </c>
      <c r="B3749" s="38" t="str">
        <f aca="false">VLOOKUP(A3749,'TAKIM LİSTESİ'!$B$2:$D$455,2,0)</f>
        <v>Ø 6 çelik küresel parmak freze</v>
      </c>
      <c r="C3749" s="16" t="s">
        <v>813</v>
      </c>
      <c r="D3749" s="38" t="s">
        <v>23</v>
      </c>
      <c r="E3749" s="16" t="n">
        <f aca="false">VLOOKUP(A3749,'TAKIM LİSTESİ'!$B$2:$D$455,3,0)</f>
        <v>13</v>
      </c>
      <c r="F3749" s="40" t="n">
        <v>1</v>
      </c>
      <c r="G3749" s="22" t="n">
        <f aca="false">E3749-F3749</f>
        <v>12</v>
      </c>
      <c r="H3749" s="30" t="n">
        <v>44197</v>
      </c>
      <c r="I3749" s="33" t="n">
        <v>1</v>
      </c>
      <c r="J3749" s="30" t="n">
        <v>44198</v>
      </c>
      <c r="K3749" s="37" t="n">
        <f aca="false">G3749+I3749</f>
        <v>13</v>
      </c>
    </row>
    <row r="3750" customFormat="false" ht="13.8" hidden="false" customHeight="false" outlineLevel="0" collapsed="false">
      <c r="A3750" s="16" t="s">
        <v>62</v>
      </c>
      <c r="B3750" s="38" t="str">
        <f aca="false">VLOOKUP(A3750,'TAKIM LİSTESİ'!$B$2:$D$455,2,0)</f>
        <v>Ø 6 çelik parmak freze</v>
      </c>
      <c r="C3750" s="16" t="s">
        <v>812</v>
      </c>
      <c r="D3750" s="38" t="s">
        <v>634</v>
      </c>
      <c r="E3750" s="16" t="n">
        <f aca="false">VLOOKUP(A3750,'TAKIM LİSTESİ'!$B$2:$D$455,3,0)</f>
        <v>23</v>
      </c>
      <c r="F3750" s="40" t="n">
        <v>1</v>
      </c>
      <c r="G3750" s="22" t="n">
        <f aca="false">E3750-F3750</f>
        <v>22</v>
      </c>
      <c r="H3750" s="30" t="n">
        <v>44197</v>
      </c>
      <c r="I3750" s="33" t="n">
        <v>1</v>
      </c>
      <c r="J3750" s="30" t="n">
        <v>44198</v>
      </c>
      <c r="K3750" s="37" t="n">
        <f aca="false">G3750+I3750</f>
        <v>23</v>
      </c>
    </row>
    <row r="3751" customFormat="false" ht="13.8" hidden="false" customHeight="false" outlineLevel="0" collapsed="false">
      <c r="A3751" s="16" t="s">
        <v>41</v>
      </c>
      <c r="B3751" s="38" t="str">
        <f aca="false">VLOOKUP(A3751,'TAKIM LİSTESİ'!$B$2:$D$455,2,0)</f>
        <v>Ø 7.1 matkap</v>
      </c>
      <c r="C3751" s="16" t="s">
        <v>812</v>
      </c>
      <c r="D3751" s="38" t="s">
        <v>634</v>
      </c>
      <c r="E3751" s="16" t="n">
        <f aca="false">VLOOKUP(A3751,'TAKIM LİSTESİ'!$B$2:$D$455,3,0)</f>
        <v>11</v>
      </c>
      <c r="F3751" s="40" t="n">
        <v>1</v>
      </c>
      <c r="G3751" s="22" t="n">
        <f aca="false">E3751-F3751</f>
        <v>10</v>
      </c>
      <c r="H3751" s="30" t="n">
        <v>44197</v>
      </c>
      <c r="I3751" s="33" t="n">
        <v>1</v>
      </c>
      <c r="J3751" s="30" t="n">
        <v>44198</v>
      </c>
      <c r="K3751" s="37" t="n">
        <f aca="false">G3751+I3751</f>
        <v>11</v>
      </c>
    </row>
    <row r="3752" customFormat="false" ht="13.8" hidden="false" customHeight="false" outlineLevel="0" collapsed="false">
      <c r="A3752" s="16" t="s">
        <v>187</v>
      </c>
      <c r="B3752" s="38" t="str">
        <f aca="false">VLOOKUP(A3752,'TAKIM LİSTESİ'!$B$2:$D$455,2,0)</f>
        <v>Ø 6.6 matkap</v>
      </c>
      <c r="C3752" s="16" t="s">
        <v>812</v>
      </c>
      <c r="D3752" s="38" t="s">
        <v>634</v>
      </c>
      <c r="E3752" s="16" t="n">
        <f aca="false">VLOOKUP(A3752,'TAKIM LİSTESİ'!$B$2:$D$455,3,0)</f>
        <v>23</v>
      </c>
      <c r="F3752" s="40" t="n">
        <v>1</v>
      </c>
      <c r="G3752" s="22" t="n">
        <f aca="false">E3752-F3752</f>
        <v>22</v>
      </c>
      <c r="H3752" s="30" t="n">
        <v>44197</v>
      </c>
      <c r="I3752" s="33" t="n">
        <v>1</v>
      </c>
      <c r="J3752" s="30" t="n">
        <v>44198</v>
      </c>
      <c r="K3752" s="37" t="n">
        <f aca="false">G3752+I3752</f>
        <v>23</v>
      </c>
    </row>
    <row r="3753" customFormat="false" ht="13.8" hidden="false" customHeight="false" outlineLevel="0" collapsed="false">
      <c r="A3753" s="16" t="s">
        <v>25</v>
      </c>
      <c r="B3753" s="38" t="str">
        <f aca="false">VLOOKUP(A3753,'TAKIM LİSTESİ'!$B$2:$D$455,2,0)</f>
        <v>Ø 12çelik uzun parmak freze</v>
      </c>
      <c r="C3753" s="16" t="s">
        <v>814</v>
      </c>
      <c r="D3753" s="38" t="s">
        <v>57</v>
      </c>
      <c r="E3753" s="16" t="n">
        <f aca="false">VLOOKUP(A3753,'TAKIM LİSTESİ'!$B$2:$D$455,3,0)</f>
        <v>3</v>
      </c>
      <c r="F3753" s="40" t="n">
        <v>1</v>
      </c>
      <c r="G3753" s="22" t="n">
        <f aca="false">E3753-F3753</f>
        <v>2</v>
      </c>
      <c r="H3753" s="30" t="n">
        <v>44197</v>
      </c>
      <c r="I3753" s="33" t="n">
        <v>1</v>
      </c>
      <c r="J3753" s="30" t="n">
        <v>44198</v>
      </c>
      <c r="K3753" s="37" t="n">
        <f aca="false">G3753+I3753</f>
        <v>3</v>
      </c>
    </row>
    <row r="3754" customFormat="false" ht="13.8" hidden="false" customHeight="false" outlineLevel="0" collapsed="false">
      <c r="A3754" s="16" t="s">
        <v>158</v>
      </c>
      <c r="B3754" s="38" t="str">
        <f aca="false">VLOOKUP(A3754,'TAKIM LİSTESİ'!$B$2:$D$455,2,0)</f>
        <v>Ø 12 çelik küre parmak freze</v>
      </c>
      <c r="C3754" s="16" t="s">
        <v>814</v>
      </c>
      <c r="D3754" s="38" t="s">
        <v>57</v>
      </c>
      <c r="E3754" s="16" t="n">
        <f aca="false">VLOOKUP(A3754,'TAKIM LİSTESİ'!$B$2:$D$455,3,0)</f>
        <v>28</v>
      </c>
      <c r="F3754" s="40" t="n">
        <v>1</v>
      </c>
      <c r="G3754" s="22" t="n">
        <f aca="false">E3754-F3754</f>
        <v>27</v>
      </c>
      <c r="H3754" s="30" t="n">
        <v>44197</v>
      </c>
      <c r="I3754" s="33" t="n">
        <v>1</v>
      </c>
      <c r="J3754" s="30" t="n">
        <v>44198</v>
      </c>
      <c r="K3754" s="37" t="n">
        <f aca="false">G3754+I3754</f>
        <v>28</v>
      </c>
    </row>
    <row r="3755" customFormat="false" ht="13.8" hidden="false" customHeight="false" outlineLevel="0" collapsed="false">
      <c r="A3755" s="16" t="s">
        <v>47</v>
      </c>
      <c r="B3755" s="38" t="str">
        <f aca="false">VLOOKUP(A3755,'TAKIM LİSTESİ'!$B$2:$D$455,2,0)</f>
        <v>Ø  10 çelik küre parmak freze</v>
      </c>
      <c r="C3755" s="16" t="s">
        <v>814</v>
      </c>
      <c r="D3755" s="38" t="s">
        <v>57</v>
      </c>
      <c r="E3755" s="16" t="n">
        <f aca="false">VLOOKUP(A3755,'TAKIM LİSTESİ'!$B$2:$D$455,3,0)</f>
        <v>17</v>
      </c>
      <c r="F3755" s="40" t="n">
        <v>1</v>
      </c>
      <c r="G3755" s="22" t="n">
        <f aca="false">E3755-F3755</f>
        <v>16</v>
      </c>
      <c r="H3755" s="30" t="n">
        <v>44197</v>
      </c>
      <c r="I3755" s="33" t="n">
        <v>1</v>
      </c>
      <c r="J3755" s="30" t="n">
        <v>44198</v>
      </c>
      <c r="K3755" s="37" t="n">
        <f aca="false">G3755+I3755</f>
        <v>17</v>
      </c>
    </row>
    <row r="3756" customFormat="false" ht="13.8" hidden="false" customHeight="false" outlineLevel="0" collapsed="false">
      <c r="A3756" s="16" t="s">
        <v>252</v>
      </c>
      <c r="B3756" s="38" t="str">
        <f aca="false">VLOOKUP(A3756,'TAKIM LİSTESİ'!$B$2:$D$455,2,0)</f>
        <v>52 tarama ucu çelik</v>
      </c>
      <c r="C3756" s="16" t="s">
        <v>815</v>
      </c>
      <c r="D3756" s="38" t="s">
        <v>739</v>
      </c>
      <c r="E3756" s="16" t="n">
        <f aca="false">VLOOKUP(A3756,'TAKIM LİSTESİ'!$B$2:$D$455,3,0)</f>
        <v>130</v>
      </c>
      <c r="F3756" s="40" t="n">
        <v>6</v>
      </c>
      <c r="G3756" s="22" t="n">
        <f aca="false">E3756-F3756</f>
        <v>124</v>
      </c>
      <c r="H3756" s="30" t="n">
        <v>44197</v>
      </c>
      <c r="I3756" s="33" t="n">
        <v>1</v>
      </c>
      <c r="J3756" s="30" t="n">
        <v>44198</v>
      </c>
      <c r="K3756" s="37" t="n">
        <f aca="false">G3756+I3756</f>
        <v>125</v>
      </c>
    </row>
    <row r="3757" customFormat="false" ht="13.8" hidden="false" customHeight="false" outlineLevel="0" collapsed="false">
      <c r="A3757" s="16" t="s">
        <v>158</v>
      </c>
      <c r="B3757" s="38" t="str">
        <f aca="false">VLOOKUP(A3757,'TAKIM LİSTESİ'!$B$2:$D$455,2,0)</f>
        <v>Ø 12 çelik küre parmak freze</v>
      </c>
      <c r="C3757" s="16" t="s">
        <v>811</v>
      </c>
      <c r="D3757" s="38" t="s">
        <v>50</v>
      </c>
      <c r="E3757" s="16" t="n">
        <f aca="false">VLOOKUP(A3757,'TAKIM LİSTESİ'!$B$2:$D$455,3,0)</f>
        <v>28</v>
      </c>
      <c r="F3757" s="40" t="n">
        <v>1</v>
      </c>
      <c r="G3757" s="22" t="n">
        <f aca="false">E3757-F3757</f>
        <v>27</v>
      </c>
      <c r="H3757" s="30" t="n">
        <v>44197</v>
      </c>
      <c r="I3757" s="33" t="n">
        <v>1</v>
      </c>
      <c r="J3757" s="30" t="n">
        <v>44198</v>
      </c>
      <c r="K3757" s="37" t="n">
        <f aca="false">G3757+I3757</f>
        <v>28</v>
      </c>
    </row>
    <row r="3758" customFormat="false" ht="13.8" hidden="false" customHeight="false" outlineLevel="0" collapsed="false">
      <c r="A3758" s="16" t="s">
        <v>25</v>
      </c>
      <c r="B3758" s="38" t="str">
        <f aca="false">VLOOKUP(A3758,'TAKIM LİSTESİ'!$B$2:$D$455,2,0)</f>
        <v>Ø 12çelik uzun parmak freze</v>
      </c>
      <c r="C3758" s="16" t="s">
        <v>811</v>
      </c>
      <c r="D3758" s="38" t="s">
        <v>50</v>
      </c>
      <c r="E3758" s="16" t="n">
        <f aca="false">VLOOKUP(A3758,'TAKIM LİSTESİ'!$B$2:$D$455,3,0)</f>
        <v>3</v>
      </c>
      <c r="F3758" s="40" t="n">
        <v>1</v>
      </c>
      <c r="G3758" s="22" t="n">
        <f aca="false">E3758-F3758</f>
        <v>2</v>
      </c>
      <c r="H3758" s="30" t="n">
        <v>44197</v>
      </c>
      <c r="I3758" s="33" t="n">
        <v>1</v>
      </c>
      <c r="J3758" s="30" t="n">
        <v>44198</v>
      </c>
      <c r="K3758" s="37" t="n">
        <f aca="false">G3758+I3758</f>
        <v>3</v>
      </c>
    </row>
    <row r="3759" customFormat="false" ht="13.8" hidden="false" customHeight="false" outlineLevel="0" collapsed="false">
      <c r="A3759" s="16" t="s">
        <v>174</v>
      </c>
      <c r="B3759" s="38" t="str">
        <f aca="false">VLOOKUP(A3759,'TAKIM LİSTESİ'!$B$2:$D$455,2,0)</f>
        <v>Ø 12 alm parmak freze</v>
      </c>
      <c r="C3759" s="16" t="s">
        <v>816</v>
      </c>
      <c r="D3759" s="38" t="s">
        <v>48</v>
      </c>
      <c r="E3759" s="16" t="n">
        <f aca="false">VLOOKUP(A3759,'TAKIM LİSTESİ'!$B$2:$D$455,3,0)</f>
        <v>22</v>
      </c>
      <c r="F3759" s="40" t="n">
        <v>1</v>
      </c>
      <c r="G3759" s="22" t="n">
        <f aca="false">E3759-F3759</f>
        <v>21</v>
      </c>
      <c r="H3759" s="30" t="n">
        <v>44197</v>
      </c>
      <c r="I3759" s="33" t="n">
        <v>1</v>
      </c>
      <c r="J3759" s="30" t="n">
        <v>44198</v>
      </c>
      <c r="K3759" s="37" t="n">
        <f aca="false">G3759+I3759</f>
        <v>22</v>
      </c>
    </row>
    <row r="3760" customFormat="false" ht="13.8" hidden="false" customHeight="false" outlineLevel="0" collapsed="false">
      <c r="A3760" s="16" t="s">
        <v>252</v>
      </c>
      <c r="B3760" s="38" t="str">
        <f aca="false">VLOOKUP(A3760,'TAKIM LİSTESİ'!$B$2:$D$455,2,0)</f>
        <v>52 tarama ucu çelik</v>
      </c>
      <c r="C3760" s="16" t="s">
        <v>811</v>
      </c>
      <c r="D3760" s="38" t="s">
        <v>50</v>
      </c>
      <c r="E3760" s="16" t="n">
        <f aca="false">VLOOKUP(A3760,'TAKIM LİSTESİ'!$B$2:$D$455,3,0)</f>
        <v>130</v>
      </c>
      <c r="F3760" s="40" t="n">
        <v>6</v>
      </c>
      <c r="G3760" s="22" t="n">
        <f aca="false">E3760-F3760</f>
        <v>124</v>
      </c>
      <c r="H3760" s="30" t="n">
        <v>44197</v>
      </c>
      <c r="I3760" s="33" t="n">
        <v>1</v>
      </c>
      <c r="J3760" s="30" t="n">
        <v>44198</v>
      </c>
      <c r="K3760" s="37" t="n">
        <f aca="false">G3760+I3760</f>
        <v>125</v>
      </c>
    </row>
    <row r="3761" customFormat="false" ht="13.8" hidden="false" customHeight="false" outlineLevel="0" collapsed="false">
      <c r="A3761" s="16" t="s">
        <v>345</v>
      </c>
      <c r="B3761" s="38" t="str">
        <f aca="false">VLOOKUP(A3761,'TAKIM LİSTESİ'!$B$2:$D$455,2,0)</f>
        <v>Ø 13.1 matkap ucu</v>
      </c>
      <c r="C3761" s="16" t="s">
        <v>816</v>
      </c>
      <c r="D3761" s="38" t="s">
        <v>48</v>
      </c>
      <c r="E3761" s="16" t="n">
        <f aca="false">VLOOKUP(A3761,'TAKIM LİSTESİ'!$B$2:$D$455,3,0)</f>
        <v>1</v>
      </c>
      <c r="F3761" s="40" t="n">
        <v>1</v>
      </c>
      <c r="G3761" s="22" t="n">
        <f aca="false">E3761-F3761</f>
        <v>0</v>
      </c>
      <c r="H3761" s="30" t="n">
        <v>44197</v>
      </c>
      <c r="I3761" s="33" t="n">
        <v>1</v>
      </c>
      <c r="J3761" s="30" t="n">
        <v>44198</v>
      </c>
      <c r="K3761" s="37" t="n">
        <f aca="false">G3761+I3761</f>
        <v>1</v>
      </c>
    </row>
    <row r="3762" customFormat="false" ht="13.8" hidden="false" customHeight="false" outlineLevel="0" collapsed="false">
      <c r="A3762" s="16" t="s">
        <v>86</v>
      </c>
      <c r="B3762" s="38" t="str">
        <f aca="false">VLOOKUP(A3762,'TAKIM LİSTESİ'!$B$2:$D$455,2,0)</f>
        <v>Ø 5.1 matkap</v>
      </c>
      <c r="C3762" s="16" t="s">
        <v>816</v>
      </c>
      <c r="D3762" s="38" t="s">
        <v>48</v>
      </c>
      <c r="E3762" s="16" t="n">
        <f aca="false">VLOOKUP(A3762,'TAKIM LİSTESİ'!$B$2:$D$455,3,0)</f>
        <v>7</v>
      </c>
      <c r="F3762" s="40" t="n">
        <v>1</v>
      </c>
      <c r="G3762" s="22" t="n">
        <f aca="false">E3762-F3762</f>
        <v>6</v>
      </c>
      <c r="H3762" s="30" t="n">
        <v>44197</v>
      </c>
      <c r="I3762" s="33" t="n">
        <v>1</v>
      </c>
      <c r="J3762" s="30" t="n">
        <v>44198</v>
      </c>
      <c r="K3762" s="37" t="n">
        <f aca="false">G3762+I3762</f>
        <v>7</v>
      </c>
    </row>
    <row r="3763" customFormat="false" ht="13.8" hidden="false" customHeight="false" outlineLevel="0" collapsed="false">
      <c r="A3763" s="16" t="s">
        <v>13</v>
      </c>
      <c r="B3763" s="38" t="str">
        <f aca="false">VLOOKUP(A3763,'TAKIM LİSTESİ'!$B$2:$D$455,2,0)</f>
        <v>Ø 12 alm küre parmak freze</v>
      </c>
      <c r="C3763" s="16" t="s">
        <v>816</v>
      </c>
      <c r="D3763" s="38" t="s">
        <v>48</v>
      </c>
      <c r="E3763" s="16" t="n">
        <f aca="false">VLOOKUP(A3763,'TAKIM LİSTESİ'!$B$2:$D$455,3,0)</f>
        <v>16</v>
      </c>
      <c r="F3763" s="40" t="n">
        <v>2</v>
      </c>
      <c r="G3763" s="22" t="n">
        <f aca="false">E3763-F3763</f>
        <v>14</v>
      </c>
      <c r="H3763" s="30" t="n">
        <v>44197</v>
      </c>
      <c r="I3763" s="33" t="n">
        <v>1</v>
      </c>
      <c r="J3763" s="30" t="n">
        <v>44198</v>
      </c>
      <c r="K3763" s="37" t="n">
        <f aca="false">G3763+I3763</f>
        <v>15</v>
      </c>
    </row>
    <row r="3764" customFormat="false" ht="13.8" hidden="false" customHeight="false" outlineLevel="0" collapsed="false">
      <c r="A3764" s="16" t="s">
        <v>85</v>
      </c>
      <c r="B3764" s="38" t="str">
        <f aca="false">VLOOKUP(A3764,'TAKIM LİSTESİ'!$B$2:$D$455,2,0)</f>
        <v>Ø 12 çelik parmak freze</v>
      </c>
      <c r="C3764" s="16"/>
      <c r="D3764" s="38" t="s">
        <v>57</v>
      </c>
      <c r="E3764" s="16" t="n">
        <f aca="false">VLOOKUP(A3764,'TAKIM LİSTESİ'!$B$2:$D$455,3,0)</f>
        <v>19</v>
      </c>
      <c r="F3764" s="40" t="n">
        <v>1</v>
      </c>
      <c r="G3764" s="22" t="n">
        <f aca="false">E3764-F3764</f>
        <v>18</v>
      </c>
      <c r="H3764" s="30" t="n">
        <v>44197</v>
      </c>
      <c r="I3764" s="33" t="n">
        <v>1</v>
      </c>
      <c r="J3764" s="30" t="n">
        <v>44198</v>
      </c>
      <c r="K3764" s="37" t="n">
        <f aca="false">G3764+I3764</f>
        <v>19</v>
      </c>
    </row>
    <row r="3765" customFormat="false" ht="13.8" hidden="false" customHeight="false" outlineLevel="0" collapsed="false">
      <c r="A3765" s="16" t="s">
        <v>252</v>
      </c>
      <c r="B3765" s="38" t="str">
        <f aca="false">VLOOKUP(A3765,'TAKIM LİSTESİ'!$B$2:$D$455,2,0)</f>
        <v>52 tarama ucu çelik</v>
      </c>
      <c r="C3765" s="16" t="s">
        <v>815</v>
      </c>
      <c r="D3765" s="38" t="s">
        <v>739</v>
      </c>
      <c r="E3765" s="16" t="n">
        <f aca="false">VLOOKUP(A3765,'TAKIM LİSTESİ'!$B$2:$D$455,3,0)</f>
        <v>130</v>
      </c>
      <c r="F3765" s="40" t="n">
        <v>3</v>
      </c>
      <c r="G3765" s="22" t="n">
        <f aca="false">E3765-F3765</f>
        <v>127</v>
      </c>
      <c r="H3765" s="30" t="n">
        <v>44198</v>
      </c>
      <c r="I3765" s="33" t="n">
        <v>1</v>
      </c>
      <c r="J3765" s="30" t="n">
        <v>44198</v>
      </c>
      <c r="K3765" s="37" t="n">
        <f aca="false">G3765+I3765</f>
        <v>128</v>
      </c>
    </row>
    <row r="3766" customFormat="false" ht="13.8" hidden="false" customHeight="false" outlineLevel="0" collapsed="false">
      <c r="A3766" s="16" t="s">
        <v>252</v>
      </c>
      <c r="B3766" s="38" t="str">
        <f aca="false">VLOOKUP(A3766,'TAKIM LİSTESİ'!$B$2:$D$455,2,0)</f>
        <v>52 tarama ucu çelik</v>
      </c>
      <c r="C3766" s="16" t="s">
        <v>811</v>
      </c>
      <c r="D3766" s="38" t="s">
        <v>50</v>
      </c>
      <c r="E3766" s="16" t="n">
        <f aca="false">VLOOKUP(A3766,'TAKIM LİSTESİ'!$B$2:$D$455,3,0)</f>
        <v>130</v>
      </c>
      <c r="F3766" s="40" t="n">
        <v>6</v>
      </c>
      <c r="G3766" s="22" t="n">
        <f aca="false">E3766-F3766</f>
        <v>124</v>
      </c>
      <c r="H3766" s="30" t="n">
        <v>44198</v>
      </c>
      <c r="I3766" s="33" t="n">
        <v>1</v>
      </c>
      <c r="J3766" s="30" t="n">
        <v>44200</v>
      </c>
      <c r="K3766" s="37" t="n">
        <f aca="false">G3766+I3766</f>
        <v>125</v>
      </c>
    </row>
    <row r="3767" customFormat="false" ht="13.8" hidden="false" customHeight="false" outlineLevel="0" collapsed="false">
      <c r="A3767" s="16" t="s">
        <v>300</v>
      </c>
      <c r="B3767" s="38" t="str">
        <f aca="false">VLOOKUP(A3767,'TAKIM LİSTESİ'!$B$2:$D$455,2,0)</f>
        <v>Ø 32 tarama alm</v>
      </c>
      <c r="C3767" s="16" t="s">
        <v>817</v>
      </c>
      <c r="D3767" s="38" t="s">
        <v>89</v>
      </c>
      <c r="E3767" s="16" t="n">
        <f aca="false">VLOOKUP(A3767,'TAKIM LİSTESİ'!$B$2:$D$455,3,0)</f>
        <v>3</v>
      </c>
      <c r="F3767" s="40" t="n">
        <v>1</v>
      </c>
      <c r="G3767" s="22" t="n">
        <f aca="false">E3767-F3767</f>
        <v>2</v>
      </c>
      <c r="H3767" s="30" t="n">
        <v>44198</v>
      </c>
      <c r="I3767" s="33" t="n">
        <v>1</v>
      </c>
      <c r="J3767" s="30" t="n">
        <v>44200</v>
      </c>
      <c r="K3767" s="37" t="n">
        <f aca="false">G3767+I3767</f>
        <v>3</v>
      </c>
    </row>
    <row r="3768" customFormat="false" ht="13.8" hidden="false" customHeight="false" outlineLevel="0" collapsed="false">
      <c r="A3768" s="16" t="s">
        <v>71</v>
      </c>
      <c r="B3768" s="38" t="str">
        <f aca="false">VLOOKUP(A3768,'TAKIM LİSTESİ'!$B$2:$D$455,2,0)</f>
        <v>Ø 10 alm parmak freze</v>
      </c>
      <c r="C3768" s="16" t="s">
        <v>817</v>
      </c>
      <c r="D3768" s="38" t="s">
        <v>89</v>
      </c>
      <c r="E3768" s="16" t="n">
        <f aca="false">VLOOKUP(A3768,'TAKIM LİSTESİ'!$B$2:$D$455,3,0)</f>
        <v>29</v>
      </c>
      <c r="F3768" s="40" t="n">
        <v>1</v>
      </c>
      <c r="G3768" s="22" t="n">
        <f aca="false">E3768-F3768</f>
        <v>28</v>
      </c>
      <c r="H3768" s="30" t="n">
        <v>44198</v>
      </c>
      <c r="I3768" s="33" t="n">
        <v>1</v>
      </c>
      <c r="J3768" s="30" t="n">
        <v>44200</v>
      </c>
      <c r="K3768" s="37" t="n">
        <f aca="false">G3768+I3768</f>
        <v>29</v>
      </c>
    </row>
    <row r="3769" customFormat="false" ht="13.8" hidden="false" customHeight="false" outlineLevel="0" collapsed="false">
      <c r="A3769" s="16" t="s">
        <v>67</v>
      </c>
      <c r="B3769" s="38" t="str">
        <f aca="false">VLOOKUP(A3769,'TAKIM LİSTESİ'!$B$2:$D$455,2,0)</f>
        <v>Ø 5.0 matkap</v>
      </c>
      <c r="C3769" s="16" t="s">
        <v>817</v>
      </c>
      <c r="D3769" s="38" t="s">
        <v>89</v>
      </c>
      <c r="E3769" s="16" t="n">
        <f aca="false">VLOOKUP(A3769,'TAKIM LİSTESİ'!$B$2:$D$455,3,0)</f>
        <v>20</v>
      </c>
      <c r="F3769" s="40" t="n">
        <v>1</v>
      </c>
      <c r="G3769" s="22" t="n">
        <f aca="false">E3769-F3769</f>
        <v>19</v>
      </c>
      <c r="H3769" s="30" t="n">
        <v>44198</v>
      </c>
      <c r="I3769" s="33" t="n">
        <v>1</v>
      </c>
      <c r="J3769" s="30" t="n">
        <v>44200</v>
      </c>
      <c r="K3769" s="37" t="n">
        <f aca="false">G3769+I3769</f>
        <v>20</v>
      </c>
    </row>
    <row r="3770" customFormat="false" ht="13.8" hidden="false" customHeight="false" outlineLevel="0" collapsed="false">
      <c r="A3770" s="16" t="s">
        <v>125</v>
      </c>
      <c r="B3770" s="38" t="str">
        <f aca="false">VLOOKUP(A3770,'TAKIM LİSTESİ'!$B$2:$D$455,2,0)</f>
        <v>Ø 6 .0matkap</v>
      </c>
      <c r="C3770" s="16" t="s">
        <v>817</v>
      </c>
      <c r="D3770" s="38" t="s">
        <v>89</v>
      </c>
      <c r="E3770" s="16" t="n">
        <f aca="false">VLOOKUP(A3770,'TAKIM LİSTESİ'!$B$2:$D$455,3,0)</f>
        <v>4</v>
      </c>
      <c r="F3770" s="40" t="n">
        <v>1</v>
      </c>
      <c r="G3770" s="22" t="n">
        <f aca="false">E3770-F3770</f>
        <v>3</v>
      </c>
      <c r="H3770" s="30" t="n">
        <v>44198</v>
      </c>
      <c r="I3770" s="33" t="n">
        <v>1</v>
      </c>
      <c r="J3770" s="30" t="n">
        <v>44200</v>
      </c>
      <c r="K3770" s="37" t="n">
        <f aca="false">G3770+I3770</f>
        <v>4</v>
      </c>
    </row>
    <row r="3771" customFormat="false" ht="13.8" hidden="false" customHeight="false" outlineLevel="0" collapsed="false">
      <c r="A3771" s="16" t="s">
        <v>464</v>
      </c>
      <c r="B3771" s="38" t="str">
        <f aca="false">VLOOKUP(A3771,'TAKIM LİSTESİ'!$B$2:$D$455,2,0)</f>
        <v>haypit tarama ucu</v>
      </c>
      <c r="C3771" s="16" t="s">
        <v>811</v>
      </c>
      <c r="D3771" s="38" t="s">
        <v>50</v>
      </c>
      <c r="E3771" s="16" t="n">
        <f aca="false">VLOOKUP(A3771,'TAKIM LİSTESİ'!$B$2:$D$455,3,0)</f>
        <v>100</v>
      </c>
      <c r="F3771" s="40" t="n">
        <v>2</v>
      </c>
      <c r="G3771" s="22" t="n">
        <f aca="false">E3771-F3771</f>
        <v>98</v>
      </c>
      <c r="H3771" s="30" t="n">
        <v>44198</v>
      </c>
      <c r="I3771" s="33" t="n">
        <v>1</v>
      </c>
      <c r="J3771" s="30" t="n">
        <v>44200</v>
      </c>
      <c r="K3771" s="37" t="n">
        <f aca="false">G3771+I3771</f>
        <v>99</v>
      </c>
    </row>
    <row r="3772" customFormat="false" ht="13.8" hidden="false" customHeight="false" outlineLevel="0" collapsed="false">
      <c r="A3772" s="16" t="s">
        <v>58</v>
      </c>
      <c r="B3772" s="38" t="str">
        <f aca="false">VLOOKUP(A3772,'TAKIM LİSTESİ'!$B$2:$D$455,2,0)</f>
        <v>Ø 6.3 matkap</v>
      </c>
      <c r="C3772" s="16" t="s">
        <v>818</v>
      </c>
      <c r="D3772" s="38" t="s">
        <v>634</v>
      </c>
      <c r="E3772" s="16" t="n">
        <f aca="false">VLOOKUP(A3772,'TAKIM LİSTESİ'!$B$2:$D$455,3,0)</f>
        <v>9</v>
      </c>
      <c r="F3772" s="40" t="n">
        <v>1</v>
      </c>
      <c r="G3772" s="22" t="n">
        <f aca="false">E3772-F3772</f>
        <v>8</v>
      </c>
      <c r="H3772" s="30" t="n">
        <v>44198</v>
      </c>
      <c r="I3772" s="33" t="n">
        <v>1</v>
      </c>
      <c r="J3772" s="30" t="n">
        <v>44200</v>
      </c>
      <c r="K3772" s="37" t="n">
        <f aca="false">G3772+I3772</f>
        <v>9</v>
      </c>
    </row>
    <row r="3773" customFormat="false" ht="13.8" hidden="false" customHeight="false" outlineLevel="0" collapsed="false">
      <c r="A3773" s="16" t="s">
        <v>21</v>
      </c>
      <c r="B3773" s="38" t="str">
        <f aca="false">VLOOKUP(A3773,'TAKIM LİSTESİ'!$B$2:$D$455,2,0)</f>
        <v>Ø 32 tarama çelik</v>
      </c>
      <c r="C3773" s="16" t="s">
        <v>819</v>
      </c>
      <c r="D3773" s="38" t="s">
        <v>634</v>
      </c>
      <c r="E3773" s="16" t="n">
        <f aca="false">VLOOKUP(A3773,'TAKIM LİSTESİ'!$B$2:$D$455,3,0)</f>
        <v>5</v>
      </c>
      <c r="F3773" s="40" t="n">
        <v>2</v>
      </c>
      <c r="G3773" s="22" t="n">
        <f aca="false">E3773-F3773</f>
        <v>3</v>
      </c>
      <c r="H3773" s="30" t="n">
        <v>44198</v>
      </c>
      <c r="I3773" s="33" t="n">
        <v>1</v>
      </c>
      <c r="J3773" s="30" t="n">
        <v>44200</v>
      </c>
      <c r="K3773" s="37" t="n">
        <f aca="false">G3773+I3773</f>
        <v>4</v>
      </c>
    </row>
    <row r="3774" customFormat="false" ht="13.8" hidden="false" customHeight="false" outlineLevel="0" collapsed="false">
      <c r="A3774" s="16" t="s">
        <v>222</v>
      </c>
      <c r="B3774" s="38" t="str">
        <f aca="false">VLOOKUP(A3774,'TAKIM LİSTESİ'!$B$2:$D$455,2,0)</f>
        <v>Ø 16 çelik parmak freze</v>
      </c>
      <c r="C3774" s="16" t="s">
        <v>819</v>
      </c>
      <c r="D3774" s="38" t="s">
        <v>634</v>
      </c>
      <c r="E3774" s="16" t="n">
        <f aca="false">VLOOKUP(A3774,'TAKIM LİSTESİ'!$B$2:$D$455,3,0)</f>
        <v>8</v>
      </c>
      <c r="F3774" s="40" t="n">
        <v>1</v>
      </c>
      <c r="G3774" s="22" t="n">
        <f aca="false">E3774-F3774</f>
        <v>7</v>
      </c>
      <c r="H3774" s="30" t="n">
        <v>44198</v>
      </c>
      <c r="I3774" s="33" t="n">
        <v>1</v>
      </c>
      <c r="J3774" s="30" t="n">
        <v>44200</v>
      </c>
      <c r="K3774" s="37" t="n">
        <f aca="false">G3774+I3774</f>
        <v>8</v>
      </c>
    </row>
    <row r="3775" customFormat="false" ht="13.8" hidden="false" customHeight="false" outlineLevel="0" collapsed="false">
      <c r="A3775" s="16" t="s">
        <v>11</v>
      </c>
      <c r="B3775" s="38" t="str">
        <f aca="false">VLOOKUP(A3775,'TAKIM LİSTESİ'!$B$2:$D$455,2,0)</f>
        <v>Ø  4 çelik standart parmak freze</v>
      </c>
      <c r="C3775" s="16" t="s">
        <v>819</v>
      </c>
      <c r="D3775" s="38" t="s">
        <v>634</v>
      </c>
      <c r="E3775" s="16" t="n">
        <f aca="false">VLOOKUP(A3775,'TAKIM LİSTESİ'!$B$2:$D$455,3,0)</f>
        <v>17</v>
      </c>
      <c r="F3775" s="40" t="n">
        <v>2</v>
      </c>
      <c r="G3775" s="22" t="n">
        <f aca="false">E3775-F3775</f>
        <v>15</v>
      </c>
      <c r="H3775" s="30" t="n">
        <v>44198</v>
      </c>
      <c r="I3775" s="33" t="n">
        <v>1</v>
      </c>
      <c r="J3775" s="30" t="n">
        <v>44200</v>
      </c>
      <c r="K3775" s="37" t="n">
        <f aca="false">G3775+I3775</f>
        <v>16</v>
      </c>
    </row>
    <row r="3776" customFormat="false" ht="13.8" hidden="false" customHeight="false" outlineLevel="0" collapsed="false">
      <c r="A3776" s="16" t="s">
        <v>51</v>
      </c>
      <c r="B3776" s="38" t="str">
        <f aca="false">VLOOKUP(A3776,'TAKIM LİSTESİ'!$B$2:$D$455,2,0)</f>
        <v>Ø 3 çelik standart parmak freze</v>
      </c>
      <c r="C3776" s="16" t="s">
        <v>819</v>
      </c>
      <c r="D3776" s="38" t="s">
        <v>634</v>
      </c>
      <c r="E3776" s="16" t="n">
        <f aca="false">VLOOKUP(A3776,'TAKIM LİSTESİ'!$B$2:$D$455,3,0)</f>
        <v>38</v>
      </c>
      <c r="F3776" s="40" t="n">
        <v>1</v>
      </c>
      <c r="G3776" s="22" t="n">
        <f aca="false">E3776-F3776</f>
        <v>37</v>
      </c>
      <c r="H3776" s="30" t="n">
        <v>44198</v>
      </c>
      <c r="I3776" s="33" t="n">
        <v>1</v>
      </c>
      <c r="J3776" s="30" t="n">
        <v>44200</v>
      </c>
      <c r="K3776" s="37" t="n">
        <f aca="false">G3776+I3776</f>
        <v>38</v>
      </c>
    </row>
    <row r="3777" customFormat="false" ht="13.8" hidden="false" customHeight="false" outlineLevel="0" collapsed="false">
      <c r="A3777" s="16" t="s">
        <v>85</v>
      </c>
      <c r="B3777" s="38" t="str">
        <f aca="false">VLOOKUP(A3777,'TAKIM LİSTESİ'!$B$2:$D$455,2,0)</f>
        <v>Ø 12 çelik parmak freze</v>
      </c>
      <c r="C3777" s="16" t="s">
        <v>819</v>
      </c>
      <c r="D3777" s="38" t="s">
        <v>634</v>
      </c>
      <c r="E3777" s="16" t="n">
        <f aca="false">VLOOKUP(A3777,'TAKIM LİSTESİ'!$B$2:$D$455,3,0)</f>
        <v>19</v>
      </c>
      <c r="F3777" s="40" t="n">
        <v>1</v>
      </c>
      <c r="G3777" s="22" t="n">
        <f aca="false">E3777-F3777</f>
        <v>18</v>
      </c>
      <c r="H3777" s="30" t="n">
        <v>44198</v>
      </c>
      <c r="I3777" s="33" t="n">
        <v>1</v>
      </c>
      <c r="J3777" s="30" t="n">
        <v>44200</v>
      </c>
      <c r="K3777" s="37" t="n">
        <f aca="false">G3777+I3777</f>
        <v>19</v>
      </c>
    </row>
    <row r="3778" customFormat="false" ht="13.8" hidden="false" customHeight="false" outlineLevel="0" collapsed="false">
      <c r="A3778" s="16" t="s">
        <v>188</v>
      </c>
      <c r="B3778" s="38" t="str">
        <f aca="false">VLOOKUP(A3778,'TAKIM LİSTESİ'!$B$2:$D$455,2,0)</f>
        <v>Ø 3 çelik küresel parmak freze</v>
      </c>
      <c r="C3778" s="16" t="s">
        <v>819</v>
      </c>
      <c r="D3778" s="38" t="s">
        <v>634</v>
      </c>
      <c r="E3778" s="16" t="n">
        <f aca="false">VLOOKUP(A3778,'TAKIM LİSTESİ'!$B$2:$D$455,3,0)</f>
        <v>33</v>
      </c>
      <c r="F3778" s="40" t="n">
        <v>2</v>
      </c>
      <c r="G3778" s="22" t="n">
        <f aca="false">E3778-F3778</f>
        <v>31</v>
      </c>
      <c r="H3778" s="30" t="n">
        <v>44198</v>
      </c>
      <c r="I3778" s="33" t="n">
        <v>1</v>
      </c>
      <c r="J3778" s="30" t="n">
        <v>44200</v>
      </c>
      <c r="K3778" s="37" t="n">
        <f aca="false">G3778+I3778</f>
        <v>32</v>
      </c>
    </row>
    <row r="3779" customFormat="false" ht="13.8" hidden="false" customHeight="false" outlineLevel="0" collapsed="false">
      <c r="A3779" s="16" t="s">
        <v>26</v>
      </c>
      <c r="B3779" s="38" t="str">
        <f aca="false">VLOOKUP(A3779,'TAKIM LİSTESİ'!$B$2:$D$455,2,0)</f>
        <v>Ø 6 çelik küresel parmak freze</v>
      </c>
      <c r="C3779" s="16" t="s">
        <v>819</v>
      </c>
      <c r="D3779" s="38" t="s">
        <v>634</v>
      </c>
      <c r="E3779" s="16" t="n">
        <f aca="false">VLOOKUP(A3779,'TAKIM LİSTESİ'!$B$2:$D$455,3,0)</f>
        <v>13</v>
      </c>
      <c r="F3779" s="40" t="n">
        <v>1</v>
      </c>
      <c r="G3779" s="22" t="n">
        <f aca="false">E3779-F3779</f>
        <v>12</v>
      </c>
      <c r="H3779" s="30" t="n">
        <v>44198</v>
      </c>
      <c r="I3779" s="33" t="n">
        <v>1</v>
      </c>
      <c r="J3779" s="30" t="n">
        <v>44200</v>
      </c>
      <c r="K3779" s="37" t="n">
        <f aca="false">G3779+I3779</f>
        <v>13</v>
      </c>
    </row>
    <row r="3780" customFormat="false" ht="13.8" hidden="false" customHeight="false" outlineLevel="0" collapsed="false">
      <c r="A3780" s="16" t="s">
        <v>101</v>
      </c>
      <c r="B3780" s="38" t="str">
        <f aca="false">VLOOKUP(A3780,'TAKIM LİSTESİ'!$B$2:$D$455,2,0)</f>
        <v>Ø 2.8 matkap</v>
      </c>
      <c r="C3780" s="16" t="s">
        <v>819</v>
      </c>
      <c r="D3780" s="38" t="s">
        <v>634</v>
      </c>
      <c r="E3780" s="16" t="n">
        <f aca="false">VLOOKUP(A3780,'TAKIM LİSTESİ'!$B$2:$D$455,3,0)</f>
        <v>13</v>
      </c>
      <c r="F3780" s="40" t="n">
        <v>1</v>
      </c>
      <c r="G3780" s="22" t="n">
        <f aca="false">E3780-F3780</f>
        <v>12</v>
      </c>
      <c r="H3780" s="30" t="n">
        <v>44198</v>
      </c>
      <c r="I3780" s="33" t="n">
        <v>1</v>
      </c>
      <c r="J3780" s="30" t="n">
        <v>44200</v>
      </c>
      <c r="K3780" s="37" t="n">
        <f aca="false">G3780+I3780</f>
        <v>13</v>
      </c>
    </row>
    <row r="3781" customFormat="false" ht="13.8" hidden="false" customHeight="false" outlineLevel="0" collapsed="false">
      <c r="A3781" s="16" t="s">
        <v>105</v>
      </c>
      <c r="B3781" s="38" t="str">
        <f aca="false">VLOOKUP(A3781,'TAKIM LİSTESİ'!$B$2:$D$455,2,0)</f>
        <v>Ø 3 Rayba</v>
      </c>
      <c r="C3781" s="16" t="s">
        <v>819</v>
      </c>
      <c r="D3781" s="38" t="s">
        <v>634</v>
      </c>
      <c r="E3781" s="16" t="n">
        <f aca="false">VLOOKUP(A3781,'TAKIM LİSTESİ'!$B$2:$D$455,3,0)</f>
        <v>4</v>
      </c>
      <c r="F3781" s="40" t="n">
        <v>1</v>
      </c>
      <c r="G3781" s="22" t="n">
        <f aca="false">E3781-F3781</f>
        <v>3</v>
      </c>
      <c r="H3781" s="30" t="n">
        <v>44198</v>
      </c>
      <c r="I3781" s="33" t="n">
        <v>1</v>
      </c>
      <c r="J3781" s="30" t="n">
        <v>44201</v>
      </c>
      <c r="K3781" s="37" t="n">
        <f aca="false">G3781+I3781</f>
        <v>4</v>
      </c>
    </row>
    <row r="3782" customFormat="false" ht="13.8" hidden="false" customHeight="false" outlineLevel="0" collapsed="false">
      <c r="A3782" s="16" t="s">
        <v>62</v>
      </c>
      <c r="B3782" s="38" t="str">
        <f aca="false">VLOOKUP(A3782,'TAKIM LİSTESİ'!$B$2:$D$455,2,0)</f>
        <v>Ø 6 çelik parmak freze</v>
      </c>
      <c r="C3782" s="16" t="s">
        <v>819</v>
      </c>
      <c r="D3782" s="38" t="s">
        <v>634</v>
      </c>
      <c r="E3782" s="16" t="n">
        <f aca="false">VLOOKUP(A3782,'TAKIM LİSTESİ'!$B$2:$D$455,3,0)</f>
        <v>23</v>
      </c>
      <c r="F3782" s="40" t="n">
        <v>1</v>
      </c>
      <c r="G3782" s="22" t="n">
        <f aca="false">E3782-F3782</f>
        <v>22</v>
      </c>
      <c r="H3782" s="30" t="n">
        <v>44198</v>
      </c>
      <c r="I3782" s="33" t="n">
        <v>1</v>
      </c>
      <c r="J3782" s="30" t="n">
        <v>44201</v>
      </c>
      <c r="K3782" s="37" t="n">
        <f aca="false">G3782+I3782</f>
        <v>23</v>
      </c>
    </row>
    <row r="3783" customFormat="false" ht="13.8" hidden="false" customHeight="false" outlineLevel="0" collapsed="false">
      <c r="A3783" s="16" t="s">
        <v>29</v>
      </c>
      <c r="B3783" s="38" t="str">
        <f aca="false">VLOOKUP(A3783,'TAKIM LİSTESİ'!$B$2:$D$455,2,0)</f>
        <v>Ø 8.0 matkap</v>
      </c>
      <c r="C3783" s="16" t="s">
        <v>819</v>
      </c>
      <c r="D3783" s="38" t="s">
        <v>634</v>
      </c>
      <c r="E3783" s="16" t="n">
        <f aca="false">VLOOKUP(A3783,'TAKIM LİSTESİ'!$B$2:$D$455,3,0)</f>
        <v>15</v>
      </c>
      <c r="F3783" s="40" t="n">
        <v>1</v>
      </c>
      <c r="G3783" s="22" t="n">
        <f aca="false">E3783-F3783</f>
        <v>14</v>
      </c>
      <c r="H3783" s="30" t="n">
        <v>44198</v>
      </c>
      <c r="I3783" s="33" t="n">
        <v>1</v>
      </c>
      <c r="J3783" s="30" t="n">
        <v>44201</v>
      </c>
      <c r="K3783" s="37" t="n">
        <f aca="false">G3783+I3783</f>
        <v>15</v>
      </c>
    </row>
    <row r="3784" customFormat="false" ht="13.8" hidden="false" customHeight="false" outlineLevel="0" collapsed="false">
      <c r="A3784" s="16" t="s">
        <v>270</v>
      </c>
      <c r="B3784" s="38" t="str">
        <f aca="false">VLOOKUP(A3784,'TAKIM LİSTESİ'!$B$2:$D$455,2,0)</f>
        <v>Küçük APKT çelik Ø 20</v>
      </c>
      <c r="C3784" s="16" t="s">
        <v>820</v>
      </c>
      <c r="D3784" s="38" t="s">
        <v>89</v>
      </c>
      <c r="E3784" s="16" t="n">
        <f aca="false">VLOOKUP(A3784,'TAKIM LİSTESİ'!$B$2:$D$455,3,0)</f>
        <v>10</v>
      </c>
      <c r="F3784" s="40" t="n">
        <v>1</v>
      </c>
      <c r="G3784" s="22" t="n">
        <f aca="false">E3784-F3784</f>
        <v>9</v>
      </c>
      <c r="H3784" s="30" t="n">
        <v>44198</v>
      </c>
      <c r="I3784" s="33" t="n">
        <v>1</v>
      </c>
      <c r="J3784" s="30" t="n">
        <v>44201</v>
      </c>
      <c r="K3784" s="37" t="n">
        <f aca="false">G3784+I3784</f>
        <v>10</v>
      </c>
    </row>
    <row r="3785" customFormat="false" ht="13.8" hidden="false" customHeight="false" outlineLevel="0" collapsed="false">
      <c r="A3785" s="16" t="s">
        <v>85</v>
      </c>
      <c r="B3785" s="38" t="str">
        <f aca="false">VLOOKUP(A3785,'TAKIM LİSTESİ'!$B$2:$D$455,2,0)</f>
        <v>Ø 12 çelik parmak freze</v>
      </c>
      <c r="C3785" s="16" t="s">
        <v>820</v>
      </c>
      <c r="D3785" s="38" t="s">
        <v>89</v>
      </c>
      <c r="E3785" s="16" t="n">
        <f aca="false">VLOOKUP(A3785,'TAKIM LİSTESİ'!$B$2:$D$455,3,0)</f>
        <v>19</v>
      </c>
      <c r="F3785" s="40" t="n">
        <v>1</v>
      </c>
      <c r="G3785" s="22" t="n">
        <f aca="false">E3785-F3785</f>
        <v>18</v>
      </c>
      <c r="H3785" s="30" t="n">
        <v>44198</v>
      </c>
      <c r="I3785" s="33" t="n">
        <v>1</v>
      </c>
      <c r="J3785" s="30" t="n">
        <v>44201</v>
      </c>
      <c r="K3785" s="37" t="n">
        <f aca="false">G3785+I3785</f>
        <v>19</v>
      </c>
    </row>
    <row r="3786" customFormat="false" ht="13.8" hidden="false" customHeight="false" outlineLevel="0" collapsed="false">
      <c r="A3786" s="16" t="s">
        <v>102</v>
      </c>
      <c r="B3786" s="38" t="str">
        <f aca="false">VLOOKUP(A3786,'TAKIM LİSTESİ'!$B$2:$D$455,2,0)</f>
        <v>Ø 2.9 matkap</v>
      </c>
      <c r="C3786" s="16" t="s">
        <v>820</v>
      </c>
      <c r="D3786" s="38" t="s">
        <v>89</v>
      </c>
      <c r="E3786" s="16" t="n">
        <f aca="false">VLOOKUP(A3786,'TAKIM LİSTESİ'!$B$2:$D$455,3,0)</f>
        <v>7</v>
      </c>
      <c r="F3786" s="40" t="n">
        <v>1</v>
      </c>
      <c r="G3786" s="22" t="n">
        <f aca="false">E3786-F3786</f>
        <v>6</v>
      </c>
      <c r="H3786" s="30" t="n">
        <v>44198</v>
      </c>
      <c r="I3786" s="33" t="n">
        <v>1</v>
      </c>
      <c r="J3786" s="30" t="n">
        <v>44201</v>
      </c>
      <c r="K3786" s="37" t="n">
        <f aca="false">G3786+I3786</f>
        <v>7</v>
      </c>
    </row>
    <row r="3787" customFormat="false" ht="13.8" hidden="false" customHeight="false" outlineLevel="0" collapsed="false">
      <c r="A3787" s="16" t="s">
        <v>105</v>
      </c>
      <c r="B3787" s="38" t="str">
        <f aca="false">VLOOKUP(A3787,'TAKIM LİSTESİ'!$B$2:$D$455,2,0)</f>
        <v>Ø 3 Rayba</v>
      </c>
      <c r="C3787" s="16" t="s">
        <v>820</v>
      </c>
      <c r="D3787" s="38" t="s">
        <v>89</v>
      </c>
      <c r="E3787" s="16" t="n">
        <f aca="false">VLOOKUP(A3787,'TAKIM LİSTESİ'!$B$2:$D$455,3,0)</f>
        <v>4</v>
      </c>
      <c r="F3787" s="40" t="n">
        <v>1</v>
      </c>
      <c r="G3787" s="22" t="n">
        <f aca="false">E3787-F3787</f>
        <v>3</v>
      </c>
      <c r="H3787" s="30" t="n">
        <v>44198</v>
      </c>
      <c r="I3787" s="33" t="n">
        <v>1</v>
      </c>
      <c r="J3787" s="30" t="n">
        <v>44201</v>
      </c>
      <c r="K3787" s="37" t="n">
        <f aca="false">G3787+I3787</f>
        <v>4</v>
      </c>
    </row>
    <row r="3788" customFormat="false" ht="13.8" hidden="false" customHeight="false" outlineLevel="0" collapsed="false">
      <c r="A3788" s="16" t="s">
        <v>108</v>
      </c>
      <c r="B3788" s="38" t="str">
        <f aca="false">VLOOKUP(A3788,'TAKIM LİSTESİ'!$B$2:$D$455,2,0)</f>
        <v>Ø 12.5 matkap</v>
      </c>
      <c r="C3788" s="16" t="s">
        <v>821</v>
      </c>
      <c r="D3788" s="38" t="s">
        <v>100</v>
      </c>
      <c r="E3788" s="16" t="n">
        <f aca="false">VLOOKUP(A3788,'TAKIM LİSTESİ'!$B$2:$D$455,3,0)</f>
        <v>13</v>
      </c>
      <c r="F3788" s="40" t="n">
        <v>1</v>
      </c>
      <c r="G3788" s="22" t="n">
        <f aca="false">E3788-F3788</f>
        <v>12</v>
      </c>
      <c r="H3788" s="30" t="n">
        <v>44198</v>
      </c>
      <c r="I3788" s="33" t="n">
        <v>1</v>
      </c>
      <c r="J3788" s="30" t="n">
        <v>44201</v>
      </c>
      <c r="K3788" s="37" t="n">
        <f aca="false">G3788+I3788</f>
        <v>13</v>
      </c>
    </row>
    <row r="3789" customFormat="false" ht="13.8" hidden="false" customHeight="false" outlineLevel="0" collapsed="false">
      <c r="A3789" s="16" t="s">
        <v>183</v>
      </c>
      <c r="B3789" s="38" t="str">
        <f aca="false">VLOOKUP(A3789,'TAKIM LİSTESİ'!$B$2:$D$455,2,0)</f>
        <v>Ø 12.7 Rayba</v>
      </c>
      <c r="C3789" s="16" t="s">
        <v>821</v>
      </c>
      <c r="D3789" s="38" t="s">
        <v>100</v>
      </c>
      <c r="E3789" s="16" t="n">
        <f aca="false">VLOOKUP(A3789,'TAKIM LİSTESİ'!$B$2:$D$455,3,0)</f>
        <v>6</v>
      </c>
      <c r="F3789" s="40" t="n">
        <v>1</v>
      </c>
      <c r="G3789" s="22" t="n">
        <f aca="false">E3789-F3789</f>
        <v>5</v>
      </c>
      <c r="H3789" s="30" t="n">
        <v>44198</v>
      </c>
      <c r="I3789" s="33" t="n">
        <v>1</v>
      </c>
      <c r="J3789" s="30" t="n">
        <v>44201</v>
      </c>
      <c r="K3789" s="37" t="n">
        <f aca="false">G3789+I3789</f>
        <v>6</v>
      </c>
    </row>
    <row r="3790" customFormat="false" ht="13.8" hidden="false" customHeight="false" outlineLevel="0" collapsed="false">
      <c r="A3790" s="16" t="s">
        <v>22</v>
      </c>
      <c r="B3790" s="38" t="str">
        <f aca="false">VLOOKUP(A3790,'TAKIM LİSTESİ'!$B$2:$D$455,2,0)</f>
        <v>Ø 10 çelik parmak freze</v>
      </c>
      <c r="C3790" s="16" t="s">
        <v>813</v>
      </c>
      <c r="D3790" s="38" t="s">
        <v>23</v>
      </c>
      <c r="E3790" s="16" t="n">
        <f aca="false">VLOOKUP(A3790,'TAKIM LİSTESİ'!$B$2:$D$455,3,0)</f>
        <v>52</v>
      </c>
      <c r="F3790" s="40" t="n">
        <v>1</v>
      </c>
      <c r="G3790" s="22" t="n">
        <f aca="false">E3790-F3790</f>
        <v>51</v>
      </c>
      <c r="H3790" s="30" t="n">
        <v>44198</v>
      </c>
      <c r="I3790" s="33" t="n">
        <v>1</v>
      </c>
      <c r="J3790" s="30" t="n">
        <v>44201</v>
      </c>
      <c r="K3790" s="37" t="n">
        <f aca="false">G3790+I3790</f>
        <v>52</v>
      </c>
    </row>
    <row r="3791" customFormat="false" ht="13.8" hidden="false" customHeight="false" outlineLevel="0" collapsed="false">
      <c r="A3791" s="16" t="s">
        <v>206</v>
      </c>
      <c r="B3791" s="38" t="str">
        <f aca="false">VLOOKUP(A3791,'TAKIM LİSTESİ'!$B$2:$D$455,2,0)</f>
        <v>Ø 52 tarama çelik</v>
      </c>
      <c r="C3791" s="16" t="s">
        <v>822</v>
      </c>
      <c r="D3791" s="38" t="s">
        <v>823</v>
      </c>
      <c r="E3791" s="16" t="n">
        <f aca="false">VLOOKUP(A3791,'TAKIM LİSTESİ'!$B$2:$D$455,3,0)</f>
        <v>4</v>
      </c>
      <c r="F3791" s="40" t="n">
        <v>1</v>
      </c>
      <c r="G3791" s="22" t="n">
        <f aca="false">E3791-F3791</f>
        <v>3</v>
      </c>
      <c r="H3791" s="30" t="n">
        <v>44198</v>
      </c>
      <c r="I3791" s="33" t="n">
        <v>1</v>
      </c>
      <c r="J3791" s="30" t="n">
        <v>44201</v>
      </c>
      <c r="K3791" s="37" t="n">
        <f aca="false">G3791+I3791</f>
        <v>4</v>
      </c>
    </row>
    <row r="3792" customFormat="false" ht="13.8" hidden="false" customHeight="false" outlineLevel="0" collapsed="false">
      <c r="A3792" s="16" t="s">
        <v>25</v>
      </c>
      <c r="B3792" s="38" t="str">
        <f aca="false">VLOOKUP(A3792,'TAKIM LİSTESİ'!$B$2:$D$455,2,0)</f>
        <v>Ø 12çelik uzun parmak freze</v>
      </c>
      <c r="C3792" s="16" t="s">
        <v>822</v>
      </c>
      <c r="D3792" s="38" t="s">
        <v>823</v>
      </c>
      <c r="E3792" s="16" t="n">
        <f aca="false">VLOOKUP(A3792,'TAKIM LİSTESİ'!$B$2:$D$455,3,0)</f>
        <v>3</v>
      </c>
      <c r="F3792" s="40" t="n">
        <v>1</v>
      </c>
      <c r="G3792" s="22" t="n">
        <f aca="false">E3792-F3792</f>
        <v>2</v>
      </c>
      <c r="H3792" s="30" t="n">
        <v>44198</v>
      </c>
      <c r="I3792" s="33" t="n">
        <v>1</v>
      </c>
      <c r="J3792" s="30" t="n">
        <v>44201</v>
      </c>
      <c r="K3792" s="37" t="n">
        <f aca="false">G3792+I3792</f>
        <v>3</v>
      </c>
    </row>
    <row r="3793" customFormat="false" ht="13.8" hidden="false" customHeight="false" outlineLevel="0" collapsed="false">
      <c r="A3793" s="16" t="s">
        <v>158</v>
      </c>
      <c r="B3793" s="38" t="str">
        <f aca="false">VLOOKUP(A3793,'TAKIM LİSTESİ'!$B$2:$D$455,2,0)</f>
        <v>Ø 12 çelik küre parmak freze</v>
      </c>
      <c r="C3793" s="16" t="s">
        <v>822</v>
      </c>
      <c r="D3793" s="38" t="s">
        <v>823</v>
      </c>
      <c r="E3793" s="16" t="n">
        <f aca="false">VLOOKUP(A3793,'TAKIM LİSTESİ'!$B$2:$D$455,3,0)</f>
        <v>28</v>
      </c>
      <c r="F3793" s="40" t="n">
        <v>1</v>
      </c>
      <c r="G3793" s="22" t="n">
        <f aca="false">E3793-F3793</f>
        <v>27</v>
      </c>
      <c r="H3793" s="30" t="n">
        <v>44198</v>
      </c>
      <c r="I3793" s="33" t="n">
        <v>1</v>
      </c>
      <c r="J3793" s="30" t="n">
        <v>44201</v>
      </c>
      <c r="K3793" s="37" t="n">
        <f aca="false">G3793+I3793</f>
        <v>28</v>
      </c>
    </row>
    <row r="3794" customFormat="false" ht="13.8" hidden="false" customHeight="false" outlineLevel="0" collapsed="false">
      <c r="A3794" s="16" t="s">
        <v>144</v>
      </c>
      <c r="B3794" s="38" t="str">
        <f aca="false">VLOOKUP(A3794,'TAKIM LİSTESİ'!$B$2:$D$455,2,0)</f>
        <v>Ø 6.2matkap</v>
      </c>
      <c r="C3794" s="16" t="s">
        <v>822</v>
      </c>
      <c r="D3794" s="38" t="s">
        <v>823</v>
      </c>
      <c r="E3794" s="16" t="n">
        <f aca="false">VLOOKUP(A3794,'TAKIM LİSTESİ'!$B$2:$D$455,3,0)</f>
        <v>15</v>
      </c>
      <c r="F3794" s="40" t="n">
        <v>1</v>
      </c>
      <c r="G3794" s="22" t="n">
        <f aca="false">E3794-F3794</f>
        <v>14</v>
      </c>
      <c r="H3794" s="30" t="n">
        <v>44198</v>
      </c>
      <c r="I3794" s="33" t="n">
        <v>1</v>
      </c>
      <c r="J3794" s="30" t="n">
        <v>44201</v>
      </c>
      <c r="K3794" s="37" t="n">
        <f aca="false">G3794+I3794</f>
        <v>15</v>
      </c>
    </row>
    <row r="3795" customFormat="false" ht="13.8" hidden="false" customHeight="false" outlineLevel="0" collapsed="false">
      <c r="A3795" s="16" t="s">
        <v>187</v>
      </c>
      <c r="B3795" s="38" t="str">
        <f aca="false">VLOOKUP(A3795,'TAKIM LİSTESİ'!$B$2:$D$455,2,0)</f>
        <v>Ø 6.6 matkap</v>
      </c>
      <c r="C3795" s="16" t="s">
        <v>822</v>
      </c>
      <c r="D3795" s="38" t="s">
        <v>823</v>
      </c>
      <c r="E3795" s="16" t="n">
        <f aca="false">VLOOKUP(A3795,'TAKIM LİSTESİ'!$B$2:$D$455,3,0)</f>
        <v>23</v>
      </c>
      <c r="F3795" s="40" t="n">
        <v>1</v>
      </c>
      <c r="G3795" s="22" t="n">
        <f aca="false">E3795-F3795</f>
        <v>22</v>
      </c>
      <c r="H3795" s="30" t="n">
        <v>44198</v>
      </c>
      <c r="I3795" s="33" t="n">
        <v>1</v>
      </c>
      <c r="J3795" s="30" t="n">
        <v>44201</v>
      </c>
      <c r="K3795" s="37" t="n">
        <f aca="false">G3795+I3795</f>
        <v>23</v>
      </c>
    </row>
    <row r="3796" customFormat="false" ht="13.8" hidden="false" customHeight="false" outlineLevel="0" collapsed="false">
      <c r="A3796" s="16" t="s">
        <v>34</v>
      </c>
      <c r="B3796" s="38" t="str">
        <f aca="false">VLOOKUP(A3796,'TAKIM LİSTESİ'!$B$2:$D$455,2,0)</f>
        <v>Ø 6.35 Rayba</v>
      </c>
      <c r="C3796" s="16" t="s">
        <v>822</v>
      </c>
      <c r="D3796" s="38" t="s">
        <v>823</v>
      </c>
      <c r="E3796" s="16" t="n">
        <f aca="false">VLOOKUP(A3796,'TAKIM LİSTESİ'!$B$2:$D$455,3,0)</f>
        <v>5</v>
      </c>
      <c r="F3796" s="40" t="n">
        <v>1</v>
      </c>
      <c r="G3796" s="22" t="n">
        <f aca="false">E3796-F3796</f>
        <v>4</v>
      </c>
      <c r="H3796" s="30" t="n">
        <v>44198</v>
      </c>
      <c r="I3796" s="33" t="n">
        <v>1</v>
      </c>
      <c r="J3796" s="30" t="n">
        <v>44201</v>
      </c>
      <c r="K3796" s="37" t="n">
        <f aca="false">G3796+I3796</f>
        <v>5</v>
      </c>
    </row>
    <row r="3797" customFormat="false" ht="13.8" hidden="false" customHeight="false" outlineLevel="0" collapsed="false">
      <c r="A3797" s="16" t="s">
        <v>204</v>
      </c>
      <c r="B3797" s="38" t="str">
        <f aca="false">VLOOKUP(A3797,'TAKIM LİSTESİ'!$B$2:$D$455,2,0)</f>
        <v>Haypit tarama çelik Ø 17</v>
      </c>
      <c r="C3797" s="16" t="s">
        <v>822</v>
      </c>
      <c r="D3797" s="38" t="s">
        <v>823</v>
      </c>
      <c r="E3797" s="16" t="n">
        <f aca="false">VLOOKUP(A3797,'TAKIM LİSTESİ'!$B$2:$D$455,3,0)</f>
        <v>3</v>
      </c>
      <c r="F3797" s="40" t="n">
        <v>1</v>
      </c>
      <c r="G3797" s="22" t="n">
        <f aca="false">E3797-F3797</f>
        <v>2</v>
      </c>
      <c r="H3797" s="30" t="n">
        <v>44198</v>
      </c>
      <c r="I3797" s="33" t="n">
        <v>1</v>
      </c>
      <c r="J3797" s="30" t="n">
        <v>44201</v>
      </c>
      <c r="K3797" s="37" t="n">
        <f aca="false">G3797+I3797</f>
        <v>3</v>
      </c>
    </row>
    <row r="3798" customFormat="false" ht="13.8" hidden="false" customHeight="false" outlineLevel="0" collapsed="false">
      <c r="A3798" s="16" t="s">
        <v>270</v>
      </c>
      <c r="B3798" s="38" t="str">
        <f aca="false">VLOOKUP(A3798,'TAKIM LİSTESİ'!$B$2:$D$455,2,0)</f>
        <v>Küçük APKT çelik Ø 20</v>
      </c>
      <c r="C3798" s="16" t="s">
        <v>822</v>
      </c>
      <c r="D3798" s="38" t="s">
        <v>823</v>
      </c>
      <c r="E3798" s="16" t="n">
        <f aca="false">VLOOKUP(A3798,'TAKIM LİSTESİ'!$B$2:$D$455,3,0)</f>
        <v>10</v>
      </c>
      <c r="F3798" s="40" t="n">
        <v>1</v>
      </c>
      <c r="G3798" s="22" t="n">
        <f aca="false">E3798-F3798</f>
        <v>9</v>
      </c>
      <c r="H3798" s="30" t="n">
        <v>44198</v>
      </c>
      <c r="I3798" s="33" t="n">
        <v>1</v>
      </c>
      <c r="J3798" s="30" t="n">
        <v>44201</v>
      </c>
      <c r="K3798" s="37" t="n">
        <f aca="false">G3798+I3798</f>
        <v>10</v>
      </c>
    </row>
    <row r="3799" customFormat="false" ht="13.8" hidden="false" customHeight="false" outlineLevel="0" collapsed="false">
      <c r="A3799" s="16" t="s">
        <v>252</v>
      </c>
      <c r="B3799" s="38" t="str">
        <f aca="false">VLOOKUP(A3799,'TAKIM LİSTESİ'!$B$2:$D$455,2,0)</f>
        <v>52 tarama ucu çelik</v>
      </c>
      <c r="C3799" s="16" t="s">
        <v>815</v>
      </c>
      <c r="D3799" s="38" t="s">
        <v>739</v>
      </c>
      <c r="E3799" s="16" t="n">
        <f aca="false">VLOOKUP(A3799,'TAKIM LİSTESİ'!$B$2:$D$455,3,0)</f>
        <v>130</v>
      </c>
      <c r="F3799" s="40" t="n">
        <v>1</v>
      </c>
      <c r="G3799" s="22" t="n">
        <f aca="false">E3799-F3799</f>
        <v>129</v>
      </c>
      <c r="H3799" s="30" t="n">
        <v>44198</v>
      </c>
      <c r="I3799" s="33" t="n">
        <v>1</v>
      </c>
      <c r="J3799" s="30" t="n">
        <v>44201</v>
      </c>
      <c r="K3799" s="37" t="n">
        <f aca="false">G3799+I3799</f>
        <v>130</v>
      </c>
    </row>
    <row r="3800" customFormat="false" ht="13.8" hidden="false" customHeight="false" outlineLevel="0" collapsed="false">
      <c r="A3800" s="16" t="s">
        <v>85</v>
      </c>
      <c r="B3800" s="38" t="str">
        <f aca="false">VLOOKUP(A3800,'TAKIM LİSTESİ'!$B$2:$D$455,2,0)</f>
        <v>Ø 12 çelik parmak freze</v>
      </c>
      <c r="C3800" s="16" t="s">
        <v>813</v>
      </c>
      <c r="D3800" s="38" t="s">
        <v>23</v>
      </c>
      <c r="E3800" s="16" t="n">
        <f aca="false">VLOOKUP(A3800,'TAKIM LİSTESİ'!$B$2:$D$455,3,0)</f>
        <v>19</v>
      </c>
      <c r="F3800" s="40" t="n">
        <v>1</v>
      </c>
      <c r="G3800" s="22" t="n">
        <f aca="false">E3800-F3800</f>
        <v>18</v>
      </c>
      <c r="H3800" s="30" t="n">
        <v>44198</v>
      </c>
      <c r="I3800" s="33" t="n">
        <v>1</v>
      </c>
      <c r="J3800" s="30" t="n">
        <v>44201</v>
      </c>
      <c r="K3800" s="37" t="n">
        <f aca="false">G3800+I3800</f>
        <v>19</v>
      </c>
    </row>
    <row r="3801" customFormat="false" ht="13.8" hidden="false" customHeight="false" outlineLevel="0" collapsed="false">
      <c r="A3801" s="16" t="s">
        <v>174</v>
      </c>
      <c r="B3801" s="38" t="str">
        <f aca="false">VLOOKUP(A3801,'TAKIM LİSTESİ'!$B$2:$D$455,2,0)</f>
        <v>Ø 12 alm parmak freze</v>
      </c>
      <c r="C3801" s="16" t="s">
        <v>824</v>
      </c>
      <c r="D3801" s="38" t="s">
        <v>823</v>
      </c>
      <c r="E3801" s="16" t="n">
        <f aca="false">VLOOKUP(A3801,'TAKIM LİSTESİ'!$B$2:$D$455,3,0)</f>
        <v>22</v>
      </c>
      <c r="F3801" s="40" t="n">
        <v>1</v>
      </c>
      <c r="G3801" s="22" t="n">
        <f aca="false">E3801-F3801</f>
        <v>21</v>
      </c>
      <c r="H3801" s="30" t="n">
        <v>44200</v>
      </c>
      <c r="I3801" s="33" t="n">
        <v>1</v>
      </c>
      <c r="J3801" s="30" t="n">
        <v>44201</v>
      </c>
      <c r="K3801" s="37" t="n">
        <f aca="false">G3801+I3801</f>
        <v>22</v>
      </c>
    </row>
    <row r="3802" customFormat="false" ht="13.8" hidden="false" customHeight="false" outlineLevel="0" collapsed="false">
      <c r="A3802" s="16" t="s">
        <v>171</v>
      </c>
      <c r="B3802" s="38" t="str">
        <f aca="false">VLOOKUP(A3802,'TAKIM LİSTESİ'!$B$2:$D$455,2,0)</f>
        <v>Ø 3.0 matkap</v>
      </c>
      <c r="C3802" s="16" t="s">
        <v>824</v>
      </c>
      <c r="D3802" s="38" t="s">
        <v>823</v>
      </c>
      <c r="E3802" s="16" t="n">
        <f aca="false">VLOOKUP(A3802,'TAKIM LİSTESİ'!$B$2:$D$455,3,0)</f>
        <v>14</v>
      </c>
      <c r="F3802" s="40" t="n">
        <v>1</v>
      </c>
      <c r="G3802" s="22" t="n">
        <f aca="false">E3802-F3802</f>
        <v>13</v>
      </c>
      <c r="H3802" s="30" t="n">
        <v>44200</v>
      </c>
      <c r="I3802" s="33" t="n">
        <v>1</v>
      </c>
      <c r="J3802" s="30" t="n">
        <v>44201</v>
      </c>
      <c r="K3802" s="37" t="n">
        <f aca="false">G3802+I3802</f>
        <v>14</v>
      </c>
    </row>
    <row r="3803" customFormat="false" ht="13.8" hidden="false" customHeight="false" outlineLevel="0" collapsed="false">
      <c r="A3803" s="16" t="s">
        <v>67</v>
      </c>
      <c r="B3803" s="38" t="str">
        <f aca="false">VLOOKUP(A3803,'TAKIM LİSTESİ'!$B$2:$D$455,2,0)</f>
        <v>Ø 5.0 matkap</v>
      </c>
      <c r="C3803" s="16" t="s">
        <v>824</v>
      </c>
      <c r="D3803" s="38" t="s">
        <v>823</v>
      </c>
      <c r="E3803" s="16" t="n">
        <f aca="false">VLOOKUP(A3803,'TAKIM LİSTESİ'!$B$2:$D$455,3,0)</f>
        <v>20</v>
      </c>
      <c r="F3803" s="40" t="n">
        <v>1</v>
      </c>
      <c r="G3803" s="22" t="n">
        <f aca="false">E3803-F3803</f>
        <v>19</v>
      </c>
      <c r="H3803" s="30" t="n">
        <v>44200</v>
      </c>
      <c r="I3803" s="33" t="n">
        <v>1</v>
      </c>
      <c r="J3803" s="30" t="n">
        <v>44201</v>
      </c>
      <c r="K3803" s="37" t="n">
        <f aca="false">G3803+I3803</f>
        <v>20</v>
      </c>
    </row>
    <row r="3804" customFormat="false" ht="13.8" hidden="false" customHeight="false" outlineLevel="0" collapsed="false">
      <c r="A3804" s="16" t="s">
        <v>16</v>
      </c>
      <c r="B3804" s="38" t="str">
        <f aca="false">VLOOKUP(A3804,'TAKIM LİSTESİ'!$B$2:$D$455,2,0)</f>
        <v>Ø 10 alm küre parmak freze</v>
      </c>
      <c r="C3804" s="16" t="s">
        <v>825</v>
      </c>
      <c r="D3804" s="38" t="s">
        <v>89</v>
      </c>
      <c r="E3804" s="16" t="n">
        <f aca="false">VLOOKUP(A3804,'TAKIM LİSTESİ'!$B$2:$D$455,3,0)</f>
        <v>10</v>
      </c>
      <c r="F3804" s="40" t="n">
        <v>1</v>
      </c>
      <c r="G3804" s="22" t="n">
        <f aca="false">E3804-F3804</f>
        <v>9</v>
      </c>
      <c r="H3804" s="30" t="n">
        <v>44200</v>
      </c>
      <c r="I3804" s="33" t="n">
        <v>1</v>
      </c>
      <c r="J3804" s="30" t="n">
        <v>44201</v>
      </c>
      <c r="K3804" s="37" t="n">
        <f aca="false">G3804+I3804</f>
        <v>10</v>
      </c>
    </row>
    <row r="3805" customFormat="false" ht="13.8" hidden="false" customHeight="false" outlineLevel="0" collapsed="false">
      <c r="A3805" s="16" t="s">
        <v>15</v>
      </c>
      <c r="B3805" s="38" t="str">
        <f aca="false">VLOOKUP(A3805,'TAKIM LİSTESİ'!$B$2:$D$455,2,0)</f>
        <v>Ø 8 alm küre parmak freze</v>
      </c>
      <c r="C3805" s="16" t="s">
        <v>826</v>
      </c>
      <c r="D3805" s="38" t="s">
        <v>89</v>
      </c>
      <c r="E3805" s="16" t="n">
        <f aca="false">VLOOKUP(A3805,'TAKIM LİSTESİ'!$B$2:$D$455,3,0)</f>
        <v>7</v>
      </c>
      <c r="F3805" s="40" t="n">
        <v>1</v>
      </c>
      <c r="G3805" s="22" t="n">
        <f aca="false">E3805-F3805</f>
        <v>6</v>
      </c>
      <c r="H3805" s="30" t="n">
        <v>44200</v>
      </c>
      <c r="I3805" s="33" t="n">
        <v>1</v>
      </c>
      <c r="J3805" s="30" t="n">
        <v>44201</v>
      </c>
      <c r="K3805" s="37" t="n">
        <f aca="false">G3805+I3805</f>
        <v>7</v>
      </c>
    </row>
    <row r="3806" customFormat="false" ht="13.8" hidden="false" customHeight="false" outlineLevel="0" collapsed="false">
      <c r="A3806" s="16" t="s">
        <v>77</v>
      </c>
      <c r="B3806" s="38" t="str">
        <f aca="false">VLOOKUP(A3806,'TAKIM LİSTESİ'!$B$2:$D$455,2,0)</f>
        <v>Ø 14.0 matkap ucu</v>
      </c>
      <c r="C3806" s="16" t="s">
        <v>827</v>
      </c>
      <c r="D3806" s="38" t="s">
        <v>823</v>
      </c>
      <c r="E3806" s="16" t="n">
        <f aca="false">VLOOKUP(A3806,'TAKIM LİSTESİ'!$B$2:$D$455,3,0)</f>
        <v>7</v>
      </c>
      <c r="F3806" s="40" t="n">
        <v>1</v>
      </c>
      <c r="G3806" s="22" t="n">
        <f aca="false">E3806-F3806</f>
        <v>6</v>
      </c>
      <c r="H3806" s="30" t="n">
        <v>44200</v>
      </c>
      <c r="I3806" s="33" t="n">
        <v>1</v>
      </c>
      <c r="J3806" s="30" t="n">
        <v>44201</v>
      </c>
      <c r="K3806" s="37" t="n">
        <f aca="false">G3806+I3806</f>
        <v>7</v>
      </c>
    </row>
    <row r="3807" customFormat="false" ht="13.8" hidden="false" customHeight="false" outlineLevel="0" collapsed="false">
      <c r="A3807" s="16" t="s">
        <v>19</v>
      </c>
      <c r="B3807" s="38" t="str">
        <f aca="false">VLOOKUP(A3807,'TAKIM LİSTESİ'!$B$2:$D$455,2,0)</f>
        <v>Ø 10.2 matkap</v>
      </c>
      <c r="C3807" s="16" t="s">
        <v>827</v>
      </c>
      <c r="D3807" s="38" t="s">
        <v>823</v>
      </c>
      <c r="E3807" s="16" t="n">
        <f aca="false">VLOOKUP(A3807,'TAKIM LİSTESİ'!$B$2:$D$455,3,0)</f>
        <v>13</v>
      </c>
      <c r="F3807" s="40" t="n">
        <v>1</v>
      </c>
      <c r="G3807" s="22" t="n">
        <f aca="false">E3807-F3807</f>
        <v>12</v>
      </c>
      <c r="H3807" s="30" t="n">
        <v>44200</v>
      </c>
      <c r="I3807" s="33" t="n">
        <v>1</v>
      </c>
      <c r="J3807" s="30" t="n">
        <v>44201</v>
      </c>
      <c r="K3807" s="37" t="n">
        <f aca="false">G3807+I3807</f>
        <v>13</v>
      </c>
    </row>
    <row r="3808" customFormat="false" ht="13.8" hidden="false" customHeight="false" outlineLevel="0" collapsed="false">
      <c r="A3808" s="16" t="s">
        <v>29</v>
      </c>
      <c r="B3808" s="38" t="str">
        <f aca="false">VLOOKUP(A3808,'TAKIM LİSTESİ'!$B$2:$D$455,2,0)</f>
        <v>Ø 8.0 matkap</v>
      </c>
      <c r="C3808" s="16" t="s">
        <v>827</v>
      </c>
      <c r="D3808" s="38" t="s">
        <v>823</v>
      </c>
      <c r="E3808" s="16" t="n">
        <f aca="false">VLOOKUP(A3808,'TAKIM LİSTESİ'!$B$2:$D$455,3,0)</f>
        <v>15</v>
      </c>
      <c r="F3808" s="40" t="n">
        <v>1</v>
      </c>
      <c r="G3808" s="22" t="n">
        <f aca="false">E3808-F3808</f>
        <v>14</v>
      </c>
      <c r="H3808" s="30" t="n">
        <v>44200</v>
      </c>
      <c r="I3808" s="33" t="n">
        <v>1</v>
      </c>
      <c r="J3808" s="30" t="n">
        <v>44201</v>
      </c>
      <c r="K3808" s="37" t="n">
        <f aca="false">G3808+I3808</f>
        <v>15</v>
      </c>
    </row>
    <row r="3809" customFormat="false" ht="13.8" hidden="false" customHeight="false" outlineLevel="0" collapsed="false">
      <c r="A3809" s="16" t="s">
        <v>828</v>
      </c>
      <c r="B3809" s="38" t="str">
        <f aca="false">VLOOKUP(A3809,'TAKIM LİSTESİ'!$B$2:$D$455,2,0)</f>
        <v>Ø 10.3 Rayba</v>
      </c>
      <c r="C3809" s="16" t="s">
        <v>827</v>
      </c>
      <c r="D3809" s="38" t="s">
        <v>823</v>
      </c>
      <c r="E3809" s="16" t="n">
        <f aca="false">VLOOKUP(A3809,'TAKIM LİSTESİ'!$B$2:$D$455,3,0)</f>
        <v>5</v>
      </c>
      <c r="F3809" s="40" t="n">
        <v>1</v>
      </c>
      <c r="G3809" s="22" t="n">
        <f aca="false">E3809-F3809</f>
        <v>4</v>
      </c>
      <c r="H3809" s="30" t="n">
        <v>44200</v>
      </c>
      <c r="I3809" s="33" t="n">
        <v>1</v>
      </c>
      <c r="J3809" s="30" t="n">
        <v>44201</v>
      </c>
      <c r="K3809" s="37" t="n">
        <f aca="false">G3809+I3809</f>
        <v>5</v>
      </c>
    </row>
    <row r="3810" customFormat="false" ht="13.8" hidden="false" customHeight="false" outlineLevel="0" collapsed="false">
      <c r="A3810" s="16" t="s">
        <v>62</v>
      </c>
      <c r="B3810" s="38" t="str">
        <f aca="false">VLOOKUP(A3810,'TAKIM LİSTESİ'!$B$2:$D$455,2,0)</f>
        <v>Ø 6 çelik parmak freze</v>
      </c>
      <c r="C3810" s="16" t="s">
        <v>829</v>
      </c>
      <c r="D3810" s="38" t="s">
        <v>57</v>
      </c>
      <c r="E3810" s="16" t="n">
        <f aca="false">VLOOKUP(A3810,'TAKIM LİSTESİ'!$B$2:$D$455,3,0)</f>
        <v>23</v>
      </c>
      <c r="F3810" s="40" t="n">
        <v>1</v>
      </c>
      <c r="G3810" s="22" t="n">
        <f aca="false">E3810-F3810</f>
        <v>22</v>
      </c>
      <c r="H3810" s="30" t="n">
        <v>44200</v>
      </c>
      <c r="I3810" s="33" t="n">
        <v>1</v>
      </c>
      <c r="J3810" s="30" t="n">
        <v>44201</v>
      </c>
      <c r="K3810" s="37" t="n">
        <f aca="false">G3810+I3810</f>
        <v>23</v>
      </c>
    </row>
    <row r="3811" customFormat="false" ht="13.8" hidden="false" customHeight="false" outlineLevel="0" collapsed="false">
      <c r="A3811" s="16" t="s">
        <v>217</v>
      </c>
      <c r="B3811" s="38" t="str">
        <f aca="false">VLOOKUP(A3811,'TAKIM LİSTESİ'!$B$2:$D$455,2,0)</f>
        <v>Ø 16 alm uzun parmak freze</v>
      </c>
      <c r="C3811" s="16" t="s">
        <v>830</v>
      </c>
      <c r="D3811" s="38" t="s">
        <v>634</v>
      </c>
      <c r="E3811" s="16" t="n">
        <f aca="false">VLOOKUP(A3811,'TAKIM LİSTESİ'!$B$2:$D$455,3,0)</f>
        <v>4</v>
      </c>
      <c r="F3811" s="40" t="n">
        <v>2</v>
      </c>
      <c r="G3811" s="22" t="n">
        <f aca="false">E3811-F3811</f>
        <v>2</v>
      </c>
      <c r="H3811" s="30" t="n">
        <v>44200</v>
      </c>
      <c r="I3811" s="33" t="n">
        <v>1</v>
      </c>
      <c r="J3811" s="30" t="n">
        <v>44201</v>
      </c>
      <c r="K3811" s="37" t="n">
        <f aca="false">G3811+I3811</f>
        <v>3</v>
      </c>
    </row>
    <row r="3812" customFormat="false" ht="13.8" hidden="false" customHeight="false" outlineLevel="0" collapsed="false">
      <c r="A3812" s="16" t="s">
        <v>831</v>
      </c>
      <c r="B3812" s="38" t="str">
        <f aca="false">VLOOKUP(A3812,'TAKIM LİSTESİ'!$B$2:$D$455,2,0)</f>
        <v>Ø  12 alm R2 parmak freze</v>
      </c>
      <c r="C3812" s="16" t="s">
        <v>830</v>
      </c>
      <c r="D3812" s="38" t="s">
        <v>634</v>
      </c>
      <c r="E3812" s="16" t="n">
        <v>3</v>
      </c>
      <c r="F3812" s="40" t="n">
        <v>1</v>
      </c>
      <c r="G3812" s="22" t="n">
        <f aca="false">E3812-F3812</f>
        <v>2</v>
      </c>
      <c r="H3812" s="30" t="n">
        <v>44200</v>
      </c>
      <c r="I3812" s="33" t="n">
        <v>1</v>
      </c>
      <c r="J3812" s="30" t="n">
        <v>44201</v>
      </c>
      <c r="K3812" s="37" t="n">
        <f aca="false">G3812+I3812</f>
        <v>3</v>
      </c>
    </row>
    <row r="3813" customFormat="false" ht="13.8" hidden="false" customHeight="false" outlineLevel="0" collapsed="false">
      <c r="A3813" s="16" t="s">
        <v>70</v>
      </c>
      <c r="B3813" s="38" t="str">
        <f aca="false">VLOOKUP(A3813,'TAKIM LİSTESİ'!$B$2:$D$455,2,0)</f>
        <v>Ø 4 alm standart parmak freze</v>
      </c>
      <c r="C3813" s="16" t="s">
        <v>832</v>
      </c>
      <c r="D3813" s="38" t="s">
        <v>57</v>
      </c>
      <c r="E3813" s="16" t="n">
        <f aca="false">VLOOKUP(A3813,'TAKIM LİSTESİ'!$B$2:$D$455,3,0)</f>
        <v>10</v>
      </c>
      <c r="F3813" s="40" t="n">
        <v>1</v>
      </c>
      <c r="G3813" s="22" t="n">
        <f aca="false">E3813-F3813</f>
        <v>9</v>
      </c>
      <c r="H3813" s="30" t="n">
        <v>44200</v>
      </c>
      <c r="I3813" s="33" t="n">
        <v>1</v>
      </c>
      <c r="J3813" s="30" t="n">
        <v>44201</v>
      </c>
      <c r="K3813" s="37" t="n">
        <f aca="false">G3813+I3813</f>
        <v>10</v>
      </c>
    </row>
    <row r="3814" customFormat="false" ht="13.8" hidden="false" customHeight="false" outlineLevel="0" collapsed="false">
      <c r="A3814" s="16" t="s">
        <v>56</v>
      </c>
      <c r="B3814" s="38" t="str">
        <f aca="false">VLOOKUP(A3814,'TAKIM LİSTESİ'!$B$2:$D$455,2,0)</f>
        <v>Ø 6.8 matkap</v>
      </c>
      <c r="C3814" s="16" t="s">
        <v>832</v>
      </c>
      <c r="D3814" s="38" t="s">
        <v>57</v>
      </c>
      <c r="E3814" s="16" t="n">
        <f aca="false">VLOOKUP(A3814,'TAKIM LİSTESİ'!$B$2:$D$455,3,0)</f>
        <v>17</v>
      </c>
      <c r="F3814" s="40" t="n">
        <v>1</v>
      </c>
      <c r="G3814" s="22" t="n">
        <f aca="false">E3814-F3814</f>
        <v>16</v>
      </c>
      <c r="H3814" s="30" t="n">
        <v>44200</v>
      </c>
      <c r="I3814" s="33" t="n">
        <v>1</v>
      </c>
      <c r="J3814" s="30" t="n">
        <v>44201</v>
      </c>
      <c r="K3814" s="37" t="n">
        <f aca="false">G3814+I3814</f>
        <v>17</v>
      </c>
    </row>
    <row r="3815" customFormat="false" ht="13.8" hidden="false" customHeight="false" outlineLevel="0" collapsed="false">
      <c r="A3815" s="16" t="s">
        <v>121</v>
      </c>
      <c r="B3815" s="38" t="str">
        <f aca="false">VLOOKUP(A3815,'TAKIM LİSTESİ'!$B$2:$D$455,2,0)</f>
        <v>Ø 8.5 matkap</v>
      </c>
      <c r="C3815" s="16" t="s">
        <v>832</v>
      </c>
      <c r="D3815" s="38" t="s">
        <v>57</v>
      </c>
      <c r="E3815" s="16" t="n">
        <f aca="false">VLOOKUP(A3815,'TAKIM LİSTESİ'!$B$2:$D$455,3,0)</f>
        <v>13</v>
      </c>
      <c r="F3815" s="40" t="n">
        <v>1</v>
      </c>
      <c r="G3815" s="22" t="n">
        <f aca="false">E3815-F3815</f>
        <v>12</v>
      </c>
      <c r="H3815" s="30" t="n">
        <v>44200</v>
      </c>
      <c r="I3815" s="33" t="n">
        <v>1</v>
      </c>
      <c r="J3815" s="30" t="n">
        <v>44201</v>
      </c>
      <c r="K3815" s="37" t="n">
        <f aca="false">G3815+I3815</f>
        <v>13</v>
      </c>
    </row>
    <row r="3816" customFormat="false" ht="13.8" hidden="false" customHeight="false" outlineLevel="0" collapsed="false">
      <c r="A3816" s="16" t="s">
        <v>144</v>
      </c>
      <c r="B3816" s="38" t="str">
        <f aca="false">VLOOKUP(A3816,'TAKIM LİSTESİ'!$B$2:$D$455,2,0)</f>
        <v>Ø 6.2matkap</v>
      </c>
      <c r="C3816" s="16" t="s">
        <v>833</v>
      </c>
      <c r="D3816" s="38" t="s">
        <v>739</v>
      </c>
      <c r="E3816" s="16" t="n">
        <f aca="false">VLOOKUP(A3816,'TAKIM LİSTESİ'!$B$2:$D$455,3,0)</f>
        <v>15</v>
      </c>
      <c r="F3816" s="40" t="n">
        <v>1</v>
      </c>
      <c r="G3816" s="22" t="n">
        <f aca="false">E3816-F3816</f>
        <v>14</v>
      </c>
      <c r="H3816" s="30" t="n">
        <v>44200</v>
      </c>
      <c r="I3816" s="33" t="n">
        <v>1</v>
      </c>
      <c r="J3816" s="30" t="n">
        <v>44201</v>
      </c>
      <c r="K3816" s="37" t="n">
        <f aca="false">G3816+I3816</f>
        <v>15</v>
      </c>
    </row>
    <row r="3817" customFormat="false" ht="13.8" hidden="false" customHeight="false" outlineLevel="0" collapsed="false">
      <c r="A3817" s="16" t="s">
        <v>34</v>
      </c>
      <c r="B3817" s="38" t="str">
        <f aca="false">VLOOKUP(A3817,'TAKIM LİSTESİ'!$B$2:$D$455,2,0)</f>
        <v>Ø 6.35 Rayba</v>
      </c>
      <c r="C3817" s="16" t="s">
        <v>833</v>
      </c>
      <c r="D3817" s="38" t="s">
        <v>739</v>
      </c>
      <c r="E3817" s="16" t="n">
        <f aca="false">VLOOKUP(A3817,'TAKIM LİSTESİ'!$B$2:$D$455,3,0)</f>
        <v>5</v>
      </c>
      <c r="F3817" s="40" t="n">
        <v>1</v>
      </c>
      <c r="G3817" s="22" t="n">
        <f aca="false">E3817-F3817</f>
        <v>4</v>
      </c>
      <c r="H3817" s="30" t="n">
        <v>44200</v>
      </c>
      <c r="I3817" s="33" t="n">
        <v>1</v>
      </c>
      <c r="J3817" s="30" t="n">
        <v>44201</v>
      </c>
      <c r="K3817" s="37" t="n">
        <f aca="false">G3817+I3817</f>
        <v>5</v>
      </c>
    </row>
    <row r="3818" customFormat="false" ht="13.8" hidden="false" customHeight="false" outlineLevel="0" collapsed="false">
      <c r="A3818" s="16" t="s">
        <v>15</v>
      </c>
      <c r="B3818" s="38" t="str">
        <f aca="false">VLOOKUP(A3818,'TAKIM LİSTESİ'!$B$2:$D$455,2,0)</f>
        <v>Ø 8 alm küre parmak freze</v>
      </c>
      <c r="C3818" s="16" t="s">
        <v>833</v>
      </c>
      <c r="D3818" s="38" t="s">
        <v>739</v>
      </c>
      <c r="E3818" s="16" t="n">
        <f aca="false">VLOOKUP(A3818,'TAKIM LİSTESİ'!$B$2:$D$455,3,0)</f>
        <v>7</v>
      </c>
      <c r="F3818" s="40" t="n">
        <v>1</v>
      </c>
      <c r="G3818" s="22" t="n">
        <f aca="false">E3818-F3818</f>
        <v>6</v>
      </c>
      <c r="H3818" s="30" t="n">
        <v>44200</v>
      </c>
      <c r="I3818" s="33" t="n">
        <v>1</v>
      </c>
      <c r="J3818" s="30" t="n">
        <v>44201</v>
      </c>
      <c r="K3818" s="37" t="n">
        <f aca="false">G3818+I3818</f>
        <v>7</v>
      </c>
    </row>
    <row r="3819" customFormat="false" ht="13.8" hidden="false" customHeight="false" outlineLevel="0" collapsed="false">
      <c r="A3819" s="16" t="s">
        <v>464</v>
      </c>
      <c r="B3819" s="38" t="str">
        <f aca="false">VLOOKUP(A3819,'TAKIM LİSTESİ'!$B$2:$D$455,2,0)</f>
        <v>haypit tarama ucu</v>
      </c>
      <c r="C3819" s="16" t="s">
        <v>811</v>
      </c>
      <c r="D3819" s="38" t="s">
        <v>50</v>
      </c>
      <c r="E3819" s="16" t="n">
        <f aca="false">VLOOKUP(A3819,'TAKIM LİSTESİ'!$B$2:$D$455,3,0)</f>
        <v>100</v>
      </c>
      <c r="F3819" s="40" t="n">
        <v>2</v>
      </c>
      <c r="G3819" s="22" t="n">
        <f aca="false">E3819-F3819</f>
        <v>98</v>
      </c>
      <c r="H3819" s="30" t="n">
        <v>44200</v>
      </c>
      <c r="I3819" s="33" t="n">
        <v>1</v>
      </c>
      <c r="J3819" s="30" t="n">
        <v>44201</v>
      </c>
      <c r="K3819" s="37" t="n">
        <f aca="false">G3819+I3819</f>
        <v>99</v>
      </c>
    </row>
    <row r="3820" customFormat="false" ht="13.8" hidden="false" customHeight="false" outlineLevel="0" collapsed="false">
      <c r="A3820" s="16" t="s">
        <v>252</v>
      </c>
      <c r="B3820" s="38" t="str">
        <f aca="false">VLOOKUP(A3820,'TAKIM LİSTESİ'!$B$2:$D$455,2,0)</f>
        <v>52 tarama ucu çelik</v>
      </c>
      <c r="C3820" s="16" t="s">
        <v>811</v>
      </c>
      <c r="D3820" s="38" t="s">
        <v>50</v>
      </c>
      <c r="E3820" s="16" t="n">
        <f aca="false">VLOOKUP(A3820,'TAKIM LİSTESİ'!$B$2:$D$455,3,0)</f>
        <v>130</v>
      </c>
      <c r="F3820" s="40" t="n">
        <v>5</v>
      </c>
      <c r="G3820" s="22" t="n">
        <f aca="false">E3820-F3820</f>
        <v>125</v>
      </c>
      <c r="H3820" s="30" t="n">
        <v>44200</v>
      </c>
      <c r="I3820" s="33" t="n">
        <v>1</v>
      </c>
      <c r="J3820" s="30" t="n">
        <v>44202</v>
      </c>
      <c r="K3820" s="37" t="n">
        <f aca="false">G3820+I3820</f>
        <v>126</v>
      </c>
    </row>
    <row r="3821" customFormat="false" ht="13.8" hidden="false" customHeight="false" outlineLevel="0" collapsed="false">
      <c r="A3821" s="16" t="s">
        <v>464</v>
      </c>
      <c r="B3821" s="38" t="str">
        <f aca="false">VLOOKUP(A3821,'TAKIM LİSTESİ'!$B$2:$D$455,2,0)</f>
        <v>haypit tarama ucu</v>
      </c>
      <c r="C3821" s="16" t="s">
        <v>811</v>
      </c>
      <c r="D3821" s="38" t="s">
        <v>50</v>
      </c>
      <c r="E3821" s="16" t="n">
        <f aca="false">VLOOKUP(A3821,'TAKIM LİSTESİ'!$B$2:$D$455,3,0)</f>
        <v>100</v>
      </c>
      <c r="F3821" s="40" t="n">
        <v>2</v>
      </c>
      <c r="G3821" s="22" t="n">
        <f aca="false">E3821-F3821</f>
        <v>98</v>
      </c>
      <c r="H3821" s="30" t="n">
        <v>44201</v>
      </c>
      <c r="I3821" s="33" t="n">
        <v>1</v>
      </c>
      <c r="J3821" s="30" t="n">
        <v>44202</v>
      </c>
      <c r="K3821" s="37" t="n">
        <f aca="false">G3821+I3821</f>
        <v>99</v>
      </c>
    </row>
    <row r="3822" customFormat="false" ht="13.8" hidden="false" customHeight="false" outlineLevel="0" collapsed="false">
      <c r="A3822" s="16" t="s">
        <v>252</v>
      </c>
      <c r="B3822" s="38" t="str">
        <f aca="false">VLOOKUP(A3822,'TAKIM LİSTESİ'!$B$2:$D$455,2,0)</f>
        <v>52 tarama ucu çelik</v>
      </c>
      <c r="C3822" s="16" t="s">
        <v>811</v>
      </c>
      <c r="D3822" s="38" t="s">
        <v>50</v>
      </c>
      <c r="E3822" s="16" t="n">
        <f aca="false">VLOOKUP(A3822,'TAKIM LİSTESİ'!$B$2:$D$455,3,0)</f>
        <v>130</v>
      </c>
      <c r="F3822" s="40" t="n">
        <v>4</v>
      </c>
      <c r="G3822" s="22" t="n">
        <f aca="false">E3822-F3822</f>
        <v>126</v>
      </c>
      <c r="H3822" s="30" t="n">
        <v>44201</v>
      </c>
      <c r="I3822" s="33" t="n">
        <v>1</v>
      </c>
      <c r="J3822" s="30" t="n">
        <v>44202</v>
      </c>
      <c r="K3822" s="37" t="n">
        <f aca="false">G3822+I3822</f>
        <v>127</v>
      </c>
    </row>
    <row r="3823" customFormat="false" ht="13.8" hidden="false" customHeight="false" outlineLevel="0" collapsed="false">
      <c r="A3823" s="16" t="s">
        <v>27</v>
      </c>
      <c r="B3823" s="38" t="str">
        <f aca="false">VLOOKUP(A3823,'TAKIM LİSTESİ'!$B$2:$D$455,2,0)</f>
        <v>Ø 6 alm parmak freze</v>
      </c>
      <c r="C3823" s="16" t="s">
        <v>829</v>
      </c>
      <c r="D3823" s="38" t="s">
        <v>57</v>
      </c>
      <c r="E3823" s="16" t="n">
        <f aca="false">VLOOKUP(A3823,'TAKIM LİSTESİ'!$B$2:$D$455,3,0)</f>
        <v>12</v>
      </c>
      <c r="F3823" s="40" t="n">
        <v>1</v>
      </c>
      <c r="G3823" s="22" t="n">
        <f aca="false">E3823-F3823</f>
        <v>11</v>
      </c>
      <c r="H3823" s="30" t="n">
        <v>44201</v>
      </c>
      <c r="I3823" s="33" t="n">
        <v>1</v>
      </c>
      <c r="J3823" s="30" t="n">
        <v>44202</v>
      </c>
      <c r="K3823" s="37" t="n">
        <f aca="false">G3823+I3824</f>
        <v>12</v>
      </c>
    </row>
    <row r="3824" customFormat="false" ht="13.8" hidden="false" customHeight="false" outlineLevel="0" collapsed="false">
      <c r="A3824" s="16" t="s">
        <v>113</v>
      </c>
      <c r="B3824" s="38" t="str">
        <f aca="false">VLOOKUP(A3824,'TAKIM LİSTESİ'!$B$2:$D$455,2,0)</f>
        <v>Ø 8 alm parmak freze</v>
      </c>
      <c r="C3824" s="16" t="s">
        <v>834</v>
      </c>
      <c r="D3824" s="38" t="s">
        <v>739</v>
      </c>
      <c r="E3824" s="16" t="n">
        <f aca="false">VLOOKUP(A3824,'TAKIM LİSTESİ'!$B$2:$D$455,3,0)</f>
        <v>36</v>
      </c>
      <c r="F3824" s="40" t="n">
        <v>1</v>
      </c>
      <c r="G3824" s="22" t="n">
        <f aca="false">E3824-F3824</f>
        <v>35</v>
      </c>
      <c r="H3824" s="30" t="n">
        <v>44201</v>
      </c>
      <c r="I3824" s="33" t="n">
        <v>1</v>
      </c>
      <c r="J3824" s="30" t="n">
        <v>44202</v>
      </c>
      <c r="K3824" s="37" t="n">
        <f aca="false">G3824+I3825</f>
        <v>36</v>
      </c>
    </row>
    <row r="3825" customFormat="false" ht="13.8" hidden="false" customHeight="false" outlineLevel="0" collapsed="false">
      <c r="A3825" s="16" t="s">
        <v>130</v>
      </c>
      <c r="B3825" s="38" t="str">
        <f aca="false">VLOOKUP(A3825,'TAKIM LİSTESİ'!$B$2:$D$455,2,0)</f>
        <v>Ø 9.0 matkap</v>
      </c>
      <c r="C3825" s="16" t="s">
        <v>834</v>
      </c>
      <c r="D3825" s="38" t="s">
        <v>739</v>
      </c>
      <c r="E3825" s="16" t="n">
        <f aca="false">VLOOKUP(A3825,'TAKIM LİSTESİ'!$B$2:$D$455,3,0)</f>
        <v>13</v>
      </c>
      <c r="F3825" s="40" t="n">
        <v>1</v>
      </c>
      <c r="G3825" s="22" t="n">
        <f aca="false">E3825-F3825</f>
        <v>12</v>
      </c>
      <c r="H3825" s="30" t="n">
        <v>44201</v>
      </c>
      <c r="I3825" s="33" t="n">
        <v>1</v>
      </c>
      <c r="J3825" s="30" t="n">
        <v>44202</v>
      </c>
      <c r="K3825" s="37" t="n">
        <f aca="false">G3825+I3826</f>
        <v>13</v>
      </c>
    </row>
    <row r="3826" customFormat="false" ht="13.8" hidden="false" customHeight="false" outlineLevel="0" collapsed="false">
      <c r="A3826" s="16" t="s">
        <v>394</v>
      </c>
      <c r="B3826" s="38" t="str">
        <f aca="false">VLOOKUP(A3826,'TAKIM LİSTESİ'!$B$2:$D$455,2,0)</f>
        <v>Ø 20 alm parmak freze</v>
      </c>
      <c r="C3826" s="16" t="s">
        <v>826</v>
      </c>
      <c r="D3826" s="38" t="s">
        <v>89</v>
      </c>
      <c r="E3826" s="16" t="n">
        <f aca="false">VLOOKUP(A3826,'TAKIM LİSTESİ'!$B$2:$D$455,3,0)</f>
        <v>1</v>
      </c>
      <c r="F3826" s="40" t="n">
        <v>1</v>
      </c>
      <c r="G3826" s="22" t="n">
        <f aca="false">E3826-F3826</f>
        <v>0</v>
      </c>
      <c r="H3826" s="30" t="n">
        <v>44201</v>
      </c>
      <c r="I3826" s="33" t="n">
        <v>1</v>
      </c>
      <c r="J3826" s="30" t="n">
        <v>44202</v>
      </c>
      <c r="K3826" s="37" t="n">
        <f aca="false">G3826+I3827</f>
        <v>1</v>
      </c>
    </row>
    <row r="3827" customFormat="false" ht="13.8" hidden="false" customHeight="false" outlineLevel="0" collapsed="false">
      <c r="A3827" s="16" t="s">
        <v>300</v>
      </c>
      <c r="B3827" s="38" t="str">
        <f aca="false">VLOOKUP(A3827,'TAKIM LİSTESİ'!$B$2:$D$455,2,0)</f>
        <v>Ø 32 tarama alm</v>
      </c>
      <c r="C3827" s="16" t="s">
        <v>835</v>
      </c>
      <c r="D3827" s="38" t="s">
        <v>57</v>
      </c>
      <c r="E3827" s="16" t="n">
        <f aca="false">VLOOKUP(A3827,'TAKIM LİSTESİ'!$B$2:$D$455,3,0)</f>
        <v>3</v>
      </c>
      <c r="F3827" s="40" t="n">
        <v>1</v>
      </c>
      <c r="G3827" s="22" t="n">
        <f aca="false">E3827-F3827</f>
        <v>2</v>
      </c>
      <c r="H3827" s="30" t="n">
        <v>44201</v>
      </c>
      <c r="I3827" s="33" t="n">
        <v>1</v>
      </c>
      <c r="J3827" s="30" t="n">
        <v>44202</v>
      </c>
      <c r="K3827" s="37" t="n">
        <f aca="false">G3827+I3828</f>
        <v>3</v>
      </c>
    </row>
    <row r="3828" customFormat="false" ht="13.8" hidden="false" customHeight="false" outlineLevel="0" collapsed="false">
      <c r="A3828" s="16" t="s">
        <v>174</v>
      </c>
      <c r="B3828" s="38" t="str">
        <f aca="false">VLOOKUP(A3828,'TAKIM LİSTESİ'!$B$2:$D$455,2,0)</f>
        <v>Ø 12 alm parmak freze</v>
      </c>
      <c r="C3828" s="16" t="s">
        <v>835</v>
      </c>
      <c r="D3828" s="38" t="s">
        <v>57</v>
      </c>
      <c r="E3828" s="16" t="n">
        <f aca="false">VLOOKUP(A3828,'TAKIM LİSTESİ'!$B$2:$D$455,3,0)</f>
        <v>22</v>
      </c>
      <c r="F3828" s="40" t="n">
        <v>1</v>
      </c>
      <c r="G3828" s="22" t="n">
        <f aca="false">E3828-F3828</f>
        <v>21</v>
      </c>
      <c r="H3828" s="30" t="n">
        <v>44201</v>
      </c>
      <c r="I3828" s="33" t="n">
        <v>1</v>
      </c>
      <c r="J3828" s="30" t="n">
        <v>44202</v>
      </c>
      <c r="K3828" s="37" t="n">
        <f aca="false">G3828+I3829</f>
        <v>22</v>
      </c>
    </row>
    <row r="3829" customFormat="false" ht="13.8" hidden="false" customHeight="false" outlineLevel="0" collapsed="false">
      <c r="A3829" s="16" t="s">
        <v>71</v>
      </c>
      <c r="B3829" s="38" t="str">
        <f aca="false">VLOOKUP(A3829,'TAKIM LİSTESİ'!$B$2:$D$455,2,0)</f>
        <v>Ø 10 alm parmak freze</v>
      </c>
      <c r="C3829" s="16" t="s">
        <v>835</v>
      </c>
      <c r="D3829" s="38" t="s">
        <v>57</v>
      </c>
      <c r="E3829" s="16" t="n">
        <f aca="false">VLOOKUP(A3829,'TAKIM LİSTESİ'!$B$2:$D$455,3,0)</f>
        <v>29</v>
      </c>
      <c r="F3829" s="40" t="n">
        <v>1</v>
      </c>
      <c r="G3829" s="22" t="n">
        <f aca="false">E3829-F3829</f>
        <v>28</v>
      </c>
      <c r="H3829" s="30" t="n">
        <v>44201</v>
      </c>
      <c r="I3829" s="33" t="n">
        <v>1</v>
      </c>
      <c r="J3829" s="30" t="n">
        <v>44202</v>
      </c>
      <c r="K3829" s="37" t="n">
        <f aca="false">G3829+I3830</f>
        <v>29</v>
      </c>
    </row>
    <row r="3830" customFormat="false" ht="13.8" hidden="false" customHeight="false" outlineLevel="0" collapsed="false">
      <c r="A3830" s="16" t="s">
        <v>108</v>
      </c>
      <c r="B3830" s="38" t="str">
        <f aca="false">VLOOKUP(A3830,'TAKIM LİSTESİ'!$B$2:$D$455,2,0)</f>
        <v>Ø 12.5 matkap</v>
      </c>
      <c r="C3830" s="16" t="s">
        <v>835</v>
      </c>
      <c r="D3830" s="38" t="s">
        <v>57</v>
      </c>
      <c r="E3830" s="16" t="n">
        <f aca="false">VLOOKUP(A3830,'TAKIM LİSTESİ'!$B$2:$D$455,3,0)</f>
        <v>13</v>
      </c>
      <c r="F3830" s="40" t="n">
        <v>1</v>
      </c>
      <c r="G3830" s="22" t="n">
        <f aca="false">E3830-F3830</f>
        <v>12</v>
      </c>
      <c r="H3830" s="30" t="n">
        <v>44201</v>
      </c>
      <c r="I3830" s="33" t="n">
        <v>1</v>
      </c>
      <c r="J3830" s="30" t="n">
        <v>44202</v>
      </c>
      <c r="K3830" s="37" t="n">
        <f aca="false">G3830+I3831</f>
        <v>13</v>
      </c>
    </row>
    <row r="3831" customFormat="false" ht="13.8" hidden="false" customHeight="false" outlineLevel="0" collapsed="false">
      <c r="A3831" s="16" t="s">
        <v>183</v>
      </c>
      <c r="B3831" s="38" t="str">
        <f aca="false">VLOOKUP(A3831,'TAKIM LİSTESİ'!$B$2:$D$455,2,0)</f>
        <v>Ø 12.7 Rayba</v>
      </c>
      <c r="C3831" s="16" t="s">
        <v>835</v>
      </c>
      <c r="D3831" s="38" t="s">
        <v>57</v>
      </c>
      <c r="E3831" s="16" t="n">
        <f aca="false">VLOOKUP(A3831,'TAKIM LİSTESİ'!$B$2:$D$455,3,0)</f>
        <v>6</v>
      </c>
      <c r="F3831" s="40" t="n">
        <v>1</v>
      </c>
      <c r="G3831" s="22" t="n">
        <f aca="false">E3831-F3831</f>
        <v>5</v>
      </c>
      <c r="H3831" s="30" t="n">
        <v>44201</v>
      </c>
      <c r="I3831" s="33" t="n">
        <v>1</v>
      </c>
      <c r="J3831" s="30" t="n">
        <v>44202</v>
      </c>
      <c r="K3831" s="37" t="n">
        <f aca="false">G3831+I3832</f>
        <v>6</v>
      </c>
    </row>
    <row r="3832" customFormat="false" ht="13.8" hidden="false" customHeight="false" outlineLevel="0" collapsed="false">
      <c r="A3832" s="16" t="s">
        <v>15</v>
      </c>
      <c r="B3832" s="38" t="str">
        <f aca="false">VLOOKUP(A3832,'TAKIM LİSTESİ'!$B$2:$D$455,2,0)</f>
        <v>Ø 8 alm küre parmak freze</v>
      </c>
      <c r="C3832" s="16" t="s">
        <v>834</v>
      </c>
      <c r="D3832" s="38" t="s">
        <v>739</v>
      </c>
      <c r="E3832" s="16" t="n">
        <f aca="false">VLOOKUP(A3832,'TAKIM LİSTESİ'!$B$2:$D$455,3,0)</f>
        <v>7</v>
      </c>
      <c r="F3832" s="40" t="n">
        <v>1</v>
      </c>
      <c r="G3832" s="22" t="n">
        <f aca="false">E3832-F3832</f>
        <v>6</v>
      </c>
      <c r="H3832" s="30" t="n">
        <v>44201</v>
      </c>
      <c r="I3832" s="33" t="n">
        <v>1</v>
      </c>
      <c r="J3832" s="30" t="n">
        <v>44202</v>
      </c>
      <c r="K3832" s="37" t="n">
        <f aca="false">G3832+I3833</f>
        <v>7</v>
      </c>
    </row>
    <row r="3833" customFormat="false" ht="13.8" hidden="false" customHeight="false" outlineLevel="0" collapsed="false">
      <c r="A3833" s="16" t="s">
        <v>174</v>
      </c>
      <c r="B3833" s="38" t="str">
        <f aca="false">VLOOKUP(A3833,'TAKIM LİSTESİ'!$B$2:$D$455,2,0)</f>
        <v>Ø 12 alm parmak freze</v>
      </c>
      <c r="C3833" s="16" t="s">
        <v>826</v>
      </c>
      <c r="D3833" s="38" t="s">
        <v>89</v>
      </c>
      <c r="E3833" s="16" t="n">
        <f aca="false">VLOOKUP(A3833,'TAKIM LİSTESİ'!$B$2:$D$455,3,0)</f>
        <v>22</v>
      </c>
      <c r="F3833" s="40" t="n">
        <v>2</v>
      </c>
      <c r="G3833" s="22" t="n">
        <f aca="false">E3833-F3833</f>
        <v>20</v>
      </c>
      <c r="H3833" s="30" t="n">
        <v>44202</v>
      </c>
      <c r="I3833" s="33" t="n">
        <v>1</v>
      </c>
      <c r="J3833" s="30" t="n">
        <v>44202</v>
      </c>
      <c r="K3833" s="37" t="n">
        <f aca="false">G3833+I3834</f>
        <v>21</v>
      </c>
    </row>
    <row r="3834" customFormat="false" ht="13.8" hidden="false" customHeight="false" outlineLevel="0" collapsed="false">
      <c r="A3834" s="16" t="s">
        <v>70</v>
      </c>
      <c r="B3834" s="38" t="str">
        <f aca="false">VLOOKUP(A3834,'TAKIM LİSTESİ'!$B$2:$D$455,2,0)</f>
        <v>Ø 4 alm standart parmak freze</v>
      </c>
      <c r="C3834" s="16" t="s">
        <v>830</v>
      </c>
      <c r="D3834" s="38" t="s">
        <v>634</v>
      </c>
      <c r="E3834" s="16" t="n">
        <f aca="false">VLOOKUP(A3834,'TAKIM LİSTESİ'!$B$2:$D$455,3,0)</f>
        <v>10</v>
      </c>
      <c r="F3834" s="40" t="n">
        <v>1</v>
      </c>
      <c r="G3834" s="22" t="n">
        <f aca="false">E3834-F3834</f>
        <v>9</v>
      </c>
      <c r="H3834" s="30" t="n">
        <v>44202</v>
      </c>
      <c r="I3834" s="33" t="n">
        <v>1</v>
      </c>
      <c r="J3834" s="30" t="n">
        <v>44202</v>
      </c>
      <c r="K3834" s="37" t="n">
        <v>15</v>
      </c>
    </row>
    <row r="3835" customFormat="false" ht="13.8" hidden="false" customHeight="false" outlineLevel="0" collapsed="false">
      <c r="A3835" s="16" t="s">
        <v>16</v>
      </c>
      <c r="B3835" s="38" t="str">
        <f aca="false">VLOOKUP(A3835,'TAKIM LİSTESİ'!$B$2:$D$455,2,0)</f>
        <v>Ø 10 alm küre parmak freze</v>
      </c>
      <c r="C3835" s="16" t="s">
        <v>826</v>
      </c>
      <c r="D3835" s="38" t="s">
        <v>89</v>
      </c>
      <c r="E3835" s="16" t="n">
        <f aca="false">VLOOKUP(A3835,'TAKIM LİSTESİ'!$B$2:$D$455,3,0)</f>
        <v>10</v>
      </c>
      <c r="F3835" s="40" t="n">
        <v>1</v>
      </c>
      <c r="G3835" s="22" t="n">
        <f aca="false">E3835-F3835</f>
        <v>9</v>
      </c>
      <c r="H3835" s="30" t="n">
        <v>44202</v>
      </c>
      <c r="I3835" s="33" t="n">
        <v>1</v>
      </c>
      <c r="J3835" s="30" t="n">
        <v>44203</v>
      </c>
      <c r="K3835" s="37" t="n">
        <f aca="false">G3835+I3835</f>
        <v>10</v>
      </c>
    </row>
    <row r="3836" customFormat="false" ht="13.8" hidden="false" customHeight="false" outlineLevel="0" collapsed="false">
      <c r="A3836" s="16" t="s">
        <v>15</v>
      </c>
      <c r="B3836" s="38" t="str">
        <f aca="false">VLOOKUP(A3836,'TAKIM LİSTESİ'!$B$2:$D$455,2,0)</f>
        <v>Ø 8 alm küre parmak freze</v>
      </c>
      <c r="C3836" s="16" t="s">
        <v>826</v>
      </c>
      <c r="D3836" s="38" t="s">
        <v>89</v>
      </c>
      <c r="E3836" s="16" t="n">
        <f aca="false">VLOOKUP(A3836,'TAKIM LİSTESİ'!$B$2:$D$455,3,0)</f>
        <v>7</v>
      </c>
      <c r="F3836" s="40" t="n">
        <v>1</v>
      </c>
      <c r="G3836" s="22" t="n">
        <f aca="false">E3836-F3836</f>
        <v>6</v>
      </c>
      <c r="H3836" s="30" t="n">
        <v>44202</v>
      </c>
      <c r="I3836" s="33" t="n">
        <v>1</v>
      </c>
      <c r="J3836" s="30" t="n">
        <v>44203</v>
      </c>
      <c r="K3836" s="37" t="n">
        <f aca="false">G3836+I3836</f>
        <v>7</v>
      </c>
    </row>
    <row r="3837" customFormat="false" ht="13.8" hidden="false" customHeight="false" outlineLevel="0" collapsed="false">
      <c r="A3837" s="16" t="s">
        <v>123</v>
      </c>
      <c r="B3837" s="38" t="str">
        <f aca="false">VLOOKUP(A3837,'TAKIM LİSTESİ'!$B$2:$D$455,2,0)</f>
        <v>Ø 9.8 matkap</v>
      </c>
      <c r="C3837" s="16" t="s">
        <v>826</v>
      </c>
      <c r="D3837" s="38" t="s">
        <v>89</v>
      </c>
      <c r="E3837" s="16" t="n">
        <f aca="false">VLOOKUP(A3837,'TAKIM LİSTESİ'!$B$2:$D$455,3,0)</f>
        <v>8</v>
      </c>
      <c r="F3837" s="40" t="n">
        <v>1</v>
      </c>
      <c r="G3837" s="22" t="n">
        <f aca="false">E3837-F3837</f>
        <v>7</v>
      </c>
      <c r="H3837" s="30" t="n">
        <v>44202</v>
      </c>
      <c r="I3837" s="33" t="n">
        <v>1</v>
      </c>
      <c r="J3837" s="30" t="n">
        <v>44203</v>
      </c>
      <c r="K3837" s="37" t="n">
        <f aca="false">G3837+I3837</f>
        <v>8</v>
      </c>
    </row>
    <row r="3838" customFormat="false" ht="13.8" hidden="false" customHeight="false" outlineLevel="0" collapsed="false">
      <c r="A3838" s="16" t="s">
        <v>64</v>
      </c>
      <c r="B3838" s="38" t="str">
        <f aca="false">VLOOKUP(A3838,'TAKIM LİSTESİ'!$B$2:$D$455,2,0)</f>
        <v>Ø 10 Rayba</v>
      </c>
      <c r="C3838" s="16" t="s">
        <v>826</v>
      </c>
      <c r="D3838" s="38" t="s">
        <v>89</v>
      </c>
      <c r="E3838" s="16" t="n">
        <f aca="false">VLOOKUP(A3838,'TAKIM LİSTESİ'!$B$2:$D$455,3,0)</f>
        <v>5</v>
      </c>
      <c r="F3838" s="40" t="n">
        <v>1</v>
      </c>
      <c r="G3838" s="22" t="n">
        <f aca="false">E3838-F3838</f>
        <v>4</v>
      </c>
      <c r="H3838" s="30" t="n">
        <v>44202</v>
      </c>
      <c r="I3838" s="33" t="n">
        <v>1</v>
      </c>
      <c r="J3838" s="30" t="n">
        <v>44203</v>
      </c>
      <c r="K3838" s="37" t="n">
        <f aca="false">G3838+I3838</f>
        <v>5</v>
      </c>
    </row>
    <row r="3839" customFormat="false" ht="13.8" hidden="false" customHeight="false" outlineLevel="0" collapsed="false">
      <c r="A3839" s="16" t="s">
        <v>67</v>
      </c>
      <c r="B3839" s="38" t="str">
        <f aca="false">VLOOKUP(A3839,'TAKIM LİSTESİ'!$B$2:$D$455,2,0)</f>
        <v>Ø 5.0 matkap</v>
      </c>
      <c r="C3839" s="16" t="s">
        <v>826</v>
      </c>
      <c r="D3839" s="38" t="s">
        <v>89</v>
      </c>
      <c r="E3839" s="16" t="n">
        <f aca="false">VLOOKUP(A3839,'TAKIM LİSTESİ'!$B$2:$D$455,3,0)</f>
        <v>20</v>
      </c>
      <c r="F3839" s="40" t="n">
        <v>1</v>
      </c>
      <c r="G3839" s="22" t="n">
        <f aca="false">E3839-F3839</f>
        <v>19</v>
      </c>
      <c r="H3839" s="30" t="n">
        <v>44202</v>
      </c>
      <c r="I3839" s="33" t="n">
        <v>1</v>
      </c>
      <c r="J3839" s="30" t="n">
        <v>44203</v>
      </c>
      <c r="K3839" s="37" t="n">
        <f aca="false">G3839+I3839</f>
        <v>20</v>
      </c>
    </row>
    <row r="3840" customFormat="false" ht="13.8" hidden="false" customHeight="false" outlineLevel="0" collapsed="false">
      <c r="A3840" s="16" t="s">
        <v>150</v>
      </c>
      <c r="B3840" s="38" t="str">
        <f aca="false">VLOOKUP(A3840,'TAKIM LİSTESİ'!$B$2:$D$455,2,0)</f>
        <v>Ø 8 çelik parmak freze</v>
      </c>
      <c r="C3840" s="16" t="s">
        <v>836</v>
      </c>
      <c r="D3840" s="38" t="s">
        <v>57</v>
      </c>
      <c r="E3840" s="16" t="n">
        <f aca="false">VLOOKUP(A3840,'TAKIM LİSTESİ'!$B$2:$D$455,3,0)</f>
        <v>39</v>
      </c>
      <c r="F3840" s="40" t="n">
        <v>1</v>
      </c>
      <c r="G3840" s="22" t="n">
        <f aca="false">E3840-F3840</f>
        <v>38</v>
      </c>
      <c r="H3840" s="30" t="n">
        <v>44202</v>
      </c>
      <c r="I3840" s="33" t="n">
        <v>1</v>
      </c>
      <c r="J3840" s="30" t="n">
        <v>44203</v>
      </c>
      <c r="K3840" s="37" t="n">
        <f aca="false">G3840+I3840</f>
        <v>39</v>
      </c>
    </row>
    <row r="3841" customFormat="false" ht="13.8" hidden="false" customHeight="false" outlineLevel="0" collapsed="false">
      <c r="A3841" s="16" t="s">
        <v>24</v>
      </c>
      <c r="B3841" s="38" t="str">
        <f aca="false">VLOOKUP(A3841,'TAKIM LİSTESİ'!$B$2:$D$455,2,0)</f>
        <v>Ø 8 çelik küre parmak freze</v>
      </c>
      <c r="C3841" s="16" t="s">
        <v>836</v>
      </c>
      <c r="D3841" s="38" t="s">
        <v>57</v>
      </c>
      <c r="E3841" s="16" t="n">
        <f aca="false">VLOOKUP(A3841,'TAKIM LİSTESİ'!$B$2:$D$455,3,0)</f>
        <v>20</v>
      </c>
      <c r="F3841" s="40" t="n">
        <v>1</v>
      </c>
      <c r="G3841" s="22" t="n">
        <f aca="false">E3841-F3841</f>
        <v>19</v>
      </c>
      <c r="H3841" s="30" t="n">
        <v>44202</v>
      </c>
      <c r="I3841" s="33" t="n">
        <v>1</v>
      </c>
      <c r="J3841" s="30" t="n">
        <v>44203</v>
      </c>
      <c r="K3841" s="37" t="n">
        <f aca="false">G3841+I3841</f>
        <v>20</v>
      </c>
    </row>
    <row r="3842" customFormat="false" ht="13.8" hidden="false" customHeight="false" outlineLevel="0" collapsed="false">
      <c r="A3842" s="16" t="s">
        <v>26</v>
      </c>
      <c r="B3842" s="38" t="str">
        <f aca="false">VLOOKUP(A3842,'TAKIM LİSTESİ'!$B$2:$D$455,2,0)</f>
        <v>Ø 6 çelik küresel parmak freze</v>
      </c>
      <c r="C3842" s="16" t="s">
        <v>836</v>
      </c>
      <c r="D3842" s="38" t="s">
        <v>57</v>
      </c>
      <c r="E3842" s="16" t="n">
        <f aca="false">VLOOKUP(A3842,'TAKIM LİSTESİ'!$B$2:$D$455,3,0)</f>
        <v>13</v>
      </c>
      <c r="F3842" s="40" t="n">
        <v>1</v>
      </c>
      <c r="G3842" s="22" t="n">
        <f aca="false">E3842-F3842</f>
        <v>12</v>
      </c>
      <c r="H3842" s="30" t="n">
        <v>44202</v>
      </c>
      <c r="I3842" s="33" t="n">
        <v>1</v>
      </c>
      <c r="J3842" s="30" t="n">
        <v>44203</v>
      </c>
      <c r="K3842" s="37" t="n">
        <f aca="false">G3842+I3842</f>
        <v>13</v>
      </c>
    </row>
    <row r="3843" customFormat="false" ht="13.8" hidden="false" customHeight="false" outlineLevel="0" collapsed="false">
      <c r="A3843" s="16" t="s">
        <v>62</v>
      </c>
      <c r="B3843" s="38" t="str">
        <f aca="false">VLOOKUP(A3843,'TAKIM LİSTESİ'!$B$2:$D$455,2,0)</f>
        <v>Ø 6 çelik parmak freze</v>
      </c>
      <c r="C3843" s="16" t="s">
        <v>836</v>
      </c>
      <c r="D3843" s="38" t="s">
        <v>57</v>
      </c>
      <c r="E3843" s="16" t="n">
        <f aca="false">VLOOKUP(A3843,'TAKIM LİSTESİ'!$B$2:$D$455,3,0)</f>
        <v>23</v>
      </c>
      <c r="F3843" s="40" t="n">
        <v>1</v>
      </c>
      <c r="G3843" s="22" t="n">
        <f aca="false">E3843-F3843</f>
        <v>22</v>
      </c>
      <c r="H3843" s="30" t="n">
        <v>44202</v>
      </c>
      <c r="I3843" s="33" t="n">
        <v>1</v>
      </c>
      <c r="J3843" s="30" t="n">
        <v>44203</v>
      </c>
      <c r="K3843" s="37" t="n">
        <f aca="false">G3843+I3843</f>
        <v>23</v>
      </c>
    </row>
    <row r="3844" customFormat="false" ht="13.8" hidden="false" customHeight="false" outlineLevel="0" collapsed="false">
      <c r="A3844" s="16" t="s">
        <v>70</v>
      </c>
      <c r="B3844" s="38" t="str">
        <f aca="false">VLOOKUP(A3844,'TAKIM LİSTESİ'!$B$2:$D$455,2,0)</f>
        <v>Ø 4 alm standart parmak freze</v>
      </c>
      <c r="C3844" s="16" t="s">
        <v>836</v>
      </c>
      <c r="D3844" s="38" t="s">
        <v>57</v>
      </c>
      <c r="E3844" s="16" t="n">
        <f aca="false">VLOOKUP(A3844,'TAKIM LİSTESİ'!$B$2:$D$455,3,0)</f>
        <v>10</v>
      </c>
      <c r="F3844" s="40" t="n">
        <v>1</v>
      </c>
      <c r="G3844" s="22" t="n">
        <f aca="false">E3844-F3844</f>
        <v>9</v>
      </c>
      <c r="H3844" s="30" t="n">
        <v>44202</v>
      </c>
      <c r="I3844" s="33" t="n">
        <v>1</v>
      </c>
      <c r="J3844" s="30" t="n">
        <v>44203</v>
      </c>
      <c r="K3844" s="37" t="n">
        <f aca="false">G3844+I3844</f>
        <v>10</v>
      </c>
    </row>
    <row r="3845" customFormat="false" ht="13.8" hidden="false" customHeight="false" outlineLevel="0" collapsed="false">
      <c r="A3845" s="16" t="s">
        <v>16</v>
      </c>
      <c r="B3845" s="38" t="str">
        <f aca="false">VLOOKUP(A3845,'TAKIM LİSTESİ'!$B$2:$D$455,2,0)</f>
        <v>Ø 10 alm küre parmak freze</v>
      </c>
      <c r="C3845" s="16" t="s">
        <v>826</v>
      </c>
      <c r="D3845" s="38" t="s">
        <v>89</v>
      </c>
      <c r="E3845" s="16" t="n">
        <f aca="false">VLOOKUP(A3845,'TAKIM LİSTESİ'!$B$2:$D$455,3,0)</f>
        <v>10</v>
      </c>
      <c r="F3845" s="40" t="n">
        <v>1</v>
      </c>
      <c r="G3845" s="22" t="n">
        <f aca="false">E3845-F3845</f>
        <v>9</v>
      </c>
      <c r="H3845" s="30" t="n">
        <v>44202</v>
      </c>
      <c r="I3845" s="33" t="n">
        <v>1</v>
      </c>
      <c r="J3845" s="30" t="n">
        <v>44203</v>
      </c>
      <c r="K3845" s="37" t="n">
        <f aca="false">G3845+I3845</f>
        <v>10</v>
      </c>
    </row>
    <row r="3846" customFormat="false" ht="13.8" hidden="false" customHeight="false" outlineLevel="0" collapsed="false">
      <c r="A3846" s="16" t="s">
        <v>831</v>
      </c>
      <c r="B3846" s="38" t="str">
        <f aca="false">VLOOKUP(A3846,'TAKIM LİSTESİ'!$B$2:$D$455,2,0)</f>
        <v>Ø  12 alm R2 parmak freze</v>
      </c>
      <c r="C3846" s="16" t="s">
        <v>827</v>
      </c>
      <c r="D3846" s="38" t="s">
        <v>823</v>
      </c>
      <c r="E3846" s="16" t="n">
        <f aca="false">VLOOKUP(A3846,'TAKIM LİSTESİ'!$B$2:$D$455,3,0)</f>
        <v>3</v>
      </c>
      <c r="F3846" s="40" t="n">
        <v>1</v>
      </c>
      <c r="G3846" s="22" t="n">
        <f aca="false">E3846-F3846</f>
        <v>2</v>
      </c>
      <c r="H3846" s="30" t="n">
        <v>44202</v>
      </c>
      <c r="I3846" s="33" t="n">
        <v>1</v>
      </c>
      <c r="J3846" s="30" t="n">
        <v>44203</v>
      </c>
      <c r="K3846" s="37" t="n">
        <f aca="false">G3846+I3846</f>
        <v>3</v>
      </c>
    </row>
    <row r="3847" customFormat="false" ht="13.8" hidden="false" customHeight="false" outlineLevel="0" collapsed="false">
      <c r="A3847" s="16" t="s">
        <v>117</v>
      </c>
      <c r="B3847" s="38" t="str">
        <f aca="false">VLOOKUP(A3847,'TAKIM LİSTESİ'!$B$2:$D$455,2,0)</f>
        <v>Ø 4.5 matkap</v>
      </c>
      <c r="C3847" s="16" t="s">
        <v>814</v>
      </c>
      <c r="D3847" s="38" t="s">
        <v>57</v>
      </c>
      <c r="E3847" s="16" t="n">
        <f aca="false">VLOOKUP(A3847,'TAKIM LİSTESİ'!$B$2:$D$455,3,0)</f>
        <v>23</v>
      </c>
      <c r="F3847" s="40" t="n">
        <v>1</v>
      </c>
      <c r="G3847" s="22" t="n">
        <f aca="false">E3847-F3847</f>
        <v>22</v>
      </c>
      <c r="H3847" s="30" t="n">
        <v>44203</v>
      </c>
      <c r="I3847" s="33" t="n">
        <v>1</v>
      </c>
      <c r="J3847" s="30" t="n">
        <v>44203</v>
      </c>
      <c r="K3847" s="37" t="n">
        <f aca="false">G3847+I3847</f>
        <v>23</v>
      </c>
    </row>
    <row r="3848" customFormat="false" ht="13.8" hidden="false" customHeight="false" outlineLevel="0" collapsed="false">
      <c r="A3848" s="16" t="s">
        <v>79</v>
      </c>
      <c r="B3848" s="38" t="str">
        <f aca="false">VLOOKUP(A3848,'TAKIM LİSTESİ'!$B$2:$D$455,2,0)</f>
        <v>Ø 4.6 matkap</v>
      </c>
      <c r="C3848" s="16" t="s">
        <v>814</v>
      </c>
      <c r="D3848" s="38" t="s">
        <v>57</v>
      </c>
      <c r="E3848" s="16" t="n">
        <f aca="false">VLOOKUP(A3848,'TAKIM LİSTESİ'!$B$2:$D$455,3,0)</f>
        <v>19</v>
      </c>
      <c r="F3848" s="40" t="n">
        <v>1</v>
      </c>
      <c r="G3848" s="22" t="n">
        <f aca="false">E3848-F3848</f>
        <v>18</v>
      </c>
      <c r="H3848" s="30" t="n">
        <v>44203</v>
      </c>
      <c r="I3848" s="33" t="n">
        <v>1</v>
      </c>
      <c r="J3848" s="30" t="n">
        <v>44203</v>
      </c>
      <c r="K3848" s="37" t="n">
        <f aca="false">G3848+I3848</f>
        <v>19</v>
      </c>
    </row>
    <row r="3849" customFormat="false" ht="13.8" hidden="false" customHeight="false" outlineLevel="0" collapsed="false">
      <c r="A3849" s="16" t="s">
        <v>78</v>
      </c>
      <c r="B3849" s="38" t="str">
        <f aca="false">VLOOKUP(A3849,'TAKIM LİSTESİ'!$B$2:$D$455,2,0)</f>
        <v>Ø 4.76 Rayba</v>
      </c>
      <c r="C3849" s="16" t="s">
        <v>814</v>
      </c>
      <c r="D3849" s="38" t="s">
        <v>57</v>
      </c>
      <c r="E3849" s="16" t="n">
        <f aca="false">VLOOKUP(A3849,'TAKIM LİSTESİ'!$B$2:$D$455,3,0)</f>
        <v>3</v>
      </c>
      <c r="F3849" s="40" t="n">
        <v>1</v>
      </c>
      <c r="G3849" s="22" t="n">
        <f aca="false">E3849-F3849</f>
        <v>2</v>
      </c>
      <c r="H3849" s="30" t="n">
        <v>44203</v>
      </c>
      <c r="I3849" s="33" t="n">
        <v>1</v>
      </c>
      <c r="J3849" s="30" t="n">
        <v>44203</v>
      </c>
      <c r="K3849" s="37" t="n">
        <f aca="false">G3849+I3849</f>
        <v>3</v>
      </c>
    </row>
    <row r="3850" customFormat="false" ht="13.8" hidden="false" customHeight="false" outlineLevel="0" collapsed="false">
      <c r="A3850" s="16" t="s">
        <v>62</v>
      </c>
      <c r="B3850" s="38" t="str">
        <f aca="false">VLOOKUP(A3850,'TAKIM LİSTESİ'!$B$2:$D$455,2,0)</f>
        <v>Ø 6 çelik parmak freze</v>
      </c>
      <c r="C3850" s="16" t="s">
        <v>814</v>
      </c>
      <c r="D3850" s="38" t="s">
        <v>57</v>
      </c>
      <c r="E3850" s="16" t="n">
        <f aca="false">VLOOKUP(A3850,'TAKIM LİSTESİ'!$B$2:$D$455,3,0)</f>
        <v>23</v>
      </c>
      <c r="F3850" s="40" t="n">
        <v>1</v>
      </c>
      <c r="G3850" s="22" t="n">
        <f aca="false">E3850-F3850</f>
        <v>22</v>
      </c>
      <c r="H3850" s="30" t="n">
        <v>44203</v>
      </c>
      <c r="I3850" s="33" t="n">
        <v>1</v>
      </c>
      <c r="J3850" s="30" t="n">
        <v>44204</v>
      </c>
      <c r="K3850" s="37" t="n">
        <f aca="false">G3850+I3850</f>
        <v>23</v>
      </c>
    </row>
    <row r="3851" customFormat="false" ht="13.8" hidden="false" customHeight="false" outlineLevel="0" collapsed="false">
      <c r="A3851" s="16" t="s">
        <v>144</v>
      </c>
      <c r="B3851" s="38" t="str">
        <f aca="false">VLOOKUP(A3851,'TAKIM LİSTESİ'!$B$2:$D$455,2,0)</f>
        <v>Ø 6.2matkap</v>
      </c>
      <c r="C3851" s="16" t="s">
        <v>837</v>
      </c>
      <c r="D3851" s="38" t="s">
        <v>634</v>
      </c>
      <c r="E3851" s="16" t="n">
        <f aca="false">VLOOKUP(A3851,'TAKIM LİSTESİ'!$B$2:$D$455,3,0)</f>
        <v>15</v>
      </c>
      <c r="F3851" s="40" t="n">
        <v>1</v>
      </c>
      <c r="G3851" s="22" t="n">
        <f aca="false">E3851-F3851</f>
        <v>14</v>
      </c>
      <c r="H3851" s="30" t="n">
        <v>44203</v>
      </c>
      <c r="I3851" s="33" t="n">
        <v>1</v>
      </c>
      <c r="J3851" s="30" t="n">
        <v>44204</v>
      </c>
      <c r="K3851" s="37" t="n">
        <f aca="false">G3851+I3851</f>
        <v>15</v>
      </c>
    </row>
    <row r="3852" customFormat="false" ht="13.8" hidden="false" customHeight="false" outlineLevel="0" collapsed="false">
      <c r="A3852" s="16" t="s">
        <v>136</v>
      </c>
      <c r="B3852" s="38" t="str">
        <f aca="false">VLOOKUP(A3852,'TAKIM LİSTESİ'!$B$2:$D$455,2,0)</f>
        <v>Ø 14.8 matkap ucu</v>
      </c>
      <c r="C3852" s="16" t="s">
        <v>837</v>
      </c>
      <c r="D3852" s="38" t="s">
        <v>634</v>
      </c>
      <c r="E3852" s="16" t="n">
        <f aca="false">VLOOKUP(A3852,'TAKIM LİSTESİ'!$B$2:$D$455,3,0)</f>
        <v>5</v>
      </c>
      <c r="F3852" s="40" t="n">
        <v>1</v>
      </c>
      <c r="G3852" s="22" t="n">
        <f aca="false">E3852-F3852</f>
        <v>4</v>
      </c>
      <c r="H3852" s="30" t="n">
        <v>44203</v>
      </c>
      <c r="I3852" s="33" t="n">
        <v>1</v>
      </c>
      <c r="J3852" s="30" t="n">
        <v>44204</v>
      </c>
      <c r="K3852" s="37" t="n">
        <f aca="false">G3852+I3852</f>
        <v>5</v>
      </c>
    </row>
    <row r="3853" customFormat="false" ht="13.8" hidden="false" customHeight="false" outlineLevel="0" collapsed="false">
      <c r="A3853" s="16" t="s">
        <v>34</v>
      </c>
      <c r="B3853" s="38" t="str">
        <f aca="false">VLOOKUP(A3853,'TAKIM LİSTESİ'!$B$2:$D$455,2,0)</f>
        <v>Ø 6.35 Rayba</v>
      </c>
      <c r="C3853" s="16" t="s">
        <v>837</v>
      </c>
      <c r="D3853" s="38" t="s">
        <v>634</v>
      </c>
      <c r="E3853" s="16" t="n">
        <f aca="false">VLOOKUP(A3853,'TAKIM LİSTESİ'!$B$2:$D$455,3,0)</f>
        <v>5</v>
      </c>
      <c r="F3853" s="40" t="n">
        <v>1</v>
      </c>
      <c r="G3853" s="22" t="n">
        <f aca="false">E3853-F3853</f>
        <v>4</v>
      </c>
      <c r="H3853" s="30" t="n">
        <v>44203</v>
      </c>
      <c r="I3853" s="33" t="n">
        <v>1</v>
      </c>
      <c r="J3853" s="30" t="n">
        <v>44204</v>
      </c>
      <c r="K3853" s="37" t="n">
        <f aca="false">G3853+I3853</f>
        <v>5</v>
      </c>
    </row>
    <row r="3854" customFormat="false" ht="13.8" hidden="false" customHeight="false" outlineLevel="0" collapsed="false">
      <c r="A3854" s="16" t="s">
        <v>179</v>
      </c>
      <c r="B3854" s="38" t="str">
        <f aca="false">VLOOKUP(A3854,'TAKIM LİSTESİ'!$B$2:$D$455,2,0)</f>
        <v>Ø 15 Rayba</v>
      </c>
      <c r="C3854" s="16" t="s">
        <v>837</v>
      </c>
      <c r="D3854" s="38" t="s">
        <v>634</v>
      </c>
      <c r="E3854" s="16" t="n">
        <f aca="false">VLOOKUP(A3854,'TAKIM LİSTESİ'!$B$2:$D$455,3,0)</f>
        <v>2</v>
      </c>
      <c r="F3854" s="40" t="n">
        <v>1</v>
      </c>
      <c r="G3854" s="22" t="n">
        <f aca="false">E3854-F3854</f>
        <v>1</v>
      </c>
      <c r="H3854" s="30" t="n">
        <v>44203</v>
      </c>
      <c r="I3854" s="33" t="n">
        <v>1</v>
      </c>
      <c r="J3854" s="30" t="n">
        <v>44204</v>
      </c>
      <c r="K3854" s="37" t="n">
        <f aca="false">G3854+I3854</f>
        <v>2</v>
      </c>
    </row>
    <row r="3855" customFormat="false" ht="13.8" hidden="false" customHeight="false" outlineLevel="0" collapsed="false">
      <c r="A3855" s="16" t="s">
        <v>130</v>
      </c>
      <c r="B3855" s="38" t="str">
        <f aca="false">VLOOKUP(A3855,'TAKIM LİSTESİ'!$B$2:$D$455,2,0)</f>
        <v>Ø 9.0 matkap</v>
      </c>
      <c r="C3855" s="16" t="s">
        <v>837</v>
      </c>
      <c r="D3855" s="38" t="s">
        <v>634</v>
      </c>
      <c r="E3855" s="16" t="n">
        <f aca="false">VLOOKUP(A3855,'TAKIM LİSTESİ'!$B$2:$D$455,3,0)</f>
        <v>13</v>
      </c>
      <c r="F3855" s="40" t="n">
        <v>1</v>
      </c>
      <c r="G3855" s="22" t="n">
        <f aca="false">E3855-F3855</f>
        <v>12</v>
      </c>
      <c r="H3855" s="30" t="n">
        <v>44203</v>
      </c>
      <c r="I3855" s="33" t="n">
        <v>1</v>
      </c>
      <c r="J3855" s="30" t="n">
        <v>44204</v>
      </c>
      <c r="K3855" s="37" t="n">
        <f aca="false">G3855+I3855</f>
        <v>13</v>
      </c>
    </row>
    <row r="3856" customFormat="false" ht="13.8" hidden="false" customHeight="false" outlineLevel="0" collapsed="false">
      <c r="A3856" s="16" t="s">
        <v>203</v>
      </c>
      <c r="B3856" s="38" t="str">
        <f aca="false">VLOOKUP(A3856,'TAKIM LİSTESİ'!$B$2:$D$455,2,0)</f>
        <v>Ø 16 alm parmak freze</v>
      </c>
      <c r="C3856" s="16" t="s">
        <v>838</v>
      </c>
      <c r="D3856" s="38" t="s">
        <v>100</v>
      </c>
      <c r="E3856" s="16" t="n">
        <f aca="false">VLOOKUP(A3856,'TAKIM LİSTESİ'!$B$2:$D$455,3,0)</f>
        <v>5</v>
      </c>
      <c r="F3856" s="40" t="n">
        <v>1</v>
      </c>
      <c r="G3856" s="22" t="n">
        <f aca="false">E3856-F3856</f>
        <v>4</v>
      </c>
      <c r="H3856" s="30" t="n">
        <v>44203</v>
      </c>
      <c r="I3856" s="33" t="n">
        <v>1</v>
      </c>
      <c r="J3856" s="30" t="n">
        <v>44204</v>
      </c>
      <c r="K3856" s="37" t="n">
        <f aca="false">G3856+I3856</f>
        <v>5</v>
      </c>
    </row>
    <row r="3857" customFormat="false" ht="13.8" hidden="false" customHeight="false" outlineLevel="0" collapsed="false">
      <c r="A3857" s="16" t="s">
        <v>123</v>
      </c>
      <c r="B3857" s="38" t="str">
        <f aca="false">VLOOKUP(A3857,'TAKIM LİSTESİ'!$B$2:$D$455,2,0)</f>
        <v>Ø 9.8 matkap</v>
      </c>
      <c r="C3857" s="16" t="s">
        <v>838</v>
      </c>
      <c r="D3857" s="38" t="s">
        <v>100</v>
      </c>
      <c r="E3857" s="16" t="n">
        <f aca="false">VLOOKUP(A3857,'TAKIM LİSTESİ'!$B$2:$D$455,3,0)</f>
        <v>8</v>
      </c>
      <c r="F3857" s="40" t="n">
        <v>1</v>
      </c>
      <c r="G3857" s="22" t="n">
        <f aca="false">E3857-F3857</f>
        <v>7</v>
      </c>
      <c r="H3857" s="30" t="n">
        <v>44203</v>
      </c>
      <c r="I3857" s="33" t="n">
        <v>1</v>
      </c>
      <c r="J3857" s="30" t="n">
        <v>44204</v>
      </c>
      <c r="K3857" s="37" t="n">
        <f aca="false">G3857+I3857</f>
        <v>8</v>
      </c>
    </row>
    <row r="3858" customFormat="false" ht="13.8" hidden="false" customHeight="false" outlineLevel="0" collapsed="false">
      <c r="A3858" s="16" t="s">
        <v>64</v>
      </c>
      <c r="B3858" s="38" t="str">
        <f aca="false">VLOOKUP(A3858,'TAKIM LİSTESİ'!$B$2:$D$455,2,0)</f>
        <v>Ø 10 Rayba</v>
      </c>
      <c r="C3858" s="16" t="s">
        <v>838</v>
      </c>
      <c r="D3858" s="38" t="s">
        <v>100</v>
      </c>
      <c r="E3858" s="16" t="n">
        <f aca="false">VLOOKUP(A3858,'TAKIM LİSTESİ'!$B$2:$D$455,3,0)</f>
        <v>5</v>
      </c>
      <c r="F3858" s="40" t="n">
        <v>1</v>
      </c>
      <c r="G3858" s="22" t="n">
        <f aca="false">E3858-F3858</f>
        <v>4</v>
      </c>
      <c r="H3858" s="30" t="n">
        <v>44203</v>
      </c>
      <c r="I3858" s="33" t="n">
        <v>1</v>
      </c>
      <c r="J3858" s="30" t="n">
        <v>44204</v>
      </c>
      <c r="K3858" s="37" t="n">
        <f aca="false">G3858+I3858</f>
        <v>5</v>
      </c>
    </row>
    <row r="3859" customFormat="false" ht="13.8" hidden="false" customHeight="false" outlineLevel="0" collapsed="false">
      <c r="A3859" s="16" t="s">
        <v>64</v>
      </c>
      <c r="B3859" s="38" t="str">
        <f aca="false">VLOOKUP(A3859,'TAKIM LİSTESİ'!$B$2:$D$455,2,0)</f>
        <v>Ø 10 Rayba</v>
      </c>
      <c r="C3859" s="16" t="s">
        <v>814</v>
      </c>
      <c r="D3859" s="38" t="s">
        <v>57</v>
      </c>
      <c r="E3859" s="16" t="n">
        <f aca="false">VLOOKUP(A3859,'TAKIM LİSTESİ'!$B$2:$D$455,3,0)</f>
        <v>5</v>
      </c>
      <c r="F3859" s="40" t="n">
        <v>1</v>
      </c>
      <c r="G3859" s="22" t="n">
        <f aca="false">E3859-F3859</f>
        <v>4</v>
      </c>
      <c r="H3859" s="30" t="n">
        <v>44203</v>
      </c>
      <c r="I3859" s="33" t="n">
        <v>1</v>
      </c>
      <c r="J3859" s="30" t="n">
        <v>44204</v>
      </c>
      <c r="K3859" s="37" t="n">
        <f aca="false">G3859+I3859</f>
        <v>5</v>
      </c>
    </row>
    <row r="3860" customFormat="false" ht="13.8" hidden="false" customHeight="false" outlineLevel="0" collapsed="false">
      <c r="A3860" s="16" t="s">
        <v>123</v>
      </c>
      <c r="B3860" s="38" t="str">
        <f aca="false">VLOOKUP(A3860,'TAKIM LİSTESİ'!$B$2:$D$455,2,0)</f>
        <v>Ø 9.8 matkap</v>
      </c>
      <c r="C3860" s="16" t="s">
        <v>814</v>
      </c>
      <c r="D3860" s="38" t="s">
        <v>57</v>
      </c>
      <c r="E3860" s="16" t="n">
        <f aca="false">VLOOKUP(A3860,'TAKIM LİSTESİ'!$B$2:$D$455,3,0)</f>
        <v>8</v>
      </c>
      <c r="F3860" s="40" t="n">
        <v>1</v>
      </c>
      <c r="G3860" s="22" t="n">
        <f aca="false">E3860-F3860</f>
        <v>7</v>
      </c>
      <c r="H3860" s="30" t="n">
        <v>44203</v>
      </c>
      <c r="I3860" s="33" t="n">
        <v>1</v>
      </c>
      <c r="J3860" s="30" t="n">
        <v>44204</v>
      </c>
      <c r="K3860" s="37" t="n">
        <f aca="false">G3860+I3860</f>
        <v>8</v>
      </c>
    </row>
    <row r="3861" customFormat="false" ht="13.8" hidden="false" customHeight="false" outlineLevel="0" collapsed="false">
      <c r="A3861" s="16" t="s">
        <v>506</v>
      </c>
      <c r="B3861" s="38" t="str">
        <f aca="false">VLOOKUP(A3861,'TAKIM LİSTESİ'!$B$2:$D$455,2,0)</f>
        <v>Ø 2.5 çelik parmak freze</v>
      </c>
      <c r="C3861" s="16" t="s">
        <v>814</v>
      </c>
      <c r="D3861" s="38" t="s">
        <v>57</v>
      </c>
      <c r="E3861" s="16" t="n">
        <f aca="false">VLOOKUP(A3861,'TAKIM LİSTESİ'!$B$2:$D$455,3,0)</f>
        <v>5</v>
      </c>
      <c r="F3861" s="40" t="n">
        <v>1</v>
      </c>
      <c r="G3861" s="22" t="n">
        <f aca="false">E3861-F3861</f>
        <v>4</v>
      </c>
      <c r="H3861" s="30" t="n">
        <v>44203</v>
      </c>
      <c r="I3861" s="33" t="n">
        <v>1</v>
      </c>
      <c r="J3861" s="30" t="n">
        <v>44204</v>
      </c>
      <c r="K3861" s="37" t="n">
        <f aca="false">G3861+I3861</f>
        <v>5</v>
      </c>
    </row>
    <row r="3862" customFormat="false" ht="13.8" hidden="false" customHeight="false" outlineLevel="0" collapsed="false">
      <c r="A3862" s="16" t="s">
        <v>171</v>
      </c>
      <c r="B3862" s="38" t="str">
        <f aca="false">VLOOKUP(A3862,'TAKIM LİSTESİ'!$B$2:$D$455,2,0)</f>
        <v>Ø 3.0 matkap</v>
      </c>
      <c r="C3862" s="16" t="s">
        <v>814</v>
      </c>
      <c r="D3862" s="38" t="s">
        <v>57</v>
      </c>
      <c r="E3862" s="16" t="n">
        <f aca="false">VLOOKUP(A3862,'TAKIM LİSTESİ'!$B$2:$D$455,3,0)</f>
        <v>14</v>
      </c>
      <c r="F3862" s="40" t="n">
        <v>1</v>
      </c>
      <c r="G3862" s="22" t="n">
        <f aca="false">E3862-F3862</f>
        <v>13</v>
      </c>
      <c r="H3862" s="30" t="n">
        <v>44203</v>
      </c>
      <c r="I3862" s="33" t="n">
        <v>1</v>
      </c>
      <c r="J3862" s="30" t="n">
        <v>44204</v>
      </c>
      <c r="K3862" s="37" t="n">
        <f aca="false">G3862+I3862</f>
        <v>14</v>
      </c>
    </row>
    <row r="3863" customFormat="false" ht="13.8" hidden="false" customHeight="false" outlineLevel="0" collapsed="false">
      <c r="A3863" s="16" t="s">
        <v>97</v>
      </c>
      <c r="B3863" s="38" t="str">
        <f aca="false">VLOOKUP(A3863,'TAKIM LİSTESİ'!$B$2:$D$455,2,0)</f>
        <v>Ø 2 küre parmak freze</v>
      </c>
      <c r="C3863" s="16" t="s">
        <v>839</v>
      </c>
      <c r="D3863" s="38" t="s">
        <v>48</v>
      </c>
      <c r="E3863" s="16" t="n">
        <f aca="false">VLOOKUP(A3863,'TAKIM LİSTESİ'!$B$2:$D$455,3,0)</f>
        <v>23</v>
      </c>
      <c r="F3863" s="40" t="n">
        <v>1</v>
      </c>
      <c r="G3863" s="22" t="n">
        <f aca="false">E3863-F3863</f>
        <v>22</v>
      </c>
      <c r="H3863" s="30" t="n">
        <v>44203</v>
      </c>
      <c r="I3863" s="33" t="n">
        <v>1</v>
      </c>
      <c r="J3863" s="30" t="n">
        <v>44204</v>
      </c>
      <c r="K3863" s="37" t="n">
        <f aca="false">G3863+I3863</f>
        <v>23</v>
      </c>
    </row>
    <row r="3864" customFormat="false" ht="13.8" hidden="false" customHeight="false" outlineLevel="0" collapsed="false">
      <c r="A3864" s="16" t="s">
        <v>140</v>
      </c>
      <c r="B3864" s="38" t="str">
        <f aca="false">VLOOKUP(A3864,'TAKIM LİSTESİ'!$B$2:$D$455,2,0)</f>
        <v>Ø 4 alm küre parmak freze</v>
      </c>
      <c r="C3864" s="16" t="s">
        <v>839</v>
      </c>
      <c r="D3864" s="38" t="s">
        <v>48</v>
      </c>
      <c r="E3864" s="16" t="n">
        <f aca="false">VLOOKUP(A3864,'TAKIM LİSTESİ'!$B$2:$D$455,3,0)</f>
        <v>18</v>
      </c>
      <c r="F3864" s="40" t="n">
        <v>1</v>
      </c>
      <c r="G3864" s="22" t="n">
        <f aca="false">E3864-F3864</f>
        <v>17</v>
      </c>
      <c r="H3864" s="30" t="n">
        <v>44203</v>
      </c>
      <c r="I3864" s="33" t="n">
        <v>1</v>
      </c>
      <c r="J3864" s="30" t="n">
        <v>44204</v>
      </c>
      <c r="K3864" s="37" t="n">
        <f aca="false">G3864+I3864</f>
        <v>18</v>
      </c>
    </row>
    <row r="3865" customFormat="false" ht="13.8" hidden="false" customHeight="false" outlineLevel="0" collapsed="false">
      <c r="A3865" s="16" t="s">
        <v>13</v>
      </c>
      <c r="B3865" s="38" t="str">
        <f aca="false">VLOOKUP(A3865,'TAKIM LİSTESİ'!$B$2:$D$455,2,0)</f>
        <v>Ø 12 alm küre parmak freze</v>
      </c>
      <c r="C3865" s="16" t="s">
        <v>839</v>
      </c>
      <c r="D3865" s="38" t="s">
        <v>48</v>
      </c>
      <c r="E3865" s="16" t="n">
        <f aca="false">VLOOKUP(A3865,'TAKIM LİSTESİ'!$B$2:$D$455,3,0)</f>
        <v>16</v>
      </c>
      <c r="F3865" s="40" t="n">
        <v>2</v>
      </c>
      <c r="G3865" s="22" t="n">
        <f aca="false">E3865-F3865</f>
        <v>14</v>
      </c>
      <c r="H3865" s="30" t="n">
        <v>44203</v>
      </c>
      <c r="I3865" s="33" t="n">
        <v>1</v>
      </c>
      <c r="J3865" s="30" t="n">
        <v>44204</v>
      </c>
      <c r="K3865" s="37" t="n">
        <f aca="false">G3865+I3865</f>
        <v>15</v>
      </c>
    </row>
    <row r="3866" customFormat="false" ht="13.8" hidden="false" customHeight="false" outlineLevel="0" collapsed="false">
      <c r="A3866" s="16" t="s">
        <v>123</v>
      </c>
      <c r="B3866" s="38" t="str">
        <f aca="false">VLOOKUP(A3866,'TAKIM LİSTESİ'!$B$2:$D$455,2,0)</f>
        <v>Ø 9.8 matkap</v>
      </c>
      <c r="C3866" s="16" t="s">
        <v>840</v>
      </c>
      <c r="D3866" s="38" t="s">
        <v>100</v>
      </c>
      <c r="E3866" s="16" t="n">
        <f aca="false">VLOOKUP(A3866,'TAKIM LİSTESİ'!$B$2:$D$455,3,0)</f>
        <v>8</v>
      </c>
      <c r="F3866" s="40" t="n">
        <v>1</v>
      </c>
      <c r="G3866" s="22" t="n">
        <f aca="false">E3866-F3866</f>
        <v>7</v>
      </c>
      <c r="H3866" s="30" t="n">
        <v>44203</v>
      </c>
      <c r="I3866" s="33" t="n">
        <v>1</v>
      </c>
      <c r="J3866" s="30" t="n">
        <v>44205</v>
      </c>
      <c r="K3866" s="37" t="n">
        <f aca="false">G3866+I3866</f>
        <v>8</v>
      </c>
    </row>
    <row r="3867" customFormat="false" ht="13.8" hidden="false" customHeight="false" outlineLevel="0" collapsed="false">
      <c r="A3867" s="16" t="s">
        <v>64</v>
      </c>
      <c r="B3867" s="38" t="str">
        <f aca="false">VLOOKUP(A3867,'TAKIM LİSTESİ'!$B$2:$D$455,2,0)</f>
        <v>Ø 10 Rayba</v>
      </c>
      <c r="C3867" s="16" t="s">
        <v>840</v>
      </c>
      <c r="D3867" s="38" t="s">
        <v>100</v>
      </c>
      <c r="E3867" s="16" t="n">
        <f aca="false">VLOOKUP(A3867,'TAKIM LİSTESİ'!$B$2:$D$455,3,0)</f>
        <v>5</v>
      </c>
      <c r="F3867" s="40" t="n">
        <v>1</v>
      </c>
      <c r="G3867" s="22" t="n">
        <f aca="false">E3867-F3867</f>
        <v>4</v>
      </c>
      <c r="H3867" s="30" t="n">
        <v>44203</v>
      </c>
      <c r="I3867" s="33" t="n">
        <v>1</v>
      </c>
      <c r="J3867" s="30" t="n">
        <v>44205</v>
      </c>
      <c r="K3867" s="37" t="n">
        <f aca="false">G3867+I3867</f>
        <v>5</v>
      </c>
    </row>
    <row r="3868" customFormat="false" ht="13.8" hidden="false" customHeight="false" outlineLevel="0" collapsed="false">
      <c r="A3868" s="16" t="s">
        <v>130</v>
      </c>
      <c r="B3868" s="38" t="str">
        <f aca="false">VLOOKUP(A3868,'TAKIM LİSTESİ'!$B$2:$D$455,2,0)</f>
        <v>Ø 9.0 matkap</v>
      </c>
      <c r="C3868" s="16" t="s">
        <v>840</v>
      </c>
      <c r="D3868" s="38" t="s">
        <v>100</v>
      </c>
      <c r="E3868" s="16" t="n">
        <f aca="false">VLOOKUP(A3868,'TAKIM LİSTESİ'!$B$2:$D$455,3,0)</f>
        <v>13</v>
      </c>
      <c r="F3868" s="40" t="n">
        <v>1</v>
      </c>
      <c r="G3868" s="22" t="n">
        <f aca="false">E3868-F3868</f>
        <v>12</v>
      </c>
      <c r="H3868" s="30" t="n">
        <v>44203</v>
      </c>
      <c r="I3868" s="33" t="n">
        <v>1</v>
      </c>
      <c r="J3868" s="30" t="n">
        <v>44205</v>
      </c>
      <c r="K3868" s="37" t="n">
        <f aca="false">G3868+I3868</f>
        <v>13</v>
      </c>
    </row>
    <row r="3869" customFormat="false" ht="13.8" hidden="false" customHeight="false" outlineLevel="0" collapsed="false">
      <c r="A3869" s="16" t="s">
        <v>22</v>
      </c>
      <c r="B3869" s="38" t="str">
        <f aca="false">VLOOKUP(A3869,'TAKIM LİSTESİ'!$B$2:$D$455,2,0)</f>
        <v>Ø 10 çelik parmak freze</v>
      </c>
      <c r="C3869" s="16" t="s">
        <v>814</v>
      </c>
      <c r="D3869" s="38" t="s">
        <v>57</v>
      </c>
      <c r="E3869" s="16" t="n">
        <f aca="false">VLOOKUP(A3869,'TAKIM LİSTESİ'!$B$2:$D$455,3,0)</f>
        <v>52</v>
      </c>
      <c r="F3869" s="40" t="n">
        <v>1</v>
      </c>
      <c r="G3869" s="22" t="n">
        <f aca="false">E3869-F3869</f>
        <v>51</v>
      </c>
      <c r="H3869" s="30" t="n">
        <v>44203</v>
      </c>
      <c r="I3869" s="33" t="n">
        <v>1</v>
      </c>
      <c r="J3869" s="30" t="n">
        <v>44205</v>
      </c>
      <c r="K3869" s="37" t="n">
        <f aca="false">G3869+I3869</f>
        <v>52</v>
      </c>
    </row>
    <row r="3870" customFormat="false" ht="13.8" hidden="false" customHeight="false" outlineLevel="0" collapsed="false">
      <c r="A3870" s="16" t="s">
        <v>174</v>
      </c>
      <c r="B3870" s="38" t="str">
        <f aca="false">VLOOKUP(A3870,'TAKIM LİSTESİ'!$B$2:$D$455,2,0)</f>
        <v>Ø 12 alm parmak freze</v>
      </c>
      <c r="C3870" s="16" t="s">
        <v>840</v>
      </c>
      <c r="D3870" s="38" t="s">
        <v>100</v>
      </c>
      <c r="E3870" s="16" t="n">
        <f aca="false">VLOOKUP(A3870,'TAKIM LİSTESİ'!$B$2:$D$455,3,0)</f>
        <v>22</v>
      </c>
      <c r="F3870" s="40" t="n">
        <v>1</v>
      </c>
      <c r="G3870" s="22" t="n">
        <f aca="false">E3870-F3870</f>
        <v>21</v>
      </c>
      <c r="H3870" s="30" t="n">
        <v>44204</v>
      </c>
      <c r="I3870" s="33" t="n">
        <v>1</v>
      </c>
      <c r="J3870" s="30" t="n">
        <v>44205</v>
      </c>
      <c r="K3870" s="37" t="n">
        <f aca="false">G3870+I3870</f>
        <v>22</v>
      </c>
    </row>
    <row r="3871" customFormat="false" ht="13.8" hidden="false" customHeight="false" outlineLevel="0" collapsed="false">
      <c r="A3871" s="16" t="s">
        <v>60</v>
      </c>
      <c r="B3871" s="38" t="str">
        <f aca="false">VLOOKUP(A3871,'TAKIM LİSTESİ'!$B$2:$D$455,2,0)</f>
        <v>Ø 5 çelik standart parmak freze</v>
      </c>
      <c r="C3871" s="16" t="s">
        <v>841</v>
      </c>
      <c r="D3871" s="38" t="s">
        <v>89</v>
      </c>
      <c r="E3871" s="16" t="n">
        <f aca="false">VLOOKUP(A3871,'TAKIM LİSTESİ'!$B$2:$D$455,3,0)</f>
        <v>42</v>
      </c>
      <c r="F3871" s="40" t="n">
        <v>1</v>
      </c>
      <c r="G3871" s="22" t="n">
        <f aca="false">E3871-F3871</f>
        <v>41</v>
      </c>
      <c r="H3871" s="30" t="n">
        <v>44204</v>
      </c>
      <c r="I3871" s="33" t="n">
        <v>1</v>
      </c>
      <c r="J3871" s="30" t="n">
        <v>44205</v>
      </c>
      <c r="K3871" s="37" t="n">
        <f aca="false">G3871+I3871</f>
        <v>42</v>
      </c>
    </row>
    <row r="3872" customFormat="false" ht="13.8" hidden="false" customHeight="false" outlineLevel="0" collapsed="false">
      <c r="A3872" s="16" t="s">
        <v>160</v>
      </c>
      <c r="B3872" s="38" t="str">
        <f aca="false">VLOOKUP(A3872,'TAKIM LİSTESİ'!$B$2:$D$455,2,0)</f>
        <v>Ø 5.5 matkap</v>
      </c>
      <c r="C3872" s="16" t="s">
        <v>841</v>
      </c>
      <c r="D3872" s="38" t="s">
        <v>89</v>
      </c>
      <c r="E3872" s="16" t="n">
        <f aca="false">VLOOKUP(A3872,'TAKIM LİSTESİ'!$B$2:$D$455,3,0)</f>
        <v>20</v>
      </c>
      <c r="F3872" s="40" t="n">
        <v>1</v>
      </c>
      <c r="G3872" s="22" t="n">
        <f aca="false">E3872-F3872</f>
        <v>19</v>
      </c>
      <c r="H3872" s="30" t="n">
        <v>44204</v>
      </c>
      <c r="I3872" s="33" t="n">
        <v>1</v>
      </c>
      <c r="J3872" s="30" t="n">
        <v>44205</v>
      </c>
      <c r="K3872" s="37" t="n">
        <f aca="false">G3872+I3872</f>
        <v>20</v>
      </c>
    </row>
    <row r="3873" customFormat="false" ht="13.8" hidden="false" customHeight="false" outlineLevel="0" collapsed="false">
      <c r="A3873" s="16" t="s">
        <v>138</v>
      </c>
      <c r="B3873" s="38" t="str">
        <f aca="false">VLOOKUP(A3873,'TAKIM LİSTESİ'!$B$2:$D$455,2,0)</f>
        <v>Ø 10.0 matkap</v>
      </c>
      <c r="C3873" s="16" t="s">
        <v>842</v>
      </c>
      <c r="D3873" s="38" t="s">
        <v>48</v>
      </c>
      <c r="E3873" s="16" t="n">
        <f aca="false">VLOOKUP(A3873,'TAKIM LİSTESİ'!$B$2:$D$455,3,0)</f>
        <v>13</v>
      </c>
      <c r="F3873" s="40" t="n">
        <v>1</v>
      </c>
      <c r="G3873" s="22" t="n">
        <f aca="false">E3873-F3873</f>
        <v>12</v>
      </c>
      <c r="H3873" s="30" t="n">
        <v>44204</v>
      </c>
      <c r="I3873" s="33" t="n">
        <v>1</v>
      </c>
      <c r="J3873" s="30" t="n">
        <v>44205</v>
      </c>
      <c r="K3873" s="37" t="n">
        <f aca="false">G3873+I3873</f>
        <v>13</v>
      </c>
    </row>
    <row r="3874" customFormat="false" ht="13.8" hidden="false" customHeight="false" outlineLevel="0" collapsed="false">
      <c r="A3874" s="16" t="s">
        <v>152</v>
      </c>
      <c r="B3874" s="38" t="str">
        <f aca="false">VLOOKUP(A3874,'TAKIM LİSTESİ'!$B$2:$D$455,2,0)</f>
        <v>Ø 10.4 matkap</v>
      </c>
      <c r="C3874" s="16" t="s">
        <v>842</v>
      </c>
      <c r="D3874" s="38" t="s">
        <v>48</v>
      </c>
      <c r="E3874" s="16" t="n">
        <f aca="false">VLOOKUP(A3874,'TAKIM LİSTESİ'!$B$2:$D$455,3,0)</f>
        <v>6</v>
      </c>
      <c r="F3874" s="40" t="n">
        <v>1</v>
      </c>
      <c r="G3874" s="22" t="n">
        <f aca="false">E3874-F3874</f>
        <v>5</v>
      </c>
      <c r="H3874" s="30" t="n">
        <v>44204</v>
      </c>
      <c r="I3874" s="33" t="n">
        <v>1</v>
      </c>
      <c r="J3874" s="30" t="n">
        <v>44205</v>
      </c>
      <c r="K3874" s="37" t="n">
        <f aca="false">G3874+I3874</f>
        <v>6</v>
      </c>
    </row>
    <row r="3875" customFormat="false" ht="13.8" hidden="false" customHeight="false" outlineLevel="0" collapsed="false">
      <c r="A3875" s="16" t="s">
        <v>96</v>
      </c>
      <c r="B3875" s="38" t="str">
        <f aca="false">VLOOKUP(A3875,'TAKIM LİSTESİ'!$B$2:$D$455,2,0)</f>
        <v>Ø 16.0 matkap ucu</v>
      </c>
      <c r="C3875" s="16" t="s">
        <v>842</v>
      </c>
      <c r="D3875" s="38" t="s">
        <v>48</v>
      </c>
      <c r="E3875" s="16" t="n">
        <f aca="false">VLOOKUP(A3875,'TAKIM LİSTESİ'!$B$2:$D$455,3,0)</f>
        <v>4</v>
      </c>
      <c r="F3875" s="40" t="n">
        <v>1</v>
      </c>
      <c r="G3875" s="22" t="n">
        <f aca="false">E3875-F3875</f>
        <v>3</v>
      </c>
      <c r="H3875" s="30" t="n">
        <v>44204</v>
      </c>
      <c r="I3875" s="33" t="n">
        <v>1</v>
      </c>
      <c r="J3875" s="30" t="n">
        <v>44205</v>
      </c>
      <c r="K3875" s="37" t="n">
        <f aca="false">G3875+I3875</f>
        <v>4</v>
      </c>
    </row>
    <row r="3876" customFormat="false" ht="13.8" hidden="false" customHeight="false" outlineLevel="0" collapsed="false">
      <c r="A3876" s="16" t="s">
        <v>113</v>
      </c>
      <c r="B3876" s="38" t="str">
        <f aca="false">VLOOKUP(A3876,'TAKIM LİSTESİ'!$B$2:$D$455,2,0)</f>
        <v>Ø 8 alm parmak freze</v>
      </c>
      <c r="C3876" s="16" t="s">
        <v>842</v>
      </c>
      <c r="D3876" s="38" t="s">
        <v>48</v>
      </c>
      <c r="E3876" s="16" t="n">
        <f aca="false">VLOOKUP(A3876,'TAKIM LİSTESİ'!$B$2:$D$455,3,0)</f>
        <v>36</v>
      </c>
      <c r="F3876" s="40" t="n">
        <v>1</v>
      </c>
      <c r="G3876" s="22" t="n">
        <f aca="false">E3876-F3876</f>
        <v>35</v>
      </c>
      <c r="H3876" s="30" t="n">
        <v>44204</v>
      </c>
      <c r="I3876" s="33" t="n">
        <v>1</v>
      </c>
      <c r="J3876" s="30" t="n">
        <v>44205</v>
      </c>
      <c r="K3876" s="37" t="n">
        <f aca="false">G3876+I3876</f>
        <v>36</v>
      </c>
    </row>
    <row r="3877" customFormat="false" ht="13.8" hidden="false" customHeight="false" outlineLevel="0" collapsed="false">
      <c r="A3877" s="16" t="s">
        <v>97</v>
      </c>
      <c r="B3877" s="38" t="str">
        <f aca="false">VLOOKUP(A3877,'TAKIM LİSTESİ'!$B$2:$D$455,2,0)</f>
        <v>Ø 2 küre parmak freze</v>
      </c>
      <c r="C3877" s="16" t="s">
        <v>843</v>
      </c>
      <c r="D3877" s="38" t="s">
        <v>50</v>
      </c>
      <c r="E3877" s="16" t="n">
        <f aca="false">VLOOKUP(A3877,'TAKIM LİSTESİ'!$B$2:$D$455,3,0)</f>
        <v>23</v>
      </c>
      <c r="F3877" s="40" t="n">
        <v>1</v>
      </c>
      <c r="G3877" s="22" t="n">
        <f aca="false">E3877-F3877</f>
        <v>22</v>
      </c>
      <c r="H3877" s="30" t="n">
        <v>44204</v>
      </c>
      <c r="I3877" s="33" t="n">
        <v>1</v>
      </c>
      <c r="J3877" s="30" t="n">
        <v>44205</v>
      </c>
      <c r="K3877" s="37" t="n">
        <f aca="false">G3877+I3877</f>
        <v>23</v>
      </c>
    </row>
    <row r="3878" customFormat="false" ht="13.8" hidden="false" customHeight="false" outlineLevel="0" collapsed="false">
      <c r="A3878" s="16" t="s">
        <v>140</v>
      </c>
      <c r="B3878" s="38" t="str">
        <f aca="false">VLOOKUP(A3878,'TAKIM LİSTESİ'!$B$2:$D$455,2,0)</f>
        <v>Ø 4 alm küre parmak freze</v>
      </c>
      <c r="C3878" s="16" t="s">
        <v>843</v>
      </c>
      <c r="D3878" s="38" t="s">
        <v>50</v>
      </c>
      <c r="E3878" s="16" t="n">
        <f aca="false">VLOOKUP(A3878,'TAKIM LİSTESİ'!$B$2:$D$455,3,0)</f>
        <v>18</v>
      </c>
      <c r="F3878" s="40" t="n">
        <v>1</v>
      </c>
      <c r="G3878" s="22" t="n">
        <f aca="false">E3878-F3878</f>
        <v>17</v>
      </c>
      <c r="H3878" s="30" t="n">
        <v>44204</v>
      </c>
      <c r="I3878" s="33" t="n">
        <v>1</v>
      </c>
      <c r="J3878" s="30" t="n">
        <v>44205</v>
      </c>
      <c r="K3878" s="37" t="n">
        <f aca="false">G3878+I3878</f>
        <v>18</v>
      </c>
    </row>
    <row r="3879" customFormat="false" ht="13.8" hidden="false" customHeight="false" outlineLevel="0" collapsed="false">
      <c r="A3879" s="16" t="s">
        <v>174</v>
      </c>
      <c r="B3879" s="38" t="str">
        <f aca="false">VLOOKUP(A3879,'TAKIM LİSTESİ'!$B$2:$D$455,2,0)</f>
        <v>Ø 12 alm parmak freze</v>
      </c>
      <c r="C3879" s="16" t="s">
        <v>844</v>
      </c>
      <c r="D3879" s="38" t="s">
        <v>634</v>
      </c>
      <c r="E3879" s="16" t="n">
        <f aca="false">VLOOKUP(A3879,'TAKIM LİSTESİ'!$B$2:$D$455,3,0)</f>
        <v>22</v>
      </c>
      <c r="F3879" s="40" t="n">
        <v>1</v>
      </c>
      <c r="G3879" s="22" t="n">
        <f aca="false">E3879-F3879</f>
        <v>21</v>
      </c>
      <c r="H3879" s="30" t="n">
        <v>44205</v>
      </c>
      <c r="I3879" s="33" t="n">
        <v>1</v>
      </c>
      <c r="J3879" s="30" t="n">
        <v>44205</v>
      </c>
      <c r="K3879" s="37" t="n">
        <f aca="false">G3879+I3879</f>
        <v>22</v>
      </c>
    </row>
    <row r="3880" customFormat="false" ht="13.8" hidden="false" customHeight="false" outlineLevel="0" collapsed="false">
      <c r="A3880" s="16" t="s">
        <v>203</v>
      </c>
      <c r="B3880" s="38" t="str">
        <f aca="false">VLOOKUP(A3880,'TAKIM LİSTESİ'!$B$2:$D$455,2,0)</f>
        <v>Ø 16 alm parmak freze</v>
      </c>
      <c r="C3880" s="16" t="s">
        <v>844</v>
      </c>
      <c r="D3880" s="38" t="s">
        <v>634</v>
      </c>
      <c r="E3880" s="16" t="n">
        <f aca="false">VLOOKUP(A3880,'TAKIM LİSTESİ'!$B$2:$D$455,3,0)</f>
        <v>5</v>
      </c>
      <c r="F3880" s="40" t="n">
        <v>1</v>
      </c>
      <c r="G3880" s="22" t="n">
        <f aca="false">E3880-F3880</f>
        <v>4</v>
      </c>
      <c r="H3880" s="30" t="n">
        <v>44205</v>
      </c>
      <c r="I3880" s="33" t="n">
        <v>1</v>
      </c>
      <c r="J3880" s="30" t="n">
        <v>44205</v>
      </c>
      <c r="K3880" s="37" t="n">
        <f aca="false">G3880+I3880</f>
        <v>5</v>
      </c>
    </row>
    <row r="3881" customFormat="false" ht="13.8" hidden="false" customHeight="false" outlineLevel="0" collapsed="false">
      <c r="A3881" s="16" t="s">
        <v>108</v>
      </c>
      <c r="B3881" s="38" t="str">
        <f aca="false">VLOOKUP(A3881,'TAKIM LİSTESİ'!$B$2:$D$455,2,0)</f>
        <v>Ø 12.5 matkap</v>
      </c>
      <c r="C3881" s="16" t="s">
        <v>844</v>
      </c>
      <c r="D3881" s="38" t="s">
        <v>634</v>
      </c>
      <c r="E3881" s="16" t="n">
        <f aca="false">VLOOKUP(A3881,'TAKIM LİSTESİ'!$B$2:$D$455,3,0)</f>
        <v>13</v>
      </c>
      <c r="F3881" s="40" t="n">
        <v>1</v>
      </c>
      <c r="G3881" s="22" t="n">
        <f aca="false">E3881-F3881</f>
        <v>12</v>
      </c>
      <c r="H3881" s="30" t="n">
        <v>44205</v>
      </c>
      <c r="I3881" s="33" t="n">
        <v>1</v>
      </c>
      <c r="J3881" s="30" t="n">
        <v>44206</v>
      </c>
      <c r="K3881" s="37" t="n">
        <f aca="false">G3881+I3881</f>
        <v>13</v>
      </c>
    </row>
    <row r="3882" customFormat="false" ht="13.8" hidden="false" customHeight="false" outlineLevel="0" collapsed="false">
      <c r="A3882" s="16" t="s">
        <v>136</v>
      </c>
      <c r="B3882" s="38" t="str">
        <f aca="false">VLOOKUP(A3882,'TAKIM LİSTESİ'!$B$2:$D$455,2,0)</f>
        <v>Ø 14.8 matkap ucu</v>
      </c>
      <c r="C3882" s="16" t="s">
        <v>844</v>
      </c>
      <c r="D3882" s="38" t="s">
        <v>634</v>
      </c>
      <c r="E3882" s="16" t="n">
        <f aca="false">VLOOKUP(A3882,'TAKIM LİSTESİ'!$B$2:$D$455,3,0)</f>
        <v>5</v>
      </c>
      <c r="F3882" s="40" t="n">
        <v>1</v>
      </c>
      <c r="G3882" s="22" t="n">
        <f aca="false">E3882-F3882</f>
        <v>4</v>
      </c>
      <c r="H3882" s="30" t="n">
        <v>44205</v>
      </c>
      <c r="I3882" s="33" t="n">
        <v>1</v>
      </c>
      <c r="J3882" s="30" t="n">
        <v>44206</v>
      </c>
      <c r="K3882" s="37" t="n">
        <f aca="false">G3882+I3882</f>
        <v>5</v>
      </c>
    </row>
    <row r="3883" customFormat="false" ht="13.8" hidden="false" customHeight="false" outlineLevel="0" collapsed="false">
      <c r="A3883" s="16" t="s">
        <v>179</v>
      </c>
      <c r="B3883" s="38" t="str">
        <f aca="false">VLOOKUP(A3883,'TAKIM LİSTESİ'!$B$2:$D$455,2,0)</f>
        <v>Ø 15 Rayba</v>
      </c>
      <c r="C3883" s="16" t="s">
        <v>844</v>
      </c>
      <c r="D3883" s="38" t="s">
        <v>634</v>
      </c>
      <c r="E3883" s="16" t="n">
        <f aca="false">VLOOKUP(A3883,'TAKIM LİSTESİ'!$B$2:$D$455,3,0)</f>
        <v>2</v>
      </c>
      <c r="F3883" s="40" t="n">
        <v>1</v>
      </c>
      <c r="G3883" s="22" t="n">
        <f aca="false">E3883-F3883</f>
        <v>1</v>
      </c>
      <c r="H3883" s="30" t="n">
        <v>44205</v>
      </c>
      <c r="I3883" s="33" t="n">
        <v>1</v>
      </c>
      <c r="J3883" s="30" t="n">
        <v>44206</v>
      </c>
      <c r="K3883" s="37" t="n">
        <f aca="false">G3883+I3883</f>
        <v>2</v>
      </c>
    </row>
    <row r="3884" customFormat="false" ht="13.8" hidden="false" customHeight="false" outlineLevel="0" collapsed="false">
      <c r="A3884" s="16" t="s">
        <v>174</v>
      </c>
      <c r="B3884" s="38" t="str">
        <f aca="false">VLOOKUP(A3884,'TAKIM LİSTESİ'!$B$2:$D$455,2,0)</f>
        <v>Ø 12 alm parmak freze</v>
      </c>
      <c r="C3884" s="16" t="s">
        <v>845</v>
      </c>
      <c r="D3884" s="38" t="s">
        <v>23</v>
      </c>
      <c r="E3884" s="16" t="n">
        <f aca="false">VLOOKUP(A3884,'TAKIM LİSTESİ'!$B$2:$D$455,3,0)</f>
        <v>22</v>
      </c>
      <c r="F3884" s="40" t="n">
        <v>1</v>
      </c>
      <c r="G3884" s="22" t="n">
        <f aca="false">E3884-F3884</f>
        <v>21</v>
      </c>
      <c r="H3884" s="30" t="n">
        <v>44206</v>
      </c>
      <c r="I3884" s="33" t="n">
        <v>1</v>
      </c>
      <c r="J3884" s="30" t="n">
        <v>44206</v>
      </c>
      <c r="K3884" s="37" t="n">
        <f aca="false">G3884+I3884</f>
        <v>22</v>
      </c>
    </row>
    <row r="3885" customFormat="false" ht="13.8" hidden="false" customHeight="false" outlineLevel="0" collapsed="false">
      <c r="A3885" s="16" t="s">
        <v>29</v>
      </c>
      <c r="B3885" s="38" t="str">
        <f aca="false">VLOOKUP(A3885,'TAKIM LİSTESİ'!$B$2:$D$455,2,0)</f>
        <v>Ø 8.0 matkap</v>
      </c>
      <c r="C3885" s="16" t="s">
        <v>843</v>
      </c>
      <c r="D3885" s="38" t="s">
        <v>50</v>
      </c>
      <c r="E3885" s="16" t="n">
        <f aca="false">VLOOKUP(A3885,'TAKIM LİSTESİ'!$B$2:$D$455,3,0)</f>
        <v>15</v>
      </c>
      <c r="F3885" s="40" t="n">
        <v>1</v>
      </c>
      <c r="G3885" s="22" t="n">
        <f aca="false">E3885-F3885</f>
        <v>14</v>
      </c>
      <c r="H3885" s="30" t="n">
        <v>44206</v>
      </c>
      <c r="I3885" s="33" t="n">
        <v>1</v>
      </c>
      <c r="J3885" s="30" t="n">
        <v>44206</v>
      </c>
      <c r="K3885" s="37" t="n">
        <f aca="false">G3885+I3885</f>
        <v>15</v>
      </c>
    </row>
    <row r="3886" customFormat="false" ht="13.8" hidden="false" customHeight="false" outlineLevel="0" collapsed="false">
      <c r="A3886" s="16" t="s">
        <v>15</v>
      </c>
      <c r="B3886" s="38" t="str">
        <f aca="false">VLOOKUP(A3886,'TAKIM LİSTESİ'!$B$2:$D$455,2,0)</f>
        <v>Ø 8 alm küre parmak freze</v>
      </c>
      <c r="C3886" s="16" t="s">
        <v>846</v>
      </c>
      <c r="D3886" s="38" t="s">
        <v>57</v>
      </c>
      <c r="E3886" s="16" t="n">
        <f aca="false">VLOOKUP(A3886,'TAKIM LİSTESİ'!$B$2:$D$455,3,0)</f>
        <v>7</v>
      </c>
      <c r="F3886" s="40" t="n">
        <v>2</v>
      </c>
      <c r="G3886" s="22" t="n">
        <f aca="false">E3886-F3886</f>
        <v>5</v>
      </c>
      <c r="H3886" s="30" t="n">
        <v>44206</v>
      </c>
      <c r="I3886" s="33" t="n">
        <v>1</v>
      </c>
      <c r="J3886" s="30" t="n">
        <v>44206</v>
      </c>
      <c r="K3886" s="37" t="n">
        <f aca="false">G3886+I3886</f>
        <v>6</v>
      </c>
    </row>
    <row r="3887" customFormat="false" ht="13.8" hidden="false" customHeight="false" outlineLevel="0" collapsed="false">
      <c r="A3887" s="16" t="s">
        <v>144</v>
      </c>
      <c r="B3887" s="38" t="str">
        <f aca="false">VLOOKUP(A3887,'TAKIM LİSTESİ'!$B$2:$D$455,2,0)</f>
        <v>Ø 6.2matkap</v>
      </c>
      <c r="C3887" s="16" t="s">
        <v>843</v>
      </c>
      <c r="D3887" s="38" t="s">
        <v>50</v>
      </c>
      <c r="E3887" s="16" t="n">
        <f aca="false">VLOOKUP(A3887,'TAKIM LİSTESİ'!$B$2:$D$455,3,0)</f>
        <v>15</v>
      </c>
      <c r="F3887" s="40" t="n">
        <v>1</v>
      </c>
      <c r="G3887" s="22" t="n">
        <f aca="false">E3887-F3887</f>
        <v>14</v>
      </c>
      <c r="H3887" s="30" t="n">
        <v>44206</v>
      </c>
      <c r="I3887" s="33" t="n">
        <v>1</v>
      </c>
      <c r="J3887" s="30" t="n">
        <v>44206</v>
      </c>
      <c r="K3887" s="37" t="n">
        <f aca="false">G3887+I3887</f>
        <v>15</v>
      </c>
    </row>
    <row r="3888" customFormat="false" ht="13.8" hidden="false" customHeight="false" outlineLevel="0" collapsed="false">
      <c r="A3888" s="16" t="s">
        <v>34</v>
      </c>
      <c r="B3888" s="38" t="str">
        <f aca="false">VLOOKUP(A3888,'TAKIM LİSTESİ'!$B$2:$D$455,2,0)</f>
        <v>Ø 6.35 Rayba</v>
      </c>
      <c r="C3888" s="16" t="s">
        <v>843</v>
      </c>
      <c r="D3888" s="38" t="s">
        <v>50</v>
      </c>
      <c r="E3888" s="16" t="n">
        <f aca="false">VLOOKUP(A3888,'TAKIM LİSTESİ'!$B$2:$D$455,3,0)</f>
        <v>5</v>
      </c>
      <c r="F3888" s="40" t="n">
        <v>1</v>
      </c>
      <c r="G3888" s="22" t="n">
        <f aca="false">E3888-F3888</f>
        <v>4</v>
      </c>
      <c r="H3888" s="30" t="n">
        <v>44206</v>
      </c>
      <c r="I3888" s="33" t="n">
        <v>1</v>
      </c>
      <c r="J3888" s="30" t="n">
        <v>44207</v>
      </c>
      <c r="K3888" s="37" t="n">
        <f aca="false">G3888+I3888</f>
        <v>5</v>
      </c>
    </row>
    <row r="3889" customFormat="false" ht="13.8" hidden="false" customHeight="false" outlineLevel="0" collapsed="false">
      <c r="A3889" s="16" t="s">
        <v>101</v>
      </c>
      <c r="B3889" s="38" t="str">
        <f aca="false">VLOOKUP(A3889,'TAKIM LİSTESİ'!$B$2:$D$455,2,0)</f>
        <v>Ø 2.8 matkap</v>
      </c>
      <c r="C3889" s="16" t="s">
        <v>847</v>
      </c>
      <c r="D3889" s="38" t="s">
        <v>634</v>
      </c>
      <c r="E3889" s="16" t="n">
        <f aca="false">VLOOKUP(A3889,'TAKIM LİSTESİ'!$B$2:$D$455,3,0)</f>
        <v>13</v>
      </c>
      <c r="F3889" s="40" t="n">
        <v>1</v>
      </c>
      <c r="G3889" s="22" t="n">
        <f aca="false">E3889-F3889</f>
        <v>12</v>
      </c>
      <c r="H3889" s="30" t="n">
        <v>44207</v>
      </c>
      <c r="I3889" s="33" t="n">
        <v>1</v>
      </c>
      <c r="J3889" s="30" t="n">
        <v>44207</v>
      </c>
      <c r="K3889" s="37" t="n">
        <f aca="false">G3889+I3889</f>
        <v>13</v>
      </c>
    </row>
    <row r="3890" customFormat="false" ht="13.8" hidden="false" customHeight="false" outlineLevel="0" collapsed="false">
      <c r="A3890" s="16" t="s">
        <v>105</v>
      </c>
      <c r="B3890" s="38" t="str">
        <f aca="false">VLOOKUP(A3890,'TAKIM LİSTESİ'!$B$2:$D$455,2,0)</f>
        <v>Ø 3 Rayba</v>
      </c>
      <c r="C3890" s="16" t="s">
        <v>847</v>
      </c>
      <c r="D3890" s="38" t="s">
        <v>634</v>
      </c>
      <c r="E3890" s="16" t="n">
        <f aca="false">VLOOKUP(A3890,'TAKIM LİSTESİ'!$B$2:$D$455,3,0)</f>
        <v>4</v>
      </c>
      <c r="F3890" s="40" t="n">
        <v>1</v>
      </c>
      <c r="G3890" s="22" t="n">
        <f aca="false">E3890-F3890</f>
        <v>3</v>
      </c>
      <c r="H3890" s="30" t="n">
        <v>44207</v>
      </c>
      <c r="I3890" s="33" t="n">
        <v>1</v>
      </c>
      <c r="J3890" s="30" t="n">
        <v>44207</v>
      </c>
      <c r="K3890" s="37" t="n">
        <f aca="false">G3890+I3890</f>
        <v>4</v>
      </c>
    </row>
    <row r="3891" customFormat="false" ht="13.8" hidden="false" customHeight="false" outlineLevel="0" collapsed="false">
      <c r="A3891" s="16" t="s">
        <v>11</v>
      </c>
      <c r="B3891" s="38" t="str">
        <f aca="false">VLOOKUP(A3891,'TAKIM LİSTESİ'!$B$2:$D$455,2,0)</f>
        <v>Ø  4 çelik standart parmak freze</v>
      </c>
      <c r="C3891" s="16" t="s">
        <v>847</v>
      </c>
      <c r="D3891" s="38" t="s">
        <v>634</v>
      </c>
      <c r="E3891" s="16" t="n">
        <f aca="false">VLOOKUP(A3891,'TAKIM LİSTESİ'!$B$2:$D$455,3,0)</f>
        <v>17</v>
      </c>
      <c r="F3891" s="40" t="n">
        <v>1</v>
      </c>
      <c r="G3891" s="22" t="n">
        <f aca="false">E3891-F3891</f>
        <v>16</v>
      </c>
      <c r="H3891" s="30" t="n">
        <v>44207</v>
      </c>
      <c r="I3891" s="33" t="n">
        <v>1</v>
      </c>
      <c r="J3891" s="30" t="n">
        <v>44207</v>
      </c>
      <c r="K3891" s="37" t="n">
        <f aca="false">G3891+I3891</f>
        <v>17</v>
      </c>
    </row>
    <row r="3892" customFormat="false" ht="13.8" hidden="false" customHeight="false" outlineLevel="0" collapsed="false">
      <c r="A3892" s="16" t="s">
        <v>188</v>
      </c>
      <c r="B3892" s="38" t="str">
        <f aca="false">VLOOKUP(A3892,'TAKIM LİSTESİ'!$B$2:$D$455,2,0)</f>
        <v>Ø 3 çelik küresel parmak freze</v>
      </c>
      <c r="C3892" s="16" t="s">
        <v>847</v>
      </c>
      <c r="D3892" s="38" t="s">
        <v>634</v>
      </c>
      <c r="E3892" s="16" t="n">
        <f aca="false">VLOOKUP(A3892,'TAKIM LİSTESİ'!$B$2:$D$455,3,0)</f>
        <v>33</v>
      </c>
      <c r="F3892" s="40" t="n">
        <v>2</v>
      </c>
      <c r="G3892" s="22" t="n">
        <f aca="false">E3892-F3892</f>
        <v>31</v>
      </c>
      <c r="H3892" s="30" t="n">
        <v>44207</v>
      </c>
      <c r="I3892" s="33" t="n">
        <v>1</v>
      </c>
      <c r="J3892" s="30" t="n">
        <v>44207</v>
      </c>
      <c r="K3892" s="37" t="n">
        <f aca="false">G3892+I3892</f>
        <v>32</v>
      </c>
    </row>
    <row r="3893" customFormat="false" ht="13.8" hidden="false" customHeight="false" outlineLevel="0" collapsed="false">
      <c r="A3893" s="16" t="s">
        <v>85</v>
      </c>
      <c r="B3893" s="38" t="str">
        <f aca="false">VLOOKUP(A3893,'TAKIM LİSTESİ'!$B$2:$D$455,2,0)</f>
        <v>Ø 12 çelik parmak freze</v>
      </c>
      <c r="C3893" s="16" t="s">
        <v>847</v>
      </c>
      <c r="D3893" s="38" t="s">
        <v>634</v>
      </c>
      <c r="E3893" s="16" t="n">
        <f aca="false">VLOOKUP(A3893,'TAKIM LİSTESİ'!$B$2:$D$455,3,0)</f>
        <v>19</v>
      </c>
      <c r="F3893" s="40" t="n">
        <v>2</v>
      </c>
      <c r="G3893" s="22" t="n">
        <f aca="false">E3893-F3893</f>
        <v>17</v>
      </c>
      <c r="H3893" s="30" t="n">
        <v>44207</v>
      </c>
      <c r="I3893" s="33" t="n">
        <v>1</v>
      </c>
      <c r="J3893" s="30" t="n">
        <v>44208</v>
      </c>
      <c r="K3893" s="37" t="n">
        <f aca="false">G3893+I3893</f>
        <v>18</v>
      </c>
    </row>
    <row r="3894" customFormat="false" ht="13.8" hidden="false" customHeight="false" outlineLevel="0" collapsed="false">
      <c r="A3894" s="16" t="s">
        <v>222</v>
      </c>
      <c r="B3894" s="38" t="str">
        <f aca="false">VLOOKUP(A3894,'TAKIM LİSTESİ'!$B$2:$D$455,2,0)</f>
        <v>Ø 16 çelik parmak freze</v>
      </c>
      <c r="C3894" s="16" t="s">
        <v>847</v>
      </c>
      <c r="D3894" s="38" t="s">
        <v>634</v>
      </c>
      <c r="E3894" s="16" t="n">
        <f aca="false">VLOOKUP(A3894,'TAKIM LİSTESİ'!$B$2:$D$455,3,0)</f>
        <v>8</v>
      </c>
      <c r="F3894" s="40" t="n">
        <v>1</v>
      </c>
      <c r="G3894" s="22" t="n">
        <f aca="false">E3894-F3894</f>
        <v>7</v>
      </c>
      <c r="H3894" s="30" t="n">
        <v>44207</v>
      </c>
      <c r="I3894" s="33" t="n">
        <v>1</v>
      </c>
      <c r="J3894" s="30" t="n">
        <v>44208</v>
      </c>
      <c r="K3894" s="37" t="n">
        <f aca="false">G3894+I3894</f>
        <v>8</v>
      </c>
    </row>
    <row r="3895" customFormat="false" ht="13.8" hidden="false" customHeight="false" outlineLevel="0" collapsed="false">
      <c r="A3895" s="16" t="s">
        <v>51</v>
      </c>
      <c r="B3895" s="38" t="str">
        <f aca="false">VLOOKUP(A3895,'TAKIM LİSTESİ'!$B$2:$D$455,2,0)</f>
        <v>Ø 3 çelik standart parmak freze</v>
      </c>
      <c r="C3895" s="16" t="s">
        <v>847</v>
      </c>
      <c r="D3895" s="38" t="s">
        <v>634</v>
      </c>
      <c r="E3895" s="16" t="n">
        <f aca="false">VLOOKUP(A3895,'TAKIM LİSTESİ'!$B$2:$D$455,3,0)</f>
        <v>38</v>
      </c>
      <c r="F3895" s="40" t="n">
        <v>1</v>
      </c>
      <c r="G3895" s="22" t="n">
        <f aca="false">E3895-F3895</f>
        <v>37</v>
      </c>
      <c r="H3895" s="30" t="n">
        <v>44207</v>
      </c>
      <c r="I3895" s="33" t="n">
        <v>1</v>
      </c>
      <c r="J3895" s="30" t="n">
        <v>44208</v>
      </c>
      <c r="K3895" s="37" t="n">
        <f aca="false">G3895+I3895</f>
        <v>38</v>
      </c>
    </row>
    <row r="3896" customFormat="false" ht="13.8" hidden="false" customHeight="false" outlineLevel="0" collapsed="false">
      <c r="A3896" s="16" t="s">
        <v>62</v>
      </c>
      <c r="B3896" s="38" t="str">
        <f aca="false">VLOOKUP(A3896,'TAKIM LİSTESİ'!$B$2:$D$455,2,0)</f>
        <v>Ø 6 çelik parmak freze</v>
      </c>
      <c r="C3896" s="16" t="s">
        <v>847</v>
      </c>
      <c r="D3896" s="38" t="s">
        <v>634</v>
      </c>
      <c r="E3896" s="16" t="n">
        <f aca="false">VLOOKUP(A3896,'TAKIM LİSTESİ'!$B$2:$D$455,3,0)</f>
        <v>23</v>
      </c>
      <c r="F3896" s="40" t="n">
        <v>1</v>
      </c>
      <c r="G3896" s="22" t="n">
        <f aca="false">E3896-F3896</f>
        <v>22</v>
      </c>
      <c r="H3896" s="30" t="n">
        <v>44207</v>
      </c>
      <c r="I3896" s="33" t="n">
        <v>1</v>
      </c>
      <c r="J3896" s="30" t="n">
        <v>44208</v>
      </c>
      <c r="K3896" s="37" t="n">
        <f aca="false">G3896+I3896</f>
        <v>23</v>
      </c>
    </row>
    <row r="3897" customFormat="false" ht="13.8" hidden="false" customHeight="false" outlineLevel="0" collapsed="false">
      <c r="A3897" s="16" t="s">
        <v>26</v>
      </c>
      <c r="B3897" s="38" t="str">
        <f aca="false">VLOOKUP(A3897,'TAKIM LİSTESİ'!$B$2:$D$455,2,0)</f>
        <v>Ø 6 çelik küresel parmak freze</v>
      </c>
      <c r="C3897" s="16" t="s">
        <v>847</v>
      </c>
      <c r="D3897" s="38" t="s">
        <v>634</v>
      </c>
      <c r="E3897" s="16" t="n">
        <f aca="false">VLOOKUP(A3897,'TAKIM LİSTESİ'!$B$2:$D$455,3,0)</f>
        <v>13</v>
      </c>
      <c r="F3897" s="40" t="n">
        <v>1</v>
      </c>
      <c r="G3897" s="22" t="n">
        <f aca="false">E3897-F3897</f>
        <v>12</v>
      </c>
      <c r="H3897" s="30" t="n">
        <v>44207</v>
      </c>
      <c r="I3897" s="33" t="n">
        <v>1</v>
      </c>
      <c r="J3897" s="30" t="n">
        <v>44208</v>
      </c>
      <c r="K3897" s="37" t="n">
        <f aca="false">G3897+I3897</f>
        <v>13</v>
      </c>
    </row>
    <row r="3898" customFormat="false" ht="13.8" hidden="false" customHeight="false" outlineLevel="0" collapsed="false">
      <c r="A3898" s="16" t="s">
        <v>29</v>
      </c>
      <c r="B3898" s="38" t="str">
        <f aca="false">VLOOKUP(A3898,'TAKIM LİSTESİ'!$B$2:$D$455,2,0)</f>
        <v>Ø 8.0 matkap</v>
      </c>
      <c r="C3898" s="16" t="s">
        <v>847</v>
      </c>
      <c r="D3898" s="38" t="s">
        <v>634</v>
      </c>
      <c r="E3898" s="16" t="n">
        <f aca="false">VLOOKUP(A3898,'TAKIM LİSTESİ'!$B$2:$D$455,3,0)</f>
        <v>15</v>
      </c>
      <c r="F3898" s="40" t="n">
        <v>1</v>
      </c>
      <c r="G3898" s="22" t="n">
        <f aca="false">E3898-F3898</f>
        <v>14</v>
      </c>
      <c r="H3898" s="30" t="n">
        <v>44207</v>
      </c>
      <c r="I3898" s="33" t="n">
        <v>1</v>
      </c>
      <c r="J3898" s="30" t="n">
        <v>44208</v>
      </c>
      <c r="K3898" s="37" t="n">
        <f aca="false">G3898+I3898</f>
        <v>15</v>
      </c>
    </row>
    <row r="3899" customFormat="false" ht="13.8" hidden="false" customHeight="false" outlineLevel="0" collapsed="false">
      <c r="A3899" s="16" t="s">
        <v>168</v>
      </c>
      <c r="B3899" s="38" t="str">
        <f aca="false">VLOOKUP(A3899,'TAKIM LİSTESİ'!$B$2:$D$455,2,0)</f>
        <v>Ø 11.8 matkap</v>
      </c>
      <c r="C3899" s="16" t="s">
        <v>845</v>
      </c>
      <c r="D3899" s="38" t="s">
        <v>23</v>
      </c>
      <c r="E3899" s="16" t="n">
        <f aca="false">VLOOKUP(A3899,'TAKIM LİSTESİ'!$B$2:$D$455,3,0)</f>
        <v>8</v>
      </c>
      <c r="F3899" s="40" t="n">
        <v>1</v>
      </c>
      <c r="G3899" s="22" t="n">
        <f aca="false">E3899-F3899</f>
        <v>7</v>
      </c>
      <c r="H3899" s="30" t="n">
        <v>44207</v>
      </c>
      <c r="I3899" s="33" t="n">
        <v>1</v>
      </c>
      <c r="J3899" s="30" t="n">
        <v>44208</v>
      </c>
      <c r="K3899" s="37" t="n">
        <f aca="false">G3899+I3899</f>
        <v>8</v>
      </c>
    </row>
    <row r="3900" customFormat="false" ht="13.8" hidden="false" customHeight="false" outlineLevel="0" collapsed="false">
      <c r="A3900" s="16" t="s">
        <v>146</v>
      </c>
      <c r="B3900" s="38" t="str">
        <f aca="false">VLOOKUP(A3900,'TAKIM LİSTESİ'!$B$2:$D$455,2,0)</f>
        <v>Ø 12 Rayba</v>
      </c>
      <c r="C3900" s="16" t="s">
        <v>845</v>
      </c>
      <c r="D3900" s="38" t="s">
        <v>23</v>
      </c>
      <c r="E3900" s="16" t="n">
        <f aca="false">VLOOKUP(A3900,'TAKIM LİSTESİ'!$B$2:$D$455,3,0)</f>
        <v>3</v>
      </c>
      <c r="F3900" s="40" t="n">
        <v>1</v>
      </c>
      <c r="G3900" s="22" t="n">
        <f aca="false">E3900-F3900</f>
        <v>2</v>
      </c>
      <c r="H3900" s="30" t="n">
        <v>44207</v>
      </c>
      <c r="I3900" s="33" t="n">
        <v>1</v>
      </c>
      <c r="J3900" s="30" t="n">
        <v>44208</v>
      </c>
      <c r="K3900" s="37" t="n">
        <f aca="false">G3900+I3900</f>
        <v>3</v>
      </c>
    </row>
    <row r="3901" customFormat="false" ht="13.8" hidden="false" customHeight="false" outlineLevel="0" collapsed="false">
      <c r="A3901" s="16" t="s">
        <v>91</v>
      </c>
      <c r="B3901" s="38" t="str">
        <f aca="false">VLOOKUP(A3901,'TAKIM LİSTESİ'!$B$2:$D$455,2,0)</f>
        <v>Ø 3.9 matkap</v>
      </c>
      <c r="C3901" s="16" t="s">
        <v>848</v>
      </c>
      <c r="D3901" s="38" t="s">
        <v>57</v>
      </c>
      <c r="E3901" s="16" t="n">
        <f aca="false">VLOOKUP(A3901,'TAKIM LİSTESİ'!$B$2:$D$455,3,0)</f>
        <v>14</v>
      </c>
      <c r="F3901" s="40" t="n">
        <v>1</v>
      </c>
      <c r="G3901" s="22" t="n">
        <f aca="false">E3901-F3901</f>
        <v>13</v>
      </c>
      <c r="H3901" s="30" t="n">
        <v>44207</v>
      </c>
      <c r="I3901" s="33" t="n">
        <v>1</v>
      </c>
      <c r="J3901" s="30" t="n">
        <v>44208</v>
      </c>
      <c r="K3901" s="37" t="n">
        <f aca="false">G3901+I3901</f>
        <v>14</v>
      </c>
    </row>
    <row r="3902" customFormat="false" ht="13.8" hidden="false" customHeight="false" outlineLevel="0" collapsed="false">
      <c r="A3902" s="16" t="s">
        <v>38</v>
      </c>
      <c r="B3902" s="38" t="str">
        <f aca="false">VLOOKUP(A3902,'TAKIM LİSTESİ'!$B$2:$D$455,2,0)</f>
        <v>Ø 3.8matkap</v>
      </c>
      <c r="C3902" s="16" t="s">
        <v>848</v>
      </c>
      <c r="D3902" s="38" t="s">
        <v>57</v>
      </c>
      <c r="E3902" s="16" t="n">
        <f aca="false">VLOOKUP(A3902,'TAKIM LİSTESİ'!$B$2:$D$455,3,0)</f>
        <v>10</v>
      </c>
      <c r="F3902" s="40" t="n">
        <v>1</v>
      </c>
      <c r="G3902" s="22" t="n">
        <f aca="false">E3902-F3902</f>
        <v>9</v>
      </c>
      <c r="H3902" s="30" t="n">
        <v>44207</v>
      </c>
      <c r="I3902" s="33" t="n">
        <v>1</v>
      </c>
      <c r="J3902" s="30" t="n">
        <v>44208</v>
      </c>
      <c r="K3902" s="37" t="n">
        <f aca="false">G3902+I3902</f>
        <v>10</v>
      </c>
    </row>
    <row r="3903" customFormat="false" ht="13.8" hidden="false" customHeight="false" outlineLevel="0" collapsed="false">
      <c r="A3903" s="16" t="s">
        <v>20</v>
      </c>
      <c r="B3903" s="38" t="str">
        <f aca="false">VLOOKUP(A3903,'TAKIM LİSTESİ'!$B$2:$D$455,2,0)</f>
        <v>Ø 4 Rayba</v>
      </c>
      <c r="C3903" s="16" t="s">
        <v>848</v>
      </c>
      <c r="D3903" s="38" t="s">
        <v>57</v>
      </c>
      <c r="E3903" s="16" t="n">
        <f aca="false">VLOOKUP(A3903,'TAKIM LİSTESİ'!$B$2:$D$455,3,0)</f>
        <v>13</v>
      </c>
      <c r="F3903" s="40" t="n">
        <v>1</v>
      </c>
      <c r="G3903" s="22" t="n">
        <f aca="false">E3903-F3903</f>
        <v>12</v>
      </c>
      <c r="H3903" s="30" t="n">
        <v>44207</v>
      </c>
      <c r="I3903" s="33" t="n">
        <v>1</v>
      </c>
      <c r="J3903" s="30" t="n">
        <v>44208</v>
      </c>
      <c r="K3903" s="37" t="n">
        <f aca="false">G3903+I3903</f>
        <v>13</v>
      </c>
    </row>
    <row r="3904" customFormat="false" ht="13.8" hidden="false" customHeight="false" outlineLevel="0" collapsed="false">
      <c r="A3904" s="16" t="s">
        <v>160</v>
      </c>
      <c r="B3904" s="38" t="str">
        <f aca="false">VLOOKUP(A3904,'TAKIM LİSTESİ'!$B$2:$D$455,2,0)</f>
        <v>Ø 5.5 matkap</v>
      </c>
      <c r="C3904" s="16" t="s">
        <v>849</v>
      </c>
      <c r="D3904" s="38" t="s">
        <v>50</v>
      </c>
      <c r="E3904" s="16" t="n">
        <f aca="false">VLOOKUP(A3904,'TAKIM LİSTESİ'!$B$2:$D$455,3,0)</f>
        <v>20</v>
      </c>
      <c r="F3904" s="40" t="n">
        <v>1</v>
      </c>
      <c r="G3904" s="22" t="n">
        <f aca="false">E3904-F3904</f>
        <v>19</v>
      </c>
      <c r="H3904" s="30" t="n">
        <v>44207</v>
      </c>
      <c r="I3904" s="33" t="n">
        <v>1</v>
      </c>
      <c r="J3904" s="30" t="n">
        <v>44208</v>
      </c>
      <c r="K3904" s="37" t="n">
        <f aca="false">G3904+I3904</f>
        <v>20</v>
      </c>
    </row>
    <row r="3905" customFormat="false" ht="13.8" hidden="false" customHeight="false" outlineLevel="0" collapsed="false">
      <c r="A3905" s="16" t="s">
        <v>33</v>
      </c>
      <c r="B3905" s="38" t="str">
        <f aca="false">VLOOKUP(A3905,'TAKIM LİSTESİ'!$B$2:$D$455,2,0)</f>
        <v>Ø 6.5 matkap</v>
      </c>
      <c r="C3905" s="16" t="s">
        <v>849</v>
      </c>
      <c r="D3905" s="38" t="s">
        <v>50</v>
      </c>
      <c r="E3905" s="16" t="n">
        <f aca="false">VLOOKUP(A3905,'TAKIM LİSTESİ'!$B$2:$D$455,3,0)</f>
        <v>3</v>
      </c>
      <c r="F3905" s="40" t="n">
        <v>1</v>
      </c>
      <c r="G3905" s="22" t="n">
        <f aca="false">E3905-F3905</f>
        <v>2</v>
      </c>
      <c r="H3905" s="30" t="n">
        <v>44207</v>
      </c>
      <c r="I3905" s="33" t="n">
        <v>1</v>
      </c>
      <c r="J3905" s="30" t="n">
        <v>44208</v>
      </c>
      <c r="K3905" s="37" t="n">
        <f aca="false">G3905+I3905</f>
        <v>3</v>
      </c>
    </row>
    <row r="3906" customFormat="false" ht="13.8" hidden="false" customHeight="false" outlineLevel="0" collapsed="false">
      <c r="A3906" s="16" t="s">
        <v>85</v>
      </c>
      <c r="B3906" s="38" t="str">
        <f aca="false">VLOOKUP(A3906,'TAKIM LİSTESİ'!$B$2:$D$455,2,0)</f>
        <v>Ø 12 çelik parmak freze</v>
      </c>
      <c r="C3906" s="16" t="s">
        <v>850</v>
      </c>
      <c r="D3906" s="38" t="s">
        <v>61</v>
      </c>
      <c r="E3906" s="16" t="n">
        <f aca="false">VLOOKUP(A3906,'TAKIM LİSTESİ'!$B$2:$D$455,3,0)</f>
        <v>19</v>
      </c>
      <c r="F3906" s="40" t="n">
        <v>1</v>
      </c>
      <c r="G3906" s="22" t="n">
        <f aca="false">E3906-F3906</f>
        <v>18</v>
      </c>
      <c r="H3906" s="30" t="n">
        <v>44207</v>
      </c>
      <c r="I3906" s="33" t="n">
        <v>1</v>
      </c>
      <c r="J3906" s="30" t="n">
        <v>44208</v>
      </c>
      <c r="K3906" s="37" t="n">
        <f aca="false">G3906+I3906</f>
        <v>19</v>
      </c>
    </row>
    <row r="3907" customFormat="false" ht="13.8" hidden="false" customHeight="false" outlineLevel="0" collapsed="false">
      <c r="A3907" s="16" t="s">
        <v>40</v>
      </c>
      <c r="B3907" s="38" t="str">
        <f aca="false">VLOOKUP(A3907,'TAKIM LİSTESİ'!$B$2:$D$455,2,0)</f>
        <v>Ø 6alm küre parmak freze</v>
      </c>
      <c r="C3907" s="16" t="s">
        <v>845</v>
      </c>
      <c r="D3907" s="38" t="s">
        <v>23</v>
      </c>
      <c r="E3907" s="16" t="n">
        <f aca="false">VLOOKUP(A3907,'TAKIM LİSTESİ'!$B$2:$D$455,3,0)</f>
        <v>6</v>
      </c>
      <c r="F3907" s="40" t="n">
        <v>1</v>
      </c>
      <c r="G3907" s="22" t="n">
        <f aca="false">E3907-F3907</f>
        <v>5</v>
      </c>
      <c r="H3907" s="30" t="n">
        <v>44207</v>
      </c>
      <c r="I3907" s="33" t="n">
        <v>1</v>
      </c>
      <c r="J3907" s="30" t="n">
        <v>44208</v>
      </c>
      <c r="K3907" s="37" t="n">
        <f aca="false">G3907+I3907</f>
        <v>6</v>
      </c>
    </row>
    <row r="3908" customFormat="false" ht="13.8" hidden="false" customHeight="false" outlineLevel="0" collapsed="false">
      <c r="A3908" s="16" t="s">
        <v>150</v>
      </c>
      <c r="B3908" s="38" t="str">
        <f aca="false">VLOOKUP(A3908,'TAKIM LİSTESİ'!$B$2:$D$455,2,0)</f>
        <v>Ø 8 çelik parmak freze</v>
      </c>
      <c r="C3908" s="16" t="s">
        <v>851</v>
      </c>
      <c r="D3908" s="38" t="s">
        <v>50</v>
      </c>
      <c r="E3908" s="16" t="n">
        <f aca="false">VLOOKUP(A3908,'TAKIM LİSTESİ'!$B$2:$D$455,3,0)</f>
        <v>39</v>
      </c>
      <c r="F3908" s="40" t="n">
        <v>2</v>
      </c>
      <c r="G3908" s="22" t="n">
        <f aca="false">E3908-F3908</f>
        <v>37</v>
      </c>
      <c r="H3908" s="30" t="n">
        <v>44207</v>
      </c>
      <c r="I3908" s="33" t="n">
        <v>1</v>
      </c>
      <c r="J3908" s="30" t="n">
        <v>44208</v>
      </c>
      <c r="K3908" s="37" t="n">
        <f aca="false">G3908+I3908</f>
        <v>38</v>
      </c>
    </row>
    <row r="3909" customFormat="false" ht="13.8" hidden="false" customHeight="false" outlineLevel="0" collapsed="false">
      <c r="A3909" s="16" t="s">
        <v>172</v>
      </c>
      <c r="B3909" s="38" t="str">
        <f aca="false">VLOOKUP(A3909,'TAKIM LİSTESİ'!$B$2:$D$455,2,0)</f>
        <v>Ø 8 çelik uzunparmak freze</v>
      </c>
      <c r="C3909" s="16" t="s">
        <v>851</v>
      </c>
      <c r="D3909" s="38" t="s">
        <v>50</v>
      </c>
      <c r="E3909" s="16" t="n">
        <f aca="false">VLOOKUP(A3909,'TAKIM LİSTESİ'!$B$2:$D$455,3,0)</f>
        <v>10</v>
      </c>
      <c r="F3909" s="40" t="n">
        <v>3</v>
      </c>
      <c r="G3909" s="22" t="n">
        <f aca="false">E3909-F3909</f>
        <v>7</v>
      </c>
      <c r="H3909" s="30" t="n">
        <v>44207</v>
      </c>
      <c r="I3909" s="33" t="n">
        <v>1</v>
      </c>
      <c r="J3909" s="30" t="n">
        <v>44208</v>
      </c>
      <c r="K3909" s="37" t="n">
        <f aca="false">G3909+I3909</f>
        <v>8</v>
      </c>
    </row>
    <row r="3910" customFormat="false" ht="13.8" hidden="false" customHeight="false" outlineLevel="0" collapsed="false">
      <c r="A3910" s="16" t="s">
        <v>22</v>
      </c>
      <c r="B3910" s="38" t="str">
        <f aca="false">VLOOKUP(A3910,'TAKIM LİSTESİ'!$B$2:$D$455,2,0)</f>
        <v>Ø 10 çelik parmak freze</v>
      </c>
      <c r="C3910" s="16" t="s">
        <v>851</v>
      </c>
      <c r="D3910" s="38" t="s">
        <v>50</v>
      </c>
      <c r="E3910" s="16" t="n">
        <f aca="false">VLOOKUP(A3910,'TAKIM LİSTESİ'!$B$2:$D$455,3,0)</f>
        <v>52</v>
      </c>
      <c r="F3910" s="40" t="n">
        <v>1</v>
      </c>
      <c r="G3910" s="22" t="n">
        <f aca="false">E3910-F3910</f>
        <v>51</v>
      </c>
      <c r="H3910" s="30" t="n">
        <v>44207</v>
      </c>
      <c r="I3910" s="33" t="n">
        <v>1</v>
      </c>
      <c r="J3910" s="30" t="n">
        <v>44208</v>
      </c>
      <c r="K3910" s="37" t="n">
        <f aca="false">G3910+I3910</f>
        <v>52</v>
      </c>
    </row>
    <row r="3911" customFormat="false" ht="13.8" hidden="false" customHeight="false" outlineLevel="0" collapsed="false">
      <c r="A3911" s="16" t="s">
        <v>62</v>
      </c>
      <c r="B3911" s="38" t="str">
        <f aca="false">VLOOKUP(A3911,'TAKIM LİSTESİ'!$B$2:$D$455,2,0)</f>
        <v>Ø 6 çelik parmak freze</v>
      </c>
      <c r="C3911" s="16" t="s">
        <v>851</v>
      </c>
      <c r="D3911" s="38" t="s">
        <v>50</v>
      </c>
      <c r="E3911" s="16" t="n">
        <f aca="false">VLOOKUP(A3911,'TAKIM LİSTESİ'!$B$2:$D$455,3,0)</f>
        <v>23</v>
      </c>
      <c r="F3911" s="40" t="n">
        <v>1</v>
      </c>
      <c r="G3911" s="22" t="n">
        <f aca="false">E3911-F3911</f>
        <v>22</v>
      </c>
      <c r="H3911" s="30" t="n">
        <v>44207</v>
      </c>
      <c r="I3911" s="33" t="n">
        <v>1</v>
      </c>
      <c r="J3911" s="30" t="n">
        <v>44208</v>
      </c>
      <c r="K3911" s="37" t="n">
        <f aca="false">G3911+I3911</f>
        <v>23</v>
      </c>
    </row>
    <row r="3912" customFormat="false" ht="13.8" hidden="false" customHeight="false" outlineLevel="0" collapsed="false">
      <c r="A3912" s="16" t="s">
        <v>81</v>
      </c>
      <c r="B3912" s="38" t="str">
        <f aca="false">VLOOKUP(A3912,'TAKIM LİSTESİ'!$B$2:$D$455,2,0)</f>
        <v>Ø 4 çelik uzun parmak freze</v>
      </c>
      <c r="C3912" s="16" t="s">
        <v>851</v>
      </c>
      <c r="D3912" s="38" t="s">
        <v>50</v>
      </c>
      <c r="E3912" s="16" t="n">
        <f aca="false">VLOOKUP(A3912,'TAKIM LİSTESİ'!$B$2:$D$455,3,0)</f>
        <v>12</v>
      </c>
      <c r="F3912" s="40" t="n">
        <v>2</v>
      </c>
      <c r="G3912" s="22" t="n">
        <f aca="false">E3912-F3912</f>
        <v>10</v>
      </c>
      <c r="H3912" s="30" t="n">
        <v>44207</v>
      </c>
      <c r="I3912" s="33" t="n">
        <v>1</v>
      </c>
      <c r="J3912" s="30" t="n">
        <v>44208</v>
      </c>
      <c r="K3912" s="37" t="n">
        <f aca="false">G3912+I3912</f>
        <v>11</v>
      </c>
    </row>
    <row r="3913" customFormat="false" ht="13.8" hidden="false" customHeight="false" outlineLevel="0" collapsed="false">
      <c r="A3913" s="16" t="s">
        <v>25</v>
      </c>
      <c r="B3913" s="38" t="str">
        <f aca="false">VLOOKUP(A3913,'TAKIM LİSTESİ'!$B$2:$D$455,2,0)</f>
        <v>Ø 12çelik uzun parmak freze</v>
      </c>
      <c r="C3913" s="16" t="s">
        <v>851</v>
      </c>
      <c r="D3913" s="38" t="s">
        <v>50</v>
      </c>
      <c r="E3913" s="16" t="n">
        <f aca="false">VLOOKUP(A3913,'TAKIM LİSTESİ'!$B$2:$D$455,3,0)</f>
        <v>3</v>
      </c>
      <c r="F3913" s="40" t="n">
        <v>2</v>
      </c>
      <c r="G3913" s="22" t="n">
        <f aca="false">E3913-F3913</f>
        <v>1</v>
      </c>
      <c r="H3913" s="30" t="n">
        <v>44207</v>
      </c>
      <c r="I3913" s="33" t="n">
        <v>1</v>
      </c>
      <c r="J3913" s="30" t="n">
        <v>44208</v>
      </c>
      <c r="K3913" s="37" t="n">
        <f aca="false">G3913+I3913</f>
        <v>2</v>
      </c>
    </row>
    <row r="3914" customFormat="false" ht="13.8" hidden="false" customHeight="false" outlineLevel="0" collapsed="false">
      <c r="A3914" s="16" t="s">
        <v>40</v>
      </c>
      <c r="B3914" s="38" t="str">
        <f aca="false">VLOOKUP(A3914,'TAKIM LİSTESİ'!$B$2:$D$455,2,0)</f>
        <v>Ø 6alm küre parmak freze</v>
      </c>
      <c r="C3914" s="16" t="s">
        <v>851</v>
      </c>
      <c r="D3914" s="38" t="s">
        <v>50</v>
      </c>
      <c r="E3914" s="16" t="n">
        <f aca="false">VLOOKUP(A3914,'TAKIM LİSTESİ'!$B$2:$D$455,3,0)</f>
        <v>6</v>
      </c>
      <c r="F3914" s="40" t="n">
        <v>1</v>
      </c>
      <c r="G3914" s="22" t="n">
        <f aca="false">E3914-F3914</f>
        <v>5</v>
      </c>
      <c r="H3914" s="30" t="n">
        <v>44207</v>
      </c>
      <c r="I3914" s="33" t="n">
        <v>1</v>
      </c>
      <c r="J3914" s="30" t="n">
        <v>44209</v>
      </c>
      <c r="K3914" s="37" t="n">
        <f aca="false">G3914+I3914</f>
        <v>6</v>
      </c>
    </row>
    <row r="3915" customFormat="false" ht="13.8" hidden="false" customHeight="false" outlineLevel="0" collapsed="false">
      <c r="A3915" s="16" t="s">
        <v>28</v>
      </c>
      <c r="B3915" s="38" t="str">
        <f aca="false">VLOOKUP(A3915,'TAKIM LİSTESİ'!$B$2:$D$455,2,0)</f>
        <v>Ø 12.2 matkap</v>
      </c>
      <c r="C3915" s="16" t="s">
        <v>851</v>
      </c>
      <c r="D3915" s="38" t="s">
        <v>50</v>
      </c>
      <c r="E3915" s="16" t="n">
        <f aca="false">VLOOKUP(A3915,'TAKIM LİSTESİ'!$B$2:$D$455,3,0)</f>
        <v>8</v>
      </c>
      <c r="F3915" s="40" t="n">
        <v>1</v>
      </c>
      <c r="G3915" s="22" t="n">
        <f aca="false">E3915-F3915</f>
        <v>7</v>
      </c>
      <c r="H3915" s="30" t="n">
        <v>44207</v>
      </c>
      <c r="I3915" s="33" t="n">
        <v>1</v>
      </c>
      <c r="J3915" s="30" t="n">
        <v>44209</v>
      </c>
      <c r="K3915" s="37" t="n">
        <f aca="false">G3915+I3915</f>
        <v>8</v>
      </c>
    </row>
    <row r="3916" customFormat="false" ht="13.8" hidden="false" customHeight="false" outlineLevel="0" collapsed="false">
      <c r="A3916" s="16" t="s">
        <v>56</v>
      </c>
      <c r="B3916" s="38" t="str">
        <f aca="false">VLOOKUP(A3916,'TAKIM LİSTESİ'!$B$2:$D$455,2,0)</f>
        <v>Ø 6.8 matkap</v>
      </c>
      <c r="C3916" s="16" t="s">
        <v>851</v>
      </c>
      <c r="D3916" s="38" t="s">
        <v>50</v>
      </c>
      <c r="E3916" s="16" t="n">
        <f aca="false">VLOOKUP(A3916,'TAKIM LİSTESİ'!$B$2:$D$455,3,0)</f>
        <v>17</v>
      </c>
      <c r="F3916" s="40" t="n">
        <v>1</v>
      </c>
      <c r="G3916" s="22" t="n">
        <f aca="false">E3916-F3916</f>
        <v>16</v>
      </c>
      <c r="H3916" s="30" t="n">
        <v>44207</v>
      </c>
      <c r="I3916" s="33" t="n">
        <v>1</v>
      </c>
      <c r="J3916" s="30" t="n">
        <v>44209</v>
      </c>
      <c r="K3916" s="37" t="n">
        <f aca="false">G3916+I3916</f>
        <v>17</v>
      </c>
    </row>
    <row r="3917" customFormat="false" ht="13.8" hidden="false" customHeight="false" outlineLevel="0" collapsed="false">
      <c r="A3917" s="16" t="s">
        <v>229</v>
      </c>
      <c r="B3917" s="38" t="str">
        <f aca="false">VLOOKUP(A3917,'TAKIM LİSTESİ'!$B$2:$D$455,2,0)</f>
        <v>M8 Klıvavuz</v>
      </c>
      <c r="C3917" s="16" t="s">
        <v>851</v>
      </c>
      <c r="D3917" s="38" t="s">
        <v>50</v>
      </c>
      <c r="E3917" s="16" t="n">
        <f aca="false">VLOOKUP(A3917,'TAKIM LİSTESİ'!$B$2:$D$455,3,0)</f>
        <v>5</v>
      </c>
      <c r="F3917" s="40" t="n">
        <v>1</v>
      </c>
      <c r="G3917" s="22" t="n">
        <f aca="false">E3917-F3917</f>
        <v>4</v>
      </c>
      <c r="H3917" s="30" t="n">
        <v>44207</v>
      </c>
      <c r="I3917" s="33" t="n">
        <v>1</v>
      </c>
      <c r="J3917" s="30" t="n">
        <v>44209</v>
      </c>
      <c r="K3917" s="37" t="n">
        <f aca="false">G3917+I3917</f>
        <v>5</v>
      </c>
    </row>
    <row r="3918" customFormat="false" ht="13.8" hidden="false" customHeight="false" outlineLevel="0" collapsed="false">
      <c r="A3918" s="16" t="s">
        <v>174</v>
      </c>
      <c r="B3918" s="38" t="str">
        <f aca="false">VLOOKUP(A3918,'TAKIM LİSTESİ'!$B$2:$D$455,2,0)</f>
        <v>Ø 12 alm parmak freze</v>
      </c>
      <c r="C3918" s="16" t="s">
        <v>852</v>
      </c>
      <c r="D3918" s="38" t="s">
        <v>89</v>
      </c>
      <c r="E3918" s="16" t="n">
        <f aca="false">VLOOKUP(A3918,'TAKIM LİSTESİ'!$B$2:$D$455,3,0)</f>
        <v>22</v>
      </c>
      <c r="F3918" s="40" t="n">
        <v>1</v>
      </c>
      <c r="G3918" s="22" t="n">
        <f aca="false">E3918-F3918</f>
        <v>21</v>
      </c>
      <c r="H3918" s="30" t="n">
        <v>44207</v>
      </c>
      <c r="I3918" s="33" t="n">
        <v>1</v>
      </c>
      <c r="J3918" s="30" t="n">
        <v>44209</v>
      </c>
      <c r="K3918" s="37" t="n">
        <f aca="false">G3918+I3918</f>
        <v>22</v>
      </c>
    </row>
    <row r="3919" customFormat="false" ht="13.8" hidden="false" customHeight="false" outlineLevel="0" collapsed="false">
      <c r="A3919" s="16" t="s">
        <v>16</v>
      </c>
      <c r="B3919" s="38" t="str">
        <f aca="false">VLOOKUP(A3919,'TAKIM LİSTESİ'!$B$2:$D$455,2,0)</f>
        <v>Ø 10 alm küre parmak freze</v>
      </c>
      <c r="C3919" s="16" t="s">
        <v>852</v>
      </c>
      <c r="D3919" s="38" t="s">
        <v>89</v>
      </c>
      <c r="E3919" s="16" t="n">
        <f aca="false">VLOOKUP(A3919,'TAKIM LİSTESİ'!$B$2:$D$455,3,0)</f>
        <v>10</v>
      </c>
      <c r="F3919" s="40" t="n">
        <v>1</v>
      </c>
      <c r="G3919" s="22" t="n">
        <f aca="false">E3919-F3919</f>
        <v>9</v>
      </c>
      <c r="H3919" s="30" t="n">
        <v>44207</v>
      </c>
      <c r="I3919" s="33" t="n">
        <v>1</v>
      </c>
      <c r="J3919" s="30" t="n">
        <v>44209</v>
      </c>
      <c r="K3919" s="37" t="n">
        <f aca="false">G3919+I3919</f>
        <v>10</v>
      </c>
    </row>
    <row r="3920" customFormat="false" ht="13.8" hidden="false" customHeight="false" outlineLevel="0" collapsed="false">
      <c r="A3920" s="16" t="s">
        <v>40</v>
      </c>
      <c r="B3920" s="38" t="str">
        <f aca="false">VLOOKUP(A3920,'TAKIM LİSTESİ'!$B$2:$D$455,2,0)</f>
        <v>Ø 6alm küre parmak freze</v>
      </c>
      <c r="C3920" s="16" t="s">
        <v>852</v>
      </c>
      <c r="D3920" s="38" t="s">
        <v>89</v>
      </c>
      <c r="E3920" s="16" t="n">
        <f aca="false">VLOOKUP(A3920,'TAKIM LİSTESİ'!$B$2:$D$455,3,0)</f>
        <v>6</v>
      </c>
      <c r="F3920" s="40" t="n">
        <v>1</v>
      </c>
      <c r="G3920" s="22" t="n">
        <f aca="false">E3920-F3920</f>
        <v>5</v>
      </c>
      <c r="H3920" s="30" t="n">
        <v>44207</v>
      </c>
      <c r="I3920" s="33" t="n">
        <v>1</v>
      </c>
      <c r="J3920" s="30" t="n">
        <v>44209</v>
      </c>
      <c r="K3920" s="37" t="n">
        <f aca="false">G3920+I3920</f>
        <v>6</v>
      </c>
    </row>
    <row r="3921" customFormat="false" ht="13.8" hidden="false" customHeight="false" outlineLevel="0" collapsed="false">
      <c r="A3921" s="16" t="s">
        <v>130</v>
      </c>
      <c r="B3921" s="38" t="str">
        <f aca="false">VLOOKUP(A3921,'TAKIM LİSTESİ'!$B$2:$D$455,2,0)</f>
        <v>Ø 9.0 matkap</v>
      </c>
      <c r="C3921" s="16" t="s">
        <v>852</v>
      </c>
      <c r="D3921" s="38" t="s">
        <v>89</v>
      </c>
      <c r="E3921" s="16" t="n">
        <f aca="false">VLOOKUP(A3921,'TAKIM LİSTESİ'!$B$2:$D$455,3,0)</f>
        <v>13</v>
      </c>
      <c r="F3921" s="40" t="n">
        <v>1</v>
      </c>
      <c r="G3921" s="22" t="n">
        <f aca="false">E3921-F3921</f>
        <v>12</v>
      </c>
      <c r="H3921" s="30" t="n">
        <v>44207</v>
      </c>
      <c r="I3921" s="33" t="n">
        <v>1</v>
      </c>
      <c r="J3921" s="30" t="n">
        <v>44209</v>
      </c>
      <c r="K3921" s="37" t="n">
        <f aca="false">G3921+I3921</f>
        <v>13</v>
      </c>
    </row>
    <row r="3922" customFormat="false" ht="13.8" hidden="false" customHeight="false" outlineLevel="0" collapsed="false">
      <c r="A3922" s="16" t="s">
        <v>108</v>
      </c>
      <c r="B3922" s="38" t="str">
        <f aca="false">VLOOKUP(A3922,'TAKIM LİSTESİ'!$B$2:$D$455,2,0)</f>
        <v>Ø 12.5 matkap</v>
      </c>
      <c r="C3922" s="16" t="s">
        <v>852</v>
      </c>
      <c r="D3922" s="38" t="s">
        <v>89</v>
      </c>
      <c r="E3922" s="16" t="n">
        <f aca="false">VLOOKUP(A3922,'TAKIM LİSTESİ'!$B$2:$D$455,3,0)</f>
        <v>13</v>
      </c>
      <c r="F3922" s="40" t="n">
        <v>1</v>
      </c>
      <c r="G3922" s="22" t="n">
        <f aca="false">E3922-F3922</f>
        <v>12</v>
      </c>
      <c r="H3922" s="30" t="n">
        <v>44207</v>
      </c>
      <c r="I3922" s="33" t="n">
        <v>1</v>
      </c>
      <c r="J3922" s="30" t="n">
        <v>44209</v>
      </c>
      <c r="K3922" s="37" t="n">
        <f aca="false">G3922+I3922</f>
        <v>13</v>
      </c>
    </row>
    <row r="3923" customFormat="false" ht="13.8" hidden="false" customHeight="false" outlineLevel="0" collapsed="false">
      <c r="A3923" s="16" t="s">
        <v>321</v>
      </c>
      <c r="B3923" s="38" t="str">
        <f aca="false">VLOOKUP(A3923,'TAKIM LİSTESİ'!$B$2:$D$455,2,0)</f>
        <v>Ø 9.5 matkap</v>
      </c>
      <c r="C3923" s="16" t="s">
        <v>850</v>
      </c>
      <c r="D3923" s="38" t="s">
        <v>61</v>
      </c>
      <c r="E3923" s="16" t="n">
        <f aca="false">VLOOKUP(A3923,'TAKIM LİSTESİ'!$B$2:$D$455,3,0)</f>
        <v>14</v>
      </c>
      <c r="F3923" s="40" t="n">
        <v>1</v>
      </c>
      <c r="G3923" s="22" t="n">
        <f aca="false">E3923-F3923</f>
        <v>13</v>
      </c>
      <c r="H3923" s="30" t="n">
        <v>44207</v>
      </c>
      <c r="I3923" s="33" t="n">
        <v>1</v>
      </c>
      <c r="J3923" s="30" t="n">
        <v>44209</v>
      </c>
      <c r="K3923" s="37" t="n">
        <f aca="false">G3923+I3923</f>
        <v>14</v>
      </c>
    </row>
    <row r="3924" customFormat="false" ht="13.8" hidden="false" customHeight="false" outlineLevel="0" collapsed="false">
      <c r="A3924" s="16" t="s">
        <v>171</v>
      </c>
      <c r="B3924" s="38" t="str">
        <f aca="false">VLOOKUP(A3924,'TAKIM LİSTESİ'!$B$2:$D$455,2,0)</f>
        <v>Ø 3.0 matkap</v>
      </c>
      <c r="C3924" s="16" t="s">
        <v>850</v>
      </c>
      <c r="D3924" s="38" t="s">
        <v>61</v>
      </c>
      <c r="E3924" s="16" t="n">
        <f aca="false">VLOOKUP(A3924,'TAKIM LİSTESİ'!$B$2:$D$455,3,0)</f>
        <v>14</v>
      </c>
      <c r="F3924" s="40" t="n">
        <v>1</v>
      </c>
      <c r="G3924" s="22" t="n">
        <f aca="false">E3924-F3924</f>
        <v>13</v>
      </c>
      <c r="H3924" s="30" t="n">
        <v>44207</v>
      </c>
      <c r="I3924" s="33" t="n">
        <v>1</v>
      </c>
      <c r="J3924" s="30" t="n">
        <v>44209</v>
      </c>
      <c r="K3924" s="37" t="n">
        <f aca="false">G3924+I3924</f>
        <v>14</v>
      </c>
    </row>
    <row r="3925" customFormat="false" ht="13.8" hidden="false" customHeight="false" outlineLevel="0" collapsed="false">
      <c r="A3925" s="16" t="s">
        <v>189</v>
      </c>
      <c r="B3925" s="38" t="str">
        <f aca="false">VLOOKUP(A3925,'TAKIM LİSTESİ'!$B$2:$D$455,2,0)</f>
        <v>Ø 2 çelik parmak freze</v>
      </c>
      <c r="C3925" s="16" t="s">
        <v>850</v>
      </c>
      <c r="D3925" s="38" t="s">
        <v>61</v>
      </c>
      <c r="E3925" s="16" t="n">
        <f aca="false">VLOOKUP(A3925,'TAKIM LİSTESİ'!$B$2:$D$455,3,0)</f>
        <v>39</v>
      </c>
      <c r="F3925" s="40" t="n">
        <v>1</v>
      </c>
      <c r="G3925" s="22" t="n">
        <f aca="false">E3925-F3925</f>
        <v>38</v>
      </c>
      <c r="H3925" s="30" t="n">
        <v>44207</v>
      </c>
      <c r="I3925" s="33" t="n">
        <v>1</v>
      </c>
      <c r="J3925" s="30" t="n">
        <v>44209</v>
      </c>
      <c r="K3925" s="37" t="n">
        <f aca="false">G3925+I3925</f>
        <v>39</v>
      </c>
    </row>
    <row r="3926" customFormat="false" ht="13.8" hidden="false" customHeight="false" outlineLevel="0" collapsed="false">
      <c r="A3926" s="16" t="s">
        <v>85</v>
      </c>
      <c r="B3926" s="38" t="str">
        <f aca="false">VLOOKUP(A3926,'TAKIM LİSTESİ'!$B$2:$D$455,2,0)</f>
        <v>Ø 12 çelik parmak freze</v>
      </c>
      <c r="C3926" s="16" t="s">
        <v>853</v>
      </c>
      <c r="D3926" s="38" t="s">
        <v>739</v>
      </c>
      <c r="E3926" s="16" t="n">
        <f aca="false">VLOOKUP(A3926,'TAKIM LİSTESİ'!$B$2:$D$455,3,0)</f>
        <v>19</v>
      </c>
      <c r="F3926" s="40" t="n">
        <v>1</v>
      </c>
      <c r="G3926" s="22" t="n">
        <f aca="false">E3926-F3926</f>
        <v>18</v>
      </c>
      <c r="H3926" s="30" t="n">
        <v>44208</v>
      </c>
      <c r="I3926" s="33" t="n">
        <v>1</v>
      </c>
      <c r="J3926" s="30" t="n">
        <v>44209</v>
      </c>
      <c r="K3926" s="37" t="n">
        <f aca="false">G3926+I3926</f>
        <v>19</v>
      </c>
    </row>
    <row r="3927" customFormat="false" ht="13.8" hidden="false" customHeight="false" outlineLevel="0" collapsed="false">
      <c r="A3927" s="16" t="s">
        <v>190</v>
      </c>
      <c r="B3927" s="38" t="str">
        <f aca="false">VLOOKUP(A3927,'TAKIM LİSTESİ'!$B$2:$D$455,2,0)</f>
        <v>Ø 4 çelik şaftlı parmak freze</v>
      </c>
      <c r="C3927" s="16" t="s">
        <v>853</v>
      </c>
      <c r="D3927" s="38" t="s">
        <v>739</v>
      </c>
      <c r="E3927" s="16" t="n">
        <f aca="false">VLOOKUP(A3927,'TAKIM LİSTESİ'!$B$2:$D$455,3,0)</f>
        <v>5</v>
      </c>
      <c r="F3927" s="40" t="n">
        <v>1</v>
      </c>
      <c r="G3927" s="22" t="n">
        <f aca="false">E3927-F3927</f>
        <v>4</v>
      </c>
      <c r="H3927" s="30" t="n">
        <v>44208</v>
      </c>
      <c r="I3927" s="33" t="n">
        <v>1</v>
      </c>
      <c r="J3927" s="30" t="n">
        <v>44209</v>
      </c>
      <c r="K3927" s="37" t="n">
        <f aca="false">G3927+I3927</f>
        <v>5</v>
      </c>
    </row>
    <row r="3928" customFormat="false" ht="13.8" hidden="false" customHeight="false" outlineLevel="0" collapsed="false">
      <c r="A3928" s="16" t="s">
        <v>67</v>
      </c>
      <c r="B3928" s="38" t="str">
        <f aca="false">VLOOKUP(A3928,'TAKIM LİSTESİ'!$B$2:$D$455,2,0)</f>
        <v>Ø 5.0 matkap</v>
      </c>
      <c r="C3928" s="16" t="s">
        <v>853</v>
      </c>
      <c r="D3928" s="38" t="s">
        <v>739</v>
      </c>
      <c r="E3928" s="16" t="n">
        <f aca="false">VLOOKUP(A3928,'TAKIM LİSTESİ'!$B$2:$D$455,3,0)</f>
        <v>20</v>
      </c>
      <c r="F3928" s="40" t="n">
        <v>1</v>
      </c>
      <c r="G3928" s="22" t="n">
        <f aca="false">E3928-F3928</f>
        <v>19</v>
      </c>
      <c r="H3928" s="30" t="n">
        <v>44208</v>
      </c>
      <c r="I3928" s="33" t="n">
        <v>1</v>
      </c>
      <c r="J3928" s="30" t="n">
        <v>44209</v>
      </c>
      <c r="K3928" s="37" t="n">
        <f aca="false">G3928+I3928</f>
        <v>20</v>
      </c>
    </row>
    <row r="3929" customFormat="false" ht="13.8" hidden="false" customHeight="false" outlineLevel="0" collapsed="false">
      <c r="A3929" s="16" t="s">
        <v>85</v>
      </c>
      <c r="B3929" s="38" t="str">
        <f aca="false">VLOOKUP(A3929,'TAKIM LİSTESİ'!$B$2:$D$455,2,0)</f>
        <v>Ø 12 çelik parmak freze</v>
      </c>
      <c r="C3929" s="16" t="s">
        <v>854</v>
      </c>
      <c r="D3929" s="38" t="s">
        <v>50</v>
      </c>
      <c r="E3929" s="16" t="n">
        <f aca="false">VLOOKUP(A3929,'TAKIM LİSTESİ'!$B$2:$D$455,3,0)</f>
        <v>19</v>
      </c>
      <c r="F3929" s="40" t="n">
        <v>2</v>
      </c>
      <c r="G3929" s="22" t="n">
        <f aca="false">E3929-F3929</f>
        <v>17</v>
      </c>
      <c r="H3929" s="30" t="n">
        <v>44208</v>
      </c>
      <c r="I3929" s="33" t="n">
        <v>1</v>
      </c>
      <c r="J3929" s="30" t="n">
        <v>44209</v>
      </c>
      <c r="K3929" s="37" t="n">
        <f aca="false">G3929+I3929</f>
        <v>18</v>
      </c>
    </row>
    <row r="3930" customFormat="false" ht="13.8" hidden="false" customHeight="false" outlineLevel="0" collapsed="false">
      <c r="A3930" s="16" t="s">
        <v>144</v>
      </c>
      <c r="B3930" s="38" t="str">
        <f aca="false">VLOOKUP(A3930,'TAKIM LİSTESİ'!$B$2:$D$455,2,0)</f>
        <v>Ø 6.2matkap</v>
      </c>
      <c r="C3930" s="16" t="s">
        <v>847</v>
      </c>
      <c r="D3930" s="38" t="s">
        <v>634</v>
      </c>
      <c r="E3930" s="16" t="n">
        <f aca="false">VLOOKUP(A3930,'TAKIM LİSTESİ'!$B$2:$D$455,3,0)</f>
        <v>15</v>
      </c>
      <c r="F3930" s="40" t="n">
        <v>1</v>
      </c>
      <c r="G3930" s="22" t="n">
        <f aca="false">E3930-F3930</f>
        <v>14</v>
      </c>
      <c r="H3930" s="30" t="n">
        <v>44208</v>
      </c>
      <c r="I3930" s="33" t="n">
        <v>1</v>
      </c>
      <c r="J3930" s="30" t="n">
        <v>44209</v>
      </c>
      <c r="K3930" s="37" t="n">
        <f aca="false">G3930+I3930</f>
        <v>15</v>
      </c>
    </row>
    <row r="3931" customFormat="false" ht="13.8" hidden="false" customHeight="false" outlineLevel="0" collapsed="false">
      <c r="A3931" s="16" t="s">
        <v>34</v>
      </c>
      <c r="B3931" s="38" t="str">
        <f aca="false">VLOOKUP(A3931,'TAKIM LİSTESİ'!$B$2:$D$455,2,0)</f>
        <v>Ø 6.35 Rayba</v>
      </c>
      <c r="C3931" s="16" t="s">
        <v>847</v>
      </c>
      <c r="D3931" s="38" t="s">
        <v>634</v>
      </c>
      <c r="E3931" s="16" t="n">
        <f aca="false">VLOOKUP(A3931,'TAKIM LİSTESİ'!$B$2:$D$455,3,0)</f>
        <v>5</v>
      </c>
      <c r="F3931" s="40" t="n">
        <v>1</v>
      </c>
      <c r="G3931" s="22" t="n">
        <f aca="false">E3931-F3931</f>
        <v>4</v>
      </c>
      <c r="H3931" s="30" t="n">
        <v>44208</v>
      </c>
      <c r="I3931" s="33" t="n">
        <v>1</v>
      </c>
      <c r="J3931" s="30" t="n">
        <v>44209</v>
      </c>
      <c r="K3931" s="37" t="n">
        <f aca="false">G3931+I3931</f>
        <v>5</v>
      </c>
    </row>
    <row r="3932" customFormat="false" ht="13.8" hidden="false" customHeight="false" outlineLevel="0" collapsed="false">
      <c r="A3932" s="16" t="s">
        <v>150</v>
      </c>
      <c r="B3932" s="38" t="str">
        <f aca="false">VLOOKUP(A3932,'TAKIM LİSTESİ'!$B$2:$D$455,2,0)</f>
        <v>Ø 8 çelik parmak freze</v>
      </c>
      <c r="C3932" s="16" t="s">
        <v>852</v>
      </c>
      <c r="D3932" s="38" t="s">
        <v>89</v>
      </c>
      <c r="E3932" s="16" t="n">
        <f aca="false">VLOOKUP(A3932,'TAKIM LİSTESİ'!$B$2:$D$455,3,0)</f>
        <v>39</v>
      </c>
      <c r="F3932" s="40" t="n">
        <v>1</v>
      </c>
      <c r="G3932" s="22" t="n">
        <f aca="false">E3932-F3932</f>
        <v>38</v>
      </c>
      <c r="H3932" s="30" t="n">
        <v>44208</v>
      </c>
      <c r="I3932" s="33" t="n">
        <v>1</v>
      </c>
      <c r="J3932" s="30" t="n">
        <v>44209</v>
      </c>
      <c r="K3932" s="37" t="n">
        <f aca="false">G3932+I3932</f>
        <v>39</v>
      </c>
    </row>
    <row r="3933" customFormat="false" ht="13.8" hidden="false" customHeight="false" outlineLevel="0" collapsed="false">
      <c r="A3933" s="16" t="s">
        <v>95</v>
      </c>
      <c r="B3933" s="38" t="str">
        <f aca="false">VLOOKUP(A3933,'TAKIM LİSTESİ'!$B$2:$D$455,2,0)</f>
        <v>Ø 3 alm standart parmak freze</v>
      </c>
      <c r="C3933" s="16" t="s">
        <v>848</v>
      </c>
      <c r="D3933" s="38" t="s">
        <v>57</v>
      </c>
      <c r="E3933" s="16" t="n">
        <f aca="false">VLOOKUP(A3933,'TAKIM LİSTESİ'!$B$2:$D$455,3,0)</f>
        <v>5</v>
      </c>
      <c r="F3933" s="40" t="n">
        <v>1</v>
      </c>
      <c r="G3933" s="22" t="n">
        <f aca="false">E3933-F3933</f>
        <v>4</v>
      </c>
      <c r="H3933" s="30" t="n">
        <v>44208</v>
      </c>
      <c r="I3933" s="33" t="n">
        <v>1</v>
      </c>
      <c r="J3933" s="30" t="n">
        <v>44209</v>
      </c>
      <c r="K3933" s="37" t="n">
        <f aca="false">G3933+I3933</f>
        <v>5</v>
      </c>
    </row>
    <row r="3934" customFormat="false" ht="13.8" hidden="false" customHeight="false" outlineLevel="0" collapsed="false">
      <c r="A3934" s="16" t="s">
        <v>11</v>
      </c>
      <c r="B3934" s="38" t="str">
        <f aca="false">VLOOKUP(A3934,'TAKIM LİSTESİ'!$B$2:$D$455,2,0)</f>
        <v>Ø  4 çelik standart parmak freze</v>
      </c>
      <c r="C3934" s="16" t="s">
        <v>852</v>
      </c>
      <c r="D3934" s="38" t="s">
        <v>89</v>
      </c>
      <c r="E3934" s="16" t="n">
        <f aca="false">VLOOKUP(A3934,'TAKIM LİSTESİ'!$B$2:$D$455,3,0)</f>
        <v>17</v>
      </c>
      <c r="F3934" s="40" t="n">
        <v>1</v>
      </c>
      <c r="G3934" s="22" t="n">
        <f aca="false">E3934-F3934</f>
        <v>16</v>
      </c>
      <c r="H3934" s="30" t="n">
        <v>44208</v>
      </c>
      <c r="I3934" s="33" t="n">
        <v>1</v>
      </c>
      <c r="J3934" s="30" t="n">
        <v>44209</v>
      </c>
      <c r="K3934" s="37" t="n">
        <f aca="false">G3934+I3934</f>
        <v>17</v>
      </c>
    </row>
    <row r="3935" customFormat="false" ht="13.8" hidden="false" customHeight="false" outlineLevel="0" collapsed="false">
      <c r="A3935" s="16" t="s">
        <v>117</v>
      </c>
      <c r="B3935" s="38" t="str">
        <f aca="false">VLOOKUP(A3935,'TAKIM LİSTESİ'!$B$2:$D$455,2,0)</f>
        <v>Ø 4.5 matkap</v>
      </c>
      <c r="C3935" s="16" t="s">
        <v>855</v>
      </c>
      <c r="D3935" s="38" t="s">
        <v>739</v>
      </c>
      <c r="E3935" s="16" t="n">
        <f aca="false">VLOOKUP(A3935,'TAKIM LİSTESİ'!$B$2:$D$455,3,0)</f>
        <v>23</v>
      </c>
      <c r="F3935" s="40" t="n">
        <v>1</v>
      </c>
      <c r="G3935" s="22" t="n">
        <f aca="false">E3935-F3935</f>
        <v>22</v>
      </c>
      <c r="H3935" s="30" t="n">
        <v>44208</v>
      </c>
      <c r="I3935" s="33" t="n">
        <v>1</v>
      </c>
      <c r="J3935" s="30" t="n">
        <v>44209</v>
      </c>
      <c r="K3935" s="37" t="n">
        <f aca="false">G3935+I3935</f>
        <v>23</v>
      </c>
    </row>
    <row r="3936" customFormat="false" ht="13.8" hidden="false" customHeight="false" outlineLevel="0" collapsed="false">
      <c r="A3936" s="16" t="s">
        <v>144</v>
      </c>
      <c r="B3936" s="38" t="str">
        <f aca="false">VLOOKUP(A3936,'TAKIM LİSTESİ'!$B$2:$D$455,2,0)</f>
        <v>Ø 6.2matkap</v>
      </c>
      <c r="C3936" s="16" t="s">
        <v>855</v>
      </c>
      <c r="D3936" s="38" t="s">
        <v>739</v>
      </c>
      <c r="E3936" s="16" t="n">
        <f aca="false">VLOOKUP(A3936,'TAKIM LİSTESİ'!$B$2:$D$455,3,0)</f>
        <v>15</v>
      </c>
      <c r="F3936" s="40" t="n">
        <v>1</v>
      </c>
      <c r="G3936" s="22" t="n">
        <f aca="false">E3936-F3936</f>
        <v>14</v>
      </c>
      <c r="H3936" s="30" t="n">
        <v>44208</v>
      </c>
      <c r="I3936" s="33" t="n">
        <v>1</v>
      </c>
      <c r="J3936" s="30" t="n">
        <v>44209</v>
      </c>
      <c r="K3936" s="37" t="n">
        <f aca="false">G3936+I3936</f>
        <v>15</v>
      </c>
    </row>
    <row r="3937" customFormat="false" ht="13.8" hidden="false" customHeight="false" outlineLevel="0" collapsed="false">
      <c r="A3937" s="16" t="s">
        <v>34</v>
      </c>
      <c r="B3937" s="38" t="str">
        <f aca="false">VLOOKUP(A3937,'TAKIM LİSTESİ'!$B$2:$D$455,2,0)</f>
        <v>Ø 6.35 Rayba</v>
      </c>
      <c r="C3937" s="16" t="s">
        <v>855</v>
      </c>
      <c r="D3937" s="38" t="s">
        <v>739</v>
      </c>
      <c r="E3937" s="16" t="n">
        <f aca="false">VLOOKUP(A3937,'TAKIM LİSTESİ'!$B$2:$D$455,3,0)</f>
        <v>5</v>
      </c>
      <c r="F3937" s="40" t="n">
        <v>1</v>
      </c>
      <c r="G3937" s="22" t="n">
        <f aca="false">E3937-F3937</f>
        <v>4</v>
      </c>
      <c r="H3937" s="30" t="n">
        <v>44208</v>
      </c>
      <c r="I3937" s="33" t="n">
        <v>1</v>
      </c>
      <c r="J3937" s="30" t="n">
        <v>44210</v>
      </c>
      <c r="K3937" s="37" t="n">
        <f aca="false">G3937+I3937</f>
        <v>5</v>
      </c>
    </row>
    <row r="3938" customFormat="false" ht="13.8" hidden="false" customHeight="false" outlineLevel="0" collapsed="false">
      <c r="A3938" s="16" t="s">
        <v>158</v>
      </c>
      <c r="B3938" s="38" t="str">
        <f aca="false">VLOOKUP(A3938,'TAKIM LİSTESİ'!$B$2:$D$455,2,0)</f>
        <v>Ø 12 çelik küre parmak freze</v>
      </c>
      <c r="C3938" s="16" t="s">
        <v>847</v>
      </c>
      <c r="D3938" s="38" t="s">
        <v>634</v>
      </c>
      <c r="E3938" s="16" t="n">
        <f aca="false">VLOOKUP(A3938,'TAKIM LİSTESİ'!$B$2:$D$455,3,0)</f>
        <v>28</v>
      </c>
      <c r="F3938" s="40" t="n">
        <v>1</v>
      </c>
      <c r="G3938" s="22" t="n">
        <f aca="false">E3938-F3938</f>
        <v>27</v>
      </c>
      <c r="H3938" s="30" t="n">
        <v>44208</v>
      </c>
      <c r="I3938" s="33" t="n">
        <v>1</v>
      </c>
      <c r="J3938" s="30" t="n">
        <v>44210</v>
      </c>
      <c r="K3938" s="37" t="n">
        <f aca="false">G3938+I3938</f>
        <v>28</v>
      </c>
    </row>
    <row r="3939" customFormat="false" ht="13.8" hidden="false" customHeight="false" outlineLevel="0" collapsed="false">
      <c r="A3939" s="16" t="s">
        <v>111</v>
      </c>
      <c r="B3939" s="38" t="str">
        <f aca="false">VLOOKUP(A3939,'TAKIM LİSTESİ'!$B$2:$D$455,2,0)</f>
        <v>Ø 6 uzun çelik parmak freze</v>
      </c>
      <c r="C3939" s="16" t="s">
        <v>847</v>
      </c>
      <c r="D3939" s="38" t="s">
        <v>634</v>
      </c>
      <c r="E3939" s="16" t="n">
        <f aca="false">VLOOKUP(A3939,'TAKIM LİSTESİ'!$B$2:$D$455,3,0)</f>
        <v>19</v>
      </c>
      <c r="F3939" s="40" t="n">
        <v>1</v>
      </c>
      <c r="G3939" s="22" t="n">
        <f aca="false">E3939-F3939</f>
        <v>18</v>
      </c>
      <c r="H3939" s="30" t="n">
        <v>44208</v>
      </c>
      <c r="I3939" s="33" t="n">
        <v>1</v>
      </c>
      <c r="J3939" s="30" t="n">
        <v>44210</v>
      </c>
      <c r="K3939" s="37" t="n">
        <f aca="false">G3939+I3939</f>
        <v>19</v>
      </c>
    </row>
    <row r="3940" customFormat="false" ht="13.8" hidden="false" customHeight="false" outlineLevel="0" collapsed="false">
      <c r="A3940" s="16" t="s">
        <v>36</v>
      </c>
      <c r="B3940" s="38" t="str">
        <f aca="false">VLOOKUP(A3940,'TAKIM LİSTESİ'!$B$2:$D$455,2,0)</f>
        <v>Ø 5.8 matkap</v>
      </c>
      <c r="C3940" s="16" t="s">
        <v>855</v>
      </c>
      <c r="D3940" s="38" t="s">
        <v>739</v>
      </c>
      <c r="E3940" s="16" t="n">
        <f aca="false">VLOOKUP(A3940,'TAKIM LİSTESİ'!$B$2:$D$455,3,0)</f>
        <v>14</v>
      </c>
      <c r="F3940" s="40" t="n">
        <v>1</v>
      </c>
      <c r="G3940" s="22" t="n">
        <f aca="false">E3940-F3940</f>
        <v>13</v>
      </c>
      <c r="H3940" s="30" t="n">
        <v>44209</v>
      </c>
      <c r="I3940" s="33" t="n">
        <v>1</v>
      </c>
      <c r="J3940" s="30" t="n">
        <v>44210</v>
      </c>
      <c r="K3940" s="37" t="n">
        <f aca="false">G3940+I3940</f>
        <v>14</v>
      </c>
    </row>
    <row r="3941" customFormat="false" ht="13.8" hidden="false" customHeight="false" outlineLevel="0" collapsed="false">
      <c r="A3941" s="16" t="s">
        <v>63</v>
      </c>
      <c r="B3941" s="38" t="str">
        <f aca="false">VLOOKUP(A3941,'TAKIM LİSTESİ'!$B$2:$D$455,2,0)</f>
        <v>Ø 6 Rayba</v>
      </c>
      <c r="C3941" s="16" t="s">
        <v>855</v>
      </c>
      <c r="D3941" s="38" t="s">
        <v>739</v>
      </c>
      <c r="E3941" s="16" t="n">
        <f aca="false">VLOOKUP(A3941,'TAKIM LİSTESİ'!$B$2:$D$455,3,0)</f>
        <v>8</v>
      </c>
      <c r="F3941" s="40" t="n">
        <v>1</v>
      </c>
      <c r="G3941" s="22" t="n">
        <f aca="false">E3941-F3941</f>
        <v>7</v>
      </c>
      <c r="H3941" s="30" t="n">
        <v>44209</v>
      </c>
      <c r="I3941" s="33" t="n">
        <v>1</v>
      </c>
      <c r="J3941" s="30" t="n">
        <v>44210</v>
      </c>
      <c r="K3941" s="37" t="n">
        <f aca="false">G3941+I3941</f>
        <v>8</v>
      </c>
    </row>
    <row r="3942" customFormat="false" ht="13.8" hidden="false" customHeight="false" outlineLevel="0" collapsed="false">
      <c r="A3942" s="16" t="s">
        <v>856</v>
      </c>
      <c r="B3942" s="38" t="str">
        <f aca="false">VLOOKUP(A3942,'TAKIM LİSTESİ'!$B$2:$D$455,2,0)</f>
        <v>Ø 5.4 matkap</v>
      </c>
      <c r="C3942" s="16" t="s">
        <v>847</v>
      </c>
      <c r="D3942" s="38" t="s">
        <v>634</v>
      </c>
      <c r="E3942" s="16" t="n">
        <f aca="false">VLOOKUP(A3942,'TAKIM LİSTESİ'!$B$2:$D$455,3,0)</f>
        <v>12</v>
      </c>
      <c r="F3942" s="40" t="n">
        <v>1</v>
      </c>
      <c r="G3942" s="22" t="n">
        <f aca="false">E3942-F3942</f>
        <v>11</v>
      </c>
      <c r="H3942" s="30" t="n">
        <v>44209</v>
      </c>
      <c r="I3942" s="33" t="n">
        <v>1</v>
      </c>
      <c r="J3942" s="30" t="n">
        <v>44210</v>
      </c>
      <c r="K3942" s="37" t="n">
        <f aca="false">G3942+I3942</f>
        <v>12</v>
      </c>
    </row>
    <row r="3943" customFormat="false" ht="13.8" hidden="false" customHeight="false" outlineLevel="0" collapsed="false">
      <c r="A3943" s="16" t="s">
        <v>464</v>
      </c>
      <c r="B3943" s="38" t="str">
        <f aca="false">VLOOKUP(A3943,'TAKIM LİSTESİ'!$B$2:$D$455,2,0)</f>
        <v>haypit tarama ucu</v>
      </c>
      <c r="C3943" s="16" t="s">
        <v>854</v>
      </c>
      <c r="D3943" s="38" t="s">
        <v>50</v>
      </c>
      <c r="E3943" s="16" t="n">
        <f aca="false">VLOOKUP(A3943,'TAKIM LİSTESİ'!$B$2:$D$455,3,0)</f>
        <v>100</v>
      </c>
      <c r="F3943" s="40" t="n">
        <v>2</v>
      </c>
      <c r="G3943" s="22" t="n">
        <f aca="false">E3943-F3943</f>
        <v>98</v>
      </c>
      <c r="H3943" s="30" t="n">
        <v>44209</v>
      </c>
      <c r="I3943" s="33" t="n">
        <v>1</v>
      </c>
      <c r="J3943" s="30" t="n">
        <v>44210</v>
      </c>
      <c r="K3943" s="37" t="n">
        <f aca="false">G3943+I3943</f>
        <v>99</v>
      </c>
    </row>
    <row r="3944" customFormat="false" ht="13.8" hidden="false" customHeight="false" outlineLevel="0" collapsed="false">
      <c r="A3944" s="16" t="s">
        <v>252</v>
      </c>
      <c r="B3944" s="38" t="str">
        <f aca="false">VLOOKUP(A3944,'TAKIM LİSTESİ'!$B$2:$D$455,2,0)</f>
        <v>52 tarama ucu çelik</v>
      </c>
      <c r="C3944" s="16" t="s">
        <v>854</v>
      </c>
      <c r="D3944" s="38" t="s">
        <v>50</v>
      </c>
      <c r="E3944" s="16" t="n">
        <f aca="false">VLOOKUP(A3944,'TAKIM LİSTESİ'!$B$2:$D$455,3,0)</f>
        <v>130</v>
      </c>
      <c r="F3944" s="40" t="n">
        <v>4</v>
      </c>
      <c r="G3944" s="22" t="n">
        <f aca="false">E3944-F3944</f>
        <v>126</v>
      </c>
      <c r="H3944" s="30" t="n">
        <v>44209</v>
      </c>
      <c r="I3944" s="33" t="n">
        <v>1</v>
      </c>
      <c r="J3944" s="30" t="n">
        <v>44210</v>
      </c>
      <c r="K3944" s="37" t="n">
        <f aca="false">G3944+I3944</f>
        <v>127</v>
      </c>
    </row>
    <row r="3945" customFormat="false" ht="13.8" hidden="false" customHeight="false" outlineLevel="0" collapsed="false">
      <c r="A3945" s="16" t="s">
        <v>172</v>
      </c>
      <c r="B3945" s="38" t="str">
        <f aca="false">VLOOKUP(A3945,'TAKIM LİSTESİ'!$B$2:$D$455,2,0)</f>
        <v>Ø 8 çelik uzunparmak freze</v>
      </c>
      <c r="C3945" s="16" t="s">
        <v>852</v>
      </c>
      <c r="D3945" s="38" t="s">
        <v>89</v>
      </c>
      <c r="E3945" s="16" t="n">
        <f aca="false">VLOOKUP(A3945,'TAKIM LİSTESİ'!$B$2:$D$455,3,0)</f>
        <v>10</v>
      </c>
      <c r="F3945" s="40" t="n">
        <v>1</v>
      </c>
      <c r="G3945" s="22" t="n">
        <f aca="false">E3945-F3945</f>
        <v>9</v>
      </c>
      <c r="H3945" s="30" t="n">
        <v>44209</v>
      </c>
      <c r="I3945" s="33" t="n">
        <v>1</v>
      </c>
      <c r="J3945" s="30" t="n">
        <v>44210</v>
      </c>
      <c r="K3945" s="37" t="n">
        <f aca="false">G3945+I3945</f>
        <v>10</v>
      </c>
    </row>
    <row r="3946" customFormat="false" ht="13.8" hidden="false" customHeight="false" outlineLevel="0" collapsed="false">
      <c r="A3946" s="16" t="s">
        <v>15</v>
      </c>
      <c r="B3946" s="38" t="str">
        <f aca="false">VLOOKUP(A3946,'TAKIM LİSTESİ'!$B$2:$D$455,2,0)</f>
        <v>Ø 8 alm küre parmak freze</v>
      </c>
      <c r="C3946" s="16" t="s">
        <v>857</v>
      </c>
      <c r="D3946" s="38" t="s">
        <v>50</v>
      </c>
      <c r="E3946" s="16" t="n">
        <f aca="false">VLOOKUP(A3946,'TAKIM LİSTESİ'!$B$2:$D$455,3,0)</f>
        <v>7</v>
      </c>
      <c r="F3946" s="40" t="n">
        <v>1</v>
      </c>
      <c r="G3946" s="22" t="n">
        <f aca="false">E3946-F3946</f>
        <v>6</v>
      </c>
      <c r="H3946" s="30" t="n">
        <v>44209</v>
      </c>
      <c r="I3946" s="33" t="n">
        <v>1</v>
      </c>
      <c r="J3946" s="30" t="n">
        <v>44210</v>
      </c>
      <c r="K3946" s="37" t="n">
        <f aca="false">G3946+I3946</f>
        <v>7</v>
      </c>
    </row>
    <row r="3947" customFormat="false" ht="13.8" hidden="false" customHeight="false" outlineLevel="0" collapsed="false">
      <c r="A3947" s="16" t="s">
        <v>40</v>
      </c>
      <c r="B3947" s="38" t="str">
        <f aca="false">VLOOKUP(A3947,'TAKIM LİSTESİ'!$B$2:$D$455,2,0)</f>
        <v>Ø 6alm küre parmak freze</v>
      </c>
      <c r="C3947" s="16" t="s">
        <v>845</v>
      </c>
      <c r="D3947" s="38" t="s">
        <v>23</v>
      </c>
      <c r="E3947" s="16" t="n">
        <f aca="false">VLOOKUP(A3947,'TAKIM LİSTESİ'!$B$2:$D$455,3,0)</f>
        <v>6</v>
      </c>
      <c r="F3947" s="40" t="n">
        <v>1</v>
      </c>
      <c r="G3947" s="22" t="n">
        <f aca="false">E3947-F3947</f>
        <v>5</v>
      </c>
      <c r="H3947" s="30" t="n">
        <v>44209</v>
      </c>
      <c r="I3947" s="33" t="n">
        <v>1</v>
      </c>
      <c r="J3947" s="30" t="n">
        <v>44210</v>
      </c>
      <c r="K3947" s="37" t="n">
        <f aca="false">G3947+I3947</f>
        <v>6</v>
      </c>
    </row>
    <row r="3948" customFormat="false" ht="13.8" hidden="false" customHeight="false" outlineLevel="0" collapsed="false">
      <c r="A3948" s="16" t="s">
        <v>38</v>
      </c>
      <c r="B3948" s="38" t="str">
        <f aca="false">VLOOKUP(A3948,'TAKIM LİSTESİ'!$B$2:$D$455,2,0)</f>
        <v>Ø 3.8matkap</v>
      </c>
      <c r="C3948" s="16" t="s">
        <v>852</v>
      </c>
      <c r="D3948" s="38" t="s">
        <v>89</v>
      </c>
      <c r="E3948" s="16" t="n">
        <f aca="false">VLOOKUP(A3948,'TAKIM LİSTESİ'!$B$2:$D$455,3,0)</f>
        <v>10</v>
      </c>
      <c r="F3948" s="40" t="n">
        <v>1</v>
      </c>
      <c r="G3948" s="22" t="n">
        <f aca="false">E3948-F3948</f>
        <v>9</v>
      </c>
      <c r="H3948" s="30" t="n">
        <v>44209</v>
      </c>
      <c r="I3948" s="33" t="n">
        <v>1</v>
      </c>
      <c r="J3948" s="30" t="n">
        <v>44210</v>
      </c>
      <c r="K3948" s="37" t="n">
        <f aca="false">G3948+I3948</f>
        <v>10</v>
      </c>
    </row>
    <row r="3949" customFormat="false" ht="13.8" hidden="false" customHeight="false" outlineLevel="0" collapsed="false">
      <c r="A3949" s="16" t="s">
        <v>20</v>
      </c>
      <c r="B3949" s="38" t="str">
        <f aca="false">VLOOKUP(A3949,'TAKIM LİSTESİ'!$B$2:$D$455,2,0)</f>
        <v>Ø 4 Rayba</v>
      </c>
      <c r="C3949" s="16" t="s">
        <v>852</v>
      </c>
      <c r="D3949" s="38" t="s">
        <v>89</v>
      </c>
      <c r="E3949" s="16" t="n">
        <f aca="false">VLOOKUP(A3949,'TAKIM LİSTESİ'!$B$2:$D$455,3,0)</f>
        <v>13</v>
      </c>
      <c r="F3949" s="40" t="n">
        <v>1</v>
      </c>
      <c r="G3949" s="22" t="n">
        <f aca="false">E3949-F3949</f>
        <v>12</v>
      </c>
      <c r="H3949" s="30" t="n">
        <v>44209</v>
      </c>
      <c r="I3949" s="33" t="n">
        <v>1</v>
      </c>
      <c r="J3949" s="30" t="n">
        <v>44210</v>
      </c>
      <c r="K3949" s="37" t="n">
        <f aca="false">G3949+I3949</f>
        <v>13</v>
      </c>
    </row>
    <row r="3950" customFormat="false" ht="13.8" hidden="false" customHeight="false" outlineLevel="0" collapsed="false">
      <c r="A3950" s="16" t="s">
        <v>123</v>
      </c>
      <c r="B3950" s="38" t="str">
        <f aca="false">VLOOKUP(A3950,'TAKIM LİSTESİ'!$B$2:$D$455,2,0)</f>
        <v>Ø 9.8 matkap</v>
      </c>
      <c r="C3950" s="16" t="s">
        <v>855</v>
      </c>
      <c r="D3950" s="38" t="s">
        <v>739</v>
      </c>
      <c r="E3950" s="16" t="n">
        <f aca="false">VLOOKUP(A3950,'TAKIM LİSTESİ'!$B$2:$D$455,3,0)</f>
        <v>8</v>
      </c>
      <c r="F3950" s="40" t="n">
        <v>1</v>
      </c>
      <c r="G3950" s="22" t="n">
        <f aca="false">E3950-F3950</f>
        <v>7</v>
      </c>
      <c r="H3950" s="30" t="n">
        <v>44209</v>
      </c>
      <c r="I3950" s="33" t="n">
        <v>1</v>
      </c>
      <c r="J3950" s="30" t="n">
        <v>44210</v>
      </c>
      <c r="K3950" s="37" t="n">
        <f aca="false">G3950+I3950</f>
        <v>8</v>
      </c>
    </row>
    <row r="3951" customFormat="false" ht="13.8" hidden="false" customHeight="false" outlineLevel="0" collapsed="false">
      <c r="A3951" s="16" t="s">
        <v>64</v>
      </c>
      <c r="B3951" s="38" t="str">
        <f aca="false">VLOOKUP(A3951,'TAKIM LİSTESİ'!$B$2:$D$455,2,0)</f>
        <v>Ø 10 Rayba</v>
      </c>
      <c r="C3951" s="16" t="s">
        <v>855</v>
      </c>
      <c r="D3951" s="38" t="s">
        <v>739</v>
      </c>
      <c r="E3951" s="16" t="n">
        <f aca="false">VLOOKUP(A3951,'TAKIM LİSTESİ'!$B$2:$D$455,3,0)</f>
        <v>5</v>
      </c>
      <c r="F3951" s="40" t="n">
        <v>1</v>
      </c>
      <c r="G3951" s="22" t="n">
        <f aca="false">E3951-F3951</f>
        <v>4</v>
      </c>
      <c r="H3951" s="30" t="n">
        <v>44209</v>
      </c>
      <c r="I3951" s="33" t="n">
        <v>1</v>
      </c>
      <c r="J3951" s="30" t="n">
        <v>44210</v>
      </c>
      <c r="K3951" s="37" t="n">
        <f aca="false">G3951+I3951</f>
        <v>5</v>
      </c>
    </row>
    <row r="3952" customFormat="false" ht="13.8" hidden="false" customHeight="false" outlineLevel="0" collapsed="false">
      <c r="A3952" s="16" t="s">
        <v>189</v>
      </c>
      <c r="B3952" s="38" t="str">
        <f aca="false">VLOOKUP(A3952,'TAKIM LİSTESİ'!$B$2:$D$455,2,0)</f>
        <v>Ø 2 çelik parmak freze</v>
      </c>
      <c r="C3952" s="16" t="s">
        <v>852</v>
      </c>
      <c r="D3952" s="38" t="s">
        <v>89</v>
      </c>
      <c r="E3952" s="16" t="n">
        <f aca="false">VLOOKUP(A3952,'TAKIM LİSTESİ'!$B$2:$D$455,3,0)</f>
        <v>39</v>
      </c>
      <c r="F3952" s="40" t="n">
        <v>1</v>
      </c>
      <c r="G3952" s="22" t="n">
        <f aca="false">E3952-F3952</f>
        <v>38</v>
      </c>
      <c r="H3952" s="30" t="n">
        <v>44209</v>
      </c>
      <c r="I3952" s="33" t="n">
        <v>1</v>
      </c>
      <c r="J3952" s="30" t="n">
        <v>44210</v>
      </c>
      <c r="K3952" s="37" t="n">
        <f aca="false">G3952+I3952</f>
        <v>39</v>
      </c>
    </row>
    <row r="3953" customFormat="false" ht="13.8" hidden="false" customHeight="false" outlineLevel="0" collapsed="false">
      <c r="A3953" s="16" t="s">
        <v>189</v>
      </c>
      <c r="B3953" s="38" t="str">
        <f aca="false">VLOOKUP(A3953,'TAKIM LİSTESİ'!$B$2:$D$455,2,0)</f>
        <v>Ø 2 çelik parmak freze</v>
      </c>
      <c r="C3953" s="16" t="s">
        <v>850</v>
      </c>
      <c r="D3953" s="38" t="s">
        <v>61</v>
      </c>
      <c r="E3953" s="16" t="n">
        <f aca="false">VLOOKUP(A3953,'TAKIM LİSTESİ'!$B$2:$D$455,3,0)</f>
        <v>39</v>
      </c>
      <c r="F3953" s="40" t="n">
        <v>1</v>
      </c>
      <c r="G3953" s="22" t="n">
        <f aca="false">E3953-F3953</f>
        <v>38</v>
      </c>
      <c r="H3953" s="30" t="n">
        <v>44209</v>
      </c>
      <c r="I3953" s="33" t="n">
        <v>1</v>
      </c>
      <c r="J3953" s="30" t="n">
        <v>44210</v>
      </c>
      <c r="K3953" s="37" t="n">
        <f aca="false">G3953+I3953</f>
        <v>39</v>
      </c>
    </row>
    <row r="3954" customFormat="false" ht="13.8" hidden="false" customHeight="false" outlineLevel="0" collapsed="false">
      <c r="A3954" s="16" t="s">
        <v>200</v>
      </c>
      <c r="B3954" s="38" t="str">
        <f aca="false">VLOOKUP(A3954,'TAKIM LİSTESİ'!$B$2:$D$455,2,0)</f>
        <v>Ø 17.5 matkap ucu</v>
      </c>
      <c r="C3954" s="16" t="s">
        <v>854</v>
      </c>
      <c r="D3954" s="38" t="s">
        <v>50</v>
      </c>
      <c r="E3954" s="16" t="n">
        <f aca="false">VLOOKUP(A3954,'TAKIM LİSTESİ'!$B$2:$D$455,3,0)</f>
        <v>3</v>
      </c>
      <c r="F3954" s="40" t="n">
        <v>1</v>
      </c>
      <c r="G3954" s="22" t="n">
        <f aca="false">E3954-F3954</f>
        <v>2</v>
      </c>
      <c r="H3954" s="30" t="n">
        <v>44209</v>
      </c>
      <c r="I3954" s="33" t="n">
        <v>1</v>
      </c>
      <c r="J3954" s="30" t="n">
        <v>44211</v>
      </c>
      <c r="K3954" s="37" t="n">
        <f aca="false">G3954+I3954</f>
        <v>3</v>
      </c>
    </row>
    <row r="3955" customFormat="false" ht="13.8" hidden="false" customHeight="false" outlineLevel="0" collapsed="false">
      <c r="A3955" s="16" t="s">
        <v>199</v>
      </c>
      <c r="B3955" s="38" t="str">
        <f aca="false">VLOOKUP(A3955,'TAKIM LİSTESİ'!$B$2:$D$455,2,0)</f>
        <v>Ø 6.7 matkap</v>
      </c>
      <c r="C3955" s="16" t="s">
        <v>854</v>
      </c>
      <c r="D3955" s="38" t="s">
        <v>50</v>
      </c>
      <c r="E3955" s="16" t="n">
        <f aca="false">VLOOKUP(A3955,'TAKIM LİSTESİ'!$B$2:$D$455,3,0)</f>
        <v>8</v>
      </c>
      <c r="F3955" s="40" t="n">
        <v>1</v>
      </c>
      <c r="G3955" s="22" t="n">
        <f aca="false">E3955-F3955</f>
        <v>7</v>
      </c>
      <c r="H3955" s="30" t="n">
        <v>44209</v>
      </c>
      <c r="I3955" s="33" t="n">
        <v>1</v>
      </c>
      <c r="J3955" s="30" t="n">
        <v>44211</v>
      </c>
      <c r="K3955" s="37" t="n">
        <f aca="false">G3955+I3955</f>
        <v>8</v>
      </c>
    </row>
    <row r="3956" customFormat="false" ht="13.8" hidden="false" customHeight="false" outlineLevel="0" collapsed="false">
      <c r="A3956" s="16" t="s">
        <v>182</v>
      </c>
      <c r="B3956" s="38" t="str">
        <f aca="false">VLOOKUP(A3956,'TAKIM LİSTESİ'!$B$2:$D$455,2,0)</f>
        <v>Ø 9.3 matkap</v>
      </c>
      <c r="C3956" s="16" t="s">
        <v>847</v>
      </c>
      <c r="D3956" s="38" t="s">
        <v>634</v>
      </c>
      <c r="E3956" s="16" t="n">
        <f aca="false">VLOOKUP(A3956,'TAKIM LİSTESİ'!$B$2:$D$455,3,0)</f>
        <v>5</v>
      </c>
      <c r="F3956" s="40" t="n">
        <v>1</v>
      </c>
      <c r="G3956" s="22" t="n">
        <f aca="false">E3956-F3956</f>
        <v>4</v>
      </c>
      <c r="H3956" s="30" t="n">
        <v>44210</v>
      </c>
      <c r="I3956" s="33" t="n">
        <v>1</v>
      </c>
      <c r="J3956" s="30" t="n">
        <v>44211</v>
      </c>
      <c r="K3956" s="37" t="n">
        <f aca="false">G3956+I3956</f>
        <v>5</v>
      </c>
    </row>
    <row r="3957" customFormat="false" ht="13.8" hidden="false" customHeight="false" outlineLevel="0" collapsed="false">
      <c r="A3957" s="16" t="s">
        <v>177</v>
      </c>
      <c r="B3957" s="38" t="str">
        <f aca="false">VLOOKUP(A3957,'TAKIM LİSTESİ'!$B$2:$D$455,2,0)</f>
        <v>Ø 9.52 Rayba</v>
      </c>
      <c r="C3957" s="16" t="s">
        <v>847</v>
      </c>
      <c r="D3957" s="38" t="s">
        <v>634</v>
      </c>
      <c r="E3957" s="16" t="n">
        <f aca="false">VLOOKUP(A3957,'TAKIM LİSTESİ'!$B$2:$D$455,3,0)</f>
        <v>5</v>
      </c>
      <c r="F3957" s="40" t="n">
        <v>1</v>
      </c>
      <c r="G3957" s="22" t="n">
        <f aca="false">E3957-F3957</f>
        <v>4</v>
      </c>
      <c r="H3957" s="30" t="n">
        <v>44210</v>
      </c>
      <c r="I3957" s="33" t="n">
        <v>1</v>
      </c>
      <c r="J3957" s="30" t="n">
        <v>44211</v>
      </c>
      <c r="K3957" s="37" t="n">
        <f aca="false">G3957+I3957</f>
        <v>5</v>
      </c>
    </row>
    <row r="3958" customFormat="false" ht="13.8" hidden="false" customHeight="false" outlineLevel="0" collapsed="false">
      <c r="A3958" s="16" t="s">
        <v>56</v>
      </c>
      <c r="B3958" s="38" t="str">
        <f aca="false">VLOOKUP(A3958,'TAKIM LİSTESİ'!$B$2:$D$455,2,0)</f>
        <v>Ø 6.8 matkap</v>
      </c>
      <c r="C3958" s="16" t="s">
        <v>858</v>
      </c>
      <c r="D3958" s="38" t="s">
        <v>57</v>
      </c>
      <c r="E3958" s="16" t="n">
        <f aca="false">VLOOKUP(A3958,'TAKIM LİSTESİ'!$B$2:$D$455,3,0)</f>
        <v>17</v>
      </c>
      <c r="F3958" s="40" t="n">
        <v>1</v>
      </c>
      <c r="G3958" s="22" t="n">
        <f aca="false">E3958-F3958</f>
        <v>16</v>
      </c>
      <c r="H3958" s="30" t="n">
        <v>44210</v>
      </c>
      <c r="I3958" s="33" t="n">
        <v>1</v>
      </c>
      <c r="J3958" s="30" t="n">
        <v>44211</v>
      </c>
      <c r="K3958" s="37" t="n">
        <f aca="false">G3958+I3958</f>
        <v>17</v>
      </c>
    </row>
    <row r="3959" customFormat="false" ht="13.8" hidden="false" customHeight="false" outlineLevel="0" collapsed="false">
      <c r="A3959" s="16" t="s">
        <v>71</v>
      </c>
      <c r="B3959" s="38" t="str">
        <f aca="false">VLOOKUP(A3959,'TAKIM LİSTESİ'!$B$2:$D$455,2,0)</f>
        <v>Ø 10 alm parmak freze</v>
      </c>
      <c r="C3959" s="16" t="s">
        <v>858</v>
      </c>
      <c r="D3959" s="38" t="s">
        <v>57</v>
      </c>
      <c r="E3959" s="16" t="n">
        <f aca="false">VLOOKUP(A3959,'TAKIM LİSTESİ'!$B$2:$D$455,3,0)</f>
        <v>29</v>
      </c>
      <c r="F3959" s="40" t="n">
        <v>1</v>
      </c>
      <c r="G3959" s="22" t="n">
        <f aca="false">E3959-F3959</f>
        <v>28</v>
      </c>
      <c r="H3959" s="30" t="n">
        <v>44210</v>
      </c>
      <c r="I3959" s="33" t="n">
        <v>1</v>
      </c>
      <c r="J3959" s="30" t="n">
        <v>44211</v>
      </c>
      <c r="K3959" s="37" t="n">
        <f aca="false">G3959+I3959</f>
        <v>29</v>
      </c>
    </row>
    <row r="3960" customFormat="false" ht="13.8" hidden="false" customHeight="false" outlineLevel="0" collapsed="false">
      <c r="A3960" s="16" t="s">
        <v>27</v>
      </c>
      <c r="B3960" s="38" t="str">
        <f aca="false">VLOOKUP(A3960,'TAKIM LİSTESİ'!$B$2:$D$455,2,0)</f>
        <v>Ø 6 alm parmak freze</v>
      </c>
      <c r="C3960" s="16" t="s">
        <v>858</v>
      </c>
      <c r="D3960" s="38" t="s">
        <v>57</v>
      </c>
      <c r="E3960" s="16" t="n">
        <f aca="false">VLOOKUP(A3960,'TAKIM LİSTESİ'!$B$2:$D$455,3,0)</f>
        <v>12</v>
      </c>
      <c r="F3960" s="40" t="n">
        <v>1</v>
      </c>
      <c r="G3960" s="22" t="n">
        <f aca="false">E3960-F3960</f>
        <v>11</v>
      </c>
      <c r="H3960" s="30" t="n">
        <v>44210</v>
      </c>
      <c r="I3960" s="33" t="n">
        <v>1</v>
      </c>
      <c r="J3960" s="30" t="n">
        <v>44211</v>
      </c>
      <c r="K3960" s="37" t="n">
        <f aca="false">G3960+I3960</f>
        <v>12</v>
      </c>
    </row>
    <row r="3961" customFormat="false" ht="13.8" hidden="false" customHeight="false" outlineLevel="0" collapsed="false">
      <c r="A3961" s="16" t="s">
        <v>174</v>
      </c>
      <c r="B3961" s="38" t="str">
        <f aca="false">VLOOKUP(A3961,'TAKIM LİSTESİ'!$B$2:$D$455,2,0)</f>
        <v>Ø 12 alm parmak freze</v>
      </c>
      <c r="C3961" s="16" t="s">
        <v>858</v>
      </c>
      <c r="D3961" s="38" t="s">
        <v>57</v>
      </c>
      <c r="E3961" s="16" t="n">
        <f aca="false">VLOOKUP(A3961,'TAKIM LİSTESİ'!$B$2:$D$455,3,0)</f>
        <v>22</v>
      </c>
      <c r="F3961" s="40" t="n">
        <v>1</v>
      </c>
      <c r="G3961" s="22" t="n">
        <f aca="false">E3961-F3961</f>
        <v>21</v>
      </c>
      <c r="H3961" s="30" t="n">
        <v>44210</v>
      </c>
      <c r="I3961" s="33" t="n">
        <v>1</v>
      </c>
      <c r="J3961" s="30" t="n">
        <v>44211</v>
      </c>
      <c r="K3961" s="37" t="n">
        <f aca="false">G3961+I3961</f>
        <v>22</v>
      </c>
    </row>
    <row r="3962" customFormat="false" ht="13.8" hidden="false" customHeight="false" outlineLevel="0" collapsed="false">
      <c r="A3962" s="16" t="s">
        <v>41</v>
      </c>
      <c r="B3962" s="38" t="str">
        <f aca="false">VLOOKUP(A3962,'TAKIM LİSTESİ'!$B$2:$D$455,2,0)</f>
        <v>Ø 7.1 matkap</v>
      </c>
      <c r="C3962" s="16" t="s">
        <v>858</v>
      </c>
      <c r="D3962" s="38" t="s">
        <v>57</v>
      </c>
      <c r="E3962" s="16" t="n">
        <f aca="false">VLOOKUP(A3962,'TAKIM LİSTESİ'!$B$2:$D$455,3,0)</f>
        <v>11</v>
      </c>
      <c r="F3962" s="40" t="n">
        <v>1</v>
      </c>
      <c r="G3962" s="22" t="n">
        <f aca="false">E3962-F3962</f>
        <v>10</v>
      </c>
      <c r="H3962" s="30" t="n">
        <v>44210</v>
      </c>
      <c r="I3962" s="33" t="n">
        <v>1</v>
      </c>
      <c r="J3962" s="30" t="n">
        <v>44211</v>
      </c>
      <c r="K3962" s="37" t="n">
        <f aca="false">G3962+I3962</f>
        <v>11</v>
      </c>
    </row>
    <row r="3963" customFormat="false" ht="13.8" hidden="false" customHeight="false" outlineLevel="0" collapsed="false">
      <c r="A3963" s="16" t="s">
        <v>34</v>
      </c>
      <c r="B3963" s="38" t="str">
        <f aca="false">VLOOKUP(A3963,'TAKIM LİSTESİ'!$B$2:$D$455,2,0)</f>
        <v>Ø 6.35 Rayba</v>
      </c>
      <c r="C3963" s="16" t="s">
        <v>859</v>
      </c>
      <c r="D3963" s="38" t="s">
        <v>634</v>
      </c>
      <c r="E3963" s="16" t="n">
        <f aca="false">VLOOKUP(A3963,'TAKIM LİSTESİ'!$B$2:$D$455,3,0)</f>
        <v>5</v>
      </c>
      <c r="F3963" s="40" t="n">
        <v>1</v>
      </c>
      <c r="G3963" s="22" t="n">
        <f aca="false">E3963-F3963</f>
        <v>4</v>
      </c>
      <c r="H3963" s="30" t="n">
        <v>44210</v>
      </c>
      <c r="I3963" s="33" t="n">
        <v>1</v>
      </c>
      <c r="J3963" s="30" t="n">
        <v>44211</v>
      </c>
      <c r="K3963" s="37" t="n">
        <f aca="false">G3963+I3963</f>
        <v>5</v>
      </c>
    </row>
    <row r="3964" customFormat="false" ht="13.8" hidden="false" customHeight="false" outlineLevel="0" collapsed="false">
      <c r="A3964" s="16" t="s">
        <v>144</v>
      </c>
      <c r="B3964" s="38" t="str">
        <f aca="false">VLOOKUP(A3964,'TAKIM LİSTESİ'!$B$2:$D$455,2,0)</f>
        <v>Ø 6.2matkap</v>
      </c>
      <c r="C3964" s="16" t="s">
        <v>859</v>
      </c>
      <c r="D3964" s="38" t="s">
        <v>634</v>
      </c>
      <c r="E3964" s="16" t="n">
        <f aca="false">VLOOKUP(A3964,'TAKIM LİSTESİ'!$B$2:$D$455,3,0)</f>
        <v>15</v>
      </c>
      <c r="F3964" s="40" t="n">
        <v>1</v>
      </c>
      <c r="G3964" s="22" t="n">
        <f aca="false">E3964-F3964</f>
        <v>14</v>
      </c>
      <c r="H3964" s="30" t="n">
        <v>44210</v>
      </c>
      <c r="I3964" s="33" t="n">
        <v>1</v>
      </c>
      <c r="J3964" s="30" t="n">
        <v>44211</v>
      </c>
      <c r="K3964" s="37" t="n">
        <f aca="false">G3964+I3964</f>
        <v>15</v>
      </c>
    </row>
    <row r="3965" customFormat="false" ht="13.8" hidden="false" customHeight="false" outlineLevel="0" collapsed="false">
      <c r="A3965" s="16" t="s">
        <v>464</v>
      </c>
      <c r="B3965" s="38" t="str">
        <f aca="false">VLOOKUP(A3965,'TAKIM LİSTESİ'!$B$2:$D$455,2,0)</f>
        <v>haypit tarama ucu</v>
      </c>
      <c r="C3965" s="16" t="s">
        <v>854</v>
      </c>
      <c r="D3965" s="38" t="s">
        <v>50</v>
      </c>
      <c r="E3965" s="16" t="n">
        <f aca="false">VLOOKUP(A3965,'TAKIM LİSTESİ'!$B$2:$D$455,3,0)</f>
        <v>100</v>
      </c>
      <c r="F3965" s="40" t="n">
        <v>2</v>
      </c>
      <c r="G3965" s="22" t="n">
        <f aca="false">E3965-F3965</f>
        <v>98</v>
      </c>
      <c r="H3965" s="30" t="n">
        <v>44210</v>
      </c>
      <c r="I3965" s="33" t="n">
        <v>1</v>
      </c>
      <c r="J3965" s="30" t="n">
        <v>44211</v>
      </c>
      <c r="K3965" s="37" t="n">
        <f aca="false">G3965+I3965</f>
        <v>99</v>
      </c>
    </row>
    <row r="3966" customFormat="false" ht="13.8" hidden="false" customHeight="false" outlineLevel="0" collapsed="false">
      <c r="A3966" s="16" t="s">
        <v>252</v>
      </c>
      <c r="B3966" s="38" t="str">
        <f aca="false">VLOOKUP(A3966,'TAKIM LİSTESİ'!$B$2:$D$455,2,0)</f>
        <v>52 tarama ucu çelik</v>
      </c>
      <c r="C3966" s="16" t="s">
        <v>854</v>
      </c>
      <c r="D3966" s="38" t="s">
        <v>50</v>
      </c>
      <c r="E3966" s="16" t="n">
        <f aca="false">VLOOKUP(A3966,'TAKIM LİSTESİ'!$B$2:$D$455,3,0)</f>
        <v>130</v>
      </c>
      <c r="F3966" s="40" t="n">
        <v>4</v>
      </c>
      <c r="G3966" s="22" t="n">
        <f aca="false">E3966-F3966</f>
        <v>126</v>
      </c>
      <c r="H3966" s="30" t="n">
        <v>44210</v>
      </c>
      <c r="I3966" s="33" t="n">
        <v>1</v>
      </c>
      <c r="J3966" s="30" t="n">
        <v>44211</v>
      </c>
      <c r="K3966" s="37" t="n">
        <f aca="false">G3966+I3966</f>
        <v>127</v>
      </c>
    </row>
    <row r="3967" customFormat="false" ht="13.8" hidden="false" customHeight="false" outlineLevel="0" collapsed="false">
      <c r="A3967" s="16" t="s">
        <v>247</v>
      </c>
      <c r="B3967" s="38" t="str">
        <f aca="false">VLOOKUP(A3967,'TAKIM LİSTESİ'!$B$2:$D$455,2,0)</f>
        <v>kennametal 32 tarama ucu çelik</v>
      </c>
      <c r="C3967" s="16" t="s">
        <v>847</v>
      </c>
      <c r="D3967" s="38" t="s">
        <v>634</v>
      </c>
      <c r="E3967" s="16" t="n">
        <f aca="false">VLOOKUP(A3967,'TAKIM LİSTESİ'!$B$2:$D$455,3,0)</f>
        <v>46</v>
      </c>
      <c r="F3967" s="40" t="n">
        <v>6</v>
      </c>
      <c r="G3967" s="22" t="n">
        <f aca="false">E3967-F3967</f>
        <v>40</v>
      </c>
      <c r="H3967" s="30" t="n">
        <v>44210</v>
      </c>
      <c r="I3967" s="33" t="n">
        <v>1</v>
      </c>
      <c r="J3967" s="30" t="n">
        <v>44211</v>
      </c>
      <c r="K3967" s="37" t="n">
        <f aca="false">G3967+I3967</f>
        <v>41</v>
      </c>
    </row>
    <row r="3968" customFormat="false" ht="13.8" hidden="false" customHeight="false" outlineLevel="0" collapsed="false">
      <c r="A3968" s="16" t="s">
        <v>321</v>
      </c>
      <c r="B3968" s="38" t="str">
        <f aca="false">VLOOKUP(A3968,'TAKIM LİSTESİ'!$B$2:$D$455,2,0)</f>
        <v>Ø 9.5 matkap</v>
      </c>
      <c r="C3968" s="16" t="s">
        <v>860</v>
      </c>
      <c r="D3968" s="38" t="s">
        <v>61</v>
      </c>
      <c r="E3968" s="16" t="n">
        <f aca="false">VLOOKUP(A3968,'TAKIM LİSTESİ'!$B$2:$D$455,3,0)</f>
        <v>14</v>
      </c>
      <c r="F3968" s="40" t="n">
        <v>1</v>
      </c>
      <c r="G3968" s="22" t="n">
        <f aca="false">E3968-F3968</f>
        <v>13</v>
      </c>
      <c r="H3968" s="30" t="n">
        <v>44210</v>
      </c>
      <c r="I3968" s="33" t="n">
        <v>1</v>
      </c>
      <c r="J3968" s="30" t="n">
        <v>44211</v>
      </c>
      <c r="K3968" s="37" t="n">
        <f aca="false">G3968+I3968</f>
        <v>14</v>
      </c>
    </row>
    <row r="3969" customFormat="false" ht="13.8" hidden="false" customHeight="false" outlineLevel="0" collapsed="false">
      <c r="A3969" s="16" t="s">
        <v>171</v>
      </c>
      <c r="B3969" s="38" t="str">
        <f aca="false">VLOOKUP(A3969,'TAKIM LİSTESİ'!$B$2:$D$455,2,0)</f>
        <v>Ø 3.0 matkap</v>
      </c>
      <c r="C3969" s="16" t="s">
        <v>860</v>
      </c>
      <c r="D3969" s="38" t="s">
        <v>61</v>
      </c>
      <c r="E3969" s="16" t="n">
        <f aca="false">VLOOKUP(A3969,'TAKIM LİSTESİ'!$B$2:$D$455,3,0)</f>
        <v>14</v>
      </c>
      <c r="F3969" s="40" t="n">
        <v>1</v>
      </c>
      <c r="G3969" s="22" t="n">
        <f aca="false">E3969-F3969</f>
        <v>13</v>
      </c>
      <c r="H3969" s="30" t="n">
        <v>44210</v>
      </c>
      <c r="I3969" s="33" t="n">
        <v>1</v>
      </c>
      <c r="J3969" s="30" t="n">
        <v>44211</v>
      </c>
      <c r="K3969" s="37" t="n">
        <f aca="false">G3969+I3969</f>
        <v>14</v>
      </c>
    </row>
    <row r="3970" customFormat="false" ht="13.8" hidden="false" customHeight="false" outlineLevel="0" collapsed="false">
      <c r="A3970" s="16" t="s">
        <v>125</v>
      </c>
      <c r="B3970" s="38" t="str">
        <f aca="false">VLOOKUP(A3970,'TAKIM LİSTESİ'!$B$2:$D$455,2,0)</f>
        <v>Ø 6 .0matkap</v>
      </c>
      <c r="C3970" s="16" t="s">
        <v>852</v>
      </c>
      <c r="D3970" s="38" t="s">
        <v>89</v>
      </c>
      <c r="E3970" s="16" t="n">
        <f aca="false">VLOOKUP(A3970,'TAKIM LİSTESİ'!$B$2:$D$455,3,0)</f>
        <v>4</v>
      </c>
      <c r="F3970" s="40" t="n">
        <v>1</v>
      </c>
      <c r="G3970" s="22" t="n">
        <f aca="false">E3970-F3970</f>
        <v>3</v>
      </c>
      <c r="H3970" s="30" t="n">
        <v>44210</v>
      </c>
      <c r="I3970" s="33" t="n">
        <v>1</v>
      </c>
      <c r="J3970" s="30" t="n">
        <v>44211</v>
      </c>
      <c r="K3970" s="37" t="n">
        <f aca="false">G3970+I3970</f>
        <v>4</v>
      </c>
    </row>
    <row r="3971" customFormat="false" ht="13.8" hidden="false" customHeight="false" outlineLevel="0" collapsed="false">
      <c r="A3971" s="16" t="s">
        <v>861</v>
      </c>
      <c r="B3971" s="38" t="str">
        <f aca="false">VLOOKUP(A3971,'TAKIM LİSTESİ'!$B$2:$D$455,2,0)</f>
        <v>Ø 6.1 Rayba</v>
      </c>
      <c r="C3971" s="16" t="s">
        <v>852</v>
      </c>
      <c r="D3971" s="38" t="s">
        <v>89</v>
      </c>
      <c r="E3971" s="16" t="n">
        <f aca="false">VLOOKUP(A3971,'TAKIM LİSTESİ'!$B$2:$D$455,3,0)</f>
        <v>3</v>
      </c>
      <c r="F3971" s="40" t="n">
        <v>1</v>
      </c>
      <c r="G3971" s="22" t="n">
        <f aca="false">E3971-F3971</f>
        <v>2</v>
      </c>
      <c r="H3971" s="30" t="n">
        <v>44210</v>
      </c>
      <c r="I3971" s="33" t="n">
        <v>1</v>
      </c>
      <c r="J3971" s="30" t="n">
        <v>44211</v>
      </c>
      <c r="K3971" s="37" t="n">
        <f aca="false">G3971+I3971</f>
        <v>3</v>
      </c>
    </row>
    <row r="3972" customFormat="false" ht="13.8" hidden="false" customHeight="false" outlineLevel="0" collapsed="false">
      <c r="A3972" s="16" t="s">
        <v>78</v>
      </c>
      <c r="B3972" s="38" t="str">
        <f aca="false">VLOOKUP(A3972,'TAKIM LİSTESİ'!$B$2:$D$455,2,0)</f>
        <v>Ø 4.76 Rayba</v>
      </c>
      <c r="C3972" s="16" t="s">
        <v>859</v>
      </c>
      <c r="D3972" s="38" t="s">
        <v>634</v>
      </c>
      <c r="E3972" s="16" t="n">
        <f aca="false">VLOOKUP(A3972,'TAKIM LİSTESİ'!$B$2:$D$455,3,0)</f>
        <v>3</v>
      </c>
      <c r="F3972" s="40" t="n">
        <v>1</v>
      </c>
      <c r="G3972" s="22" t="n">
        <f aca="false">E3972-F3972</f>
        <v>2</v>
      </c>
      <c r="H3972" s="30" t="n">
        <v>44210</v>
      </c>
      <c r="I3972" s="33" t="n">
        <v>1</v>
      </c>
      <c r="J3972" s="30" t="n">
        <v>44211</v>
      </c>
      <c r="K3972" s="37" t="n">
        <f aca="false">G3972+I3972</f>
        <v>3</v>
      </c>
    </row>
    <row r="3973" customFormat="false" ht="13.8" hidden="false" customHeight="false" outlineLevel="0" collapsed="false">
      <c r="A3973" s="16" t="s">
        <v>117</v>
      </c>
      <c r="B3973" s="38" t="str">
        <f aca="false">VLOOKUP(A3973,'TAKIM LİSTESİ'!$B$2:$D$455,2,0)</f>
        <v>Ø 4.5 matkap</v>
      </c>
      <c r="C3973" s="16" t="s">
        <v>859</v>
      </c>
      <c r="D3973" s="38" t="s">
        <v>634</v>
      </c>
      <c r="E3973" s="16" t="n">
        <f aca="false">VLOOKUP(A3973,'TAKIM LİSTESİ'!$B$2:$D$455,3,0)</f>
        <v>23</v>
      </c>
      <c r="F3973" s="40" t="n">
        <v>1</v>
      </c>
      <c r="G3973" s="22" t="n">
        <f aca="false">E3973-F3973</f>
        <v>22</v>
      </c>
      <c r="H3973" s="30" t="n">
        <v>44210</v>
      </c>
      <c r="I3973" s="33" t="n">
        <v>1</v>
      </c>
      <c r="J3973" s="30" t="n">
        <v>44211</v>
      </c>
      <c r="K3973" s="37" t="n">
        <f aca="false">G3973+I3973</f>
        <v>23</v>
      </c>
    </row>
    <row r="3974" customFormat="false" ht="13.8" hidden="false" customHeight="false" outlineLevel="0" collapsed="false">
      <c r="A3974" s="16" t="s">
        <v>30</v>
      </c>
      <c r="B3974" s="38" t="str">
        <f aca="false">VLOOKUP(A3974,'TAKIM LİSTESİ'!$B$2:$D$455,2,0)</f>
        <v>Ø 9.4 matkap</v>
      </c>
      <c r="C3974" s="16" t="s">
        <v>858</v>
      </c>
      <c r="D3974" s="38" t="s">
        <v>57</v>
      </c>
      <c r="E3974" s="16" t="n">
        <f aca="false">VLOOKUP(A3974,'TAKIM LİSTESİ'!$B$2:$D$455,3,0)</f>
        <v>4</v>
      </c>
      <c r="F3974" s="40" t="n">
        <v>1</v>
      </c>
      <c r="G3974" s="22" t="n">
        <f aca="false">E3974-F3974</f>
        <v>3</v>
      </c>
      <c r="H3974" s="30" t="n">
        <v>44210</v>
      </c>
      <c r="I3974" s="33" t="n">
        <v>1</v>
      </c>
      <c r="J3974" s="30" t="n">
        <v>44211</v>
      </c>
      <c r="K3974" s="37" t="n">
        <f aca="false">G3974+I3974</f>
        <v>4</v>
      </c>
    </row>
    <row r="3975" customFormat="false" ht="13.8" hidden="false" customHeight="false" outlineLevel="0" collapsed="false">
      <c r="A3975" s="16" t="s">
        <v>27</v>
      </c>
      <c r="B3975" s="38" t="str">
        <f aca="false">VLOOKUP(A3975,'TAKIM LİSTESİ'!$B$2:$D$455,2,0)</f>
        <v>Ø 6 alm parmak freze</v>
      </c>
      <c r="C3975" s="16" t="s">
        <v>858</v>
      </c>
      <c r="D3975" s="38" t="s">
        <v>57</v>
      </c>
      <c r="E3975" s="16" t="n">
        <f aca="false">VLOOKUP(A3975,'TAKIM LİSTESİ'!$B$2:$D$455,3,0)</f>
        <v>12</v>
      </c>
      <c r="F3975" s="40" t="n">
        <v>1</v>
      </c>
      <c r="G3975" s="22" t="n">
        <f aca="false">E3975-F3975</f>
        <v>11</v>
      </c>
      <c r="H3975" s="30" t="n">
        <v>44210</v>
      </c>
      <c r="I3975" s="33" t="n">
        <v>1</v>
      </c>
      <c r="J3975" s="30" t="n">
        <v>44211</v>
      </c>
      <c r="K3975" s="37" t="n">
        <f aca="false">G3975+I3975</f>
        <v>12</v>
      </c>
    </row>
    <row r="3976" customFormat="false" ht="13.8" hidden="false" customHeight="false" outlineLevel="0" collapsed="false">
      <c r="A3976" s="16" t="s">
        <v>15</v>
      </c>
      <c r="B3976" s="38" t="str">
        <f aca="false">VLOOKUP(A3976,'TAKIM LİSTESİ'!$B$2:$D$455,2,0)</f>
        <v>Ø 8 alm küre parmak freze</v>
      </c>
      <c r="C3976" s="16" t="s">
        <v>862</v>
      </c>
      <c r="D3976" s="38" t="s">
        <v>23</v>
      </c>
      <c r="E3976" s="16" t="n">
        <f aca="false">VLOOKUP(A3976,'TAKIM LİSTESİ'!$B$2:$D$455,3,0)</f>
        <v>7</v>
      </c>
      <c r="F3976" s="40" t="n">
        <v>1</v>
      </c>
      <c r="G3976" s="22" t="n">
        <f aca="false">E3976-F3976</f>
        <v>6</v>
      </c>
      <c r="H3976" s="30" t="n">
        <v>44210</v>
      </c>
      <c r="I3976" s="33" t="n">
        <v>1</v>
      </c>
      <c r="J3976" s="30" t="n">
        <v>44211</v>
      </c>
      <c r="K3976" s="37" t="n">
        <f aca="false">G3976+I3976</f>
        <v>7</v>
      </c>
    </row>
    <row r="3977" customFormat="false" ht="13.8" hidden="false" customHeight="false" outlineLevel="0" collapsed="false">
      <c r="A3977" s="16" t="s">
        <v>11</v>
      </c>
      <c r="B3977" s="38" t="str">
        <f aca="false">VLOOKUP(A3977,'TAKIM LİSTESİ'!$B$2:$D$455,2,0)</f>
        <v>Ø  4 çelik standart parmak freze</v>
      </c>
      <c r="C3977" s="16" t="s">
        <v>860</v>
      </c>
      <c r="D3977" s="38" t="s">
        <v>61</v>
      </c>
      <c r="E3977" s="16" t="n">
        <f aca="false">VLOOKUP(A3977,'TAKIM LİSTESİ'!$B$2:$D$455,3,0)</f>
        <v>17</v>
      </c>
      <c r="F3977" s="40" t="n">
        <v>1</v>
      </c>
      <c r="G3977" s="22" t="n">
        <f aca="false">E3977-F3977</f>
        <v>16</v>
      </c>
      <c r="H3977" s="30" t="n">
        <v>44211</v>
      </c>
      <c r="I3977" s="33" t="n">
        <v>1</v>
      </c>
      <c r="J3977" s="30" t="n">
        <v>44211</v>
      </c>
      <c r="K3977" s="37" t="n">
        <f aca="false">G3977+I3977</f>
        <v>17</v>
      </c>
    </row>
    <row r="3978" customFormat="false" ht="13.8" hidden="false" customHeight="false" outlineLevel="0" collapsed="false">
      <c r="A3978" s="16" t="s">
        <v>863</v>
      </c>
      <c r="B3978" s="38" t="str">
        <f aca="false">VLOOKUP(A3978,'TAKIM LİSTESİ'!$B$2:$D$455,2,0)</f>
        <v>Ø  6 alm R2 parmak freze</v>
      </c>
      <c r="C3978" s="16" t="s">
        <v>852</v>
      </c>
      <c r="D3978" s="38" t="s">
        <v>89</v>
      </c>
      <c r="E3978" s="16" t="n">
        <f aca="false">VLOOKUP(A3978,'TAKIM LİSTESİ'!$B$2:$D$455,3,0)</f>
        <v>9</v>
      </c>
      <c r="F3978" s="40" t="n">
        <v>1</v>
      </c>
      <c r="G3978" s="22" t="n">
        <f aca="false">E3978-F3978</f>
        <v>8</v>
      </c>
      <c r="H3978" s="30" t="n">
        <v>44211</v>
      </c>
      <c r="I3978" s="33" t="n">
        <v>1</v>
      </c>
      <c r="J3978" s="30" t="n">
        <v>44212</v>
      </c>
      <c r="K3978" s="37" t="n">
        <f aca="false">G3978+I3978</f>
        <v>9</v>
      </c>
    </row>
    <row r="3979" customFormat="false" ht="13.8" hidden="false" customHeight="false" outlineLevel="0" collapsed="false">
      <c r="A3979" s="16" t="s">
        <v>174</v>
      </c>
      <c r="B3979" s="38" t="str">
        <f aca="false">VLOOKUP(A3979,'TAKIM LİSTESİ'!$B$2:$D$455,2,0)</f>
        <v>Ø 12 alm parmak freze</v>
      </c>
      <c r="C3979" s="16" t="s">
        <v>864</v>
      </c>
      <c r="D3979" s="38" t="s">
        <v>57</v>
      </c>
      <c r="E3979" s="16" t="n">
        <f aca="false">VLOOKUP(A3979,'TAKIM LİSTESİ'!$B$2:$D$455,3,0)</f>
        <v>22</v>
      </c>
      <c r="F3979" s="40" t="n">
        <v>1</v>
      </c>
      <c r="G3979" s="22" t="n">
        <f aca="false">E3979-F3979</f>
        <v>21</v>
      </c>
      <c r="H3979" s="30" t="n">
        <v>44211</v>
      </c>
      <c r="I3979" s="33" t="n">
        <v>1</v>
      </c>
      <c r="J3979" s="30" t="n">
        <v>44212</v>
      </c>
      <c r="K3979" s="37" t="n">
        <f aca="false">G3979+I3979</f>
        <v>22</v>
      </c>
    </row>
    <row r="3980" customFormat="false" ht="13.8" hidden="false" customHeight="false" outlineLevel="0" collapsed="false">
      <c r="A3980" s="16" t="s">
        <v>85</v>
      </c>
      <c r="B3980" s="38" t="str">
        <f aca="false">VLOOKUP(A3980,'TAKIM LİSTESİ'!$B$2:$D$455,2,0)</f>
        <v>Ø 12 çelik parmak freze</v>
      </c>
      <c r="C3980" s="16" t="s">
        <v>859</v>
      </c>
      <c r="D3980" s="38" t="s">
        <v>634</v>
      </c>
      <c r="E3980" s="16" t="n">
        <f aca="false">VLOOKUP(A3980,'TAKIM LİSTESİ'!$B$2:$D$455,3,0)</f>
        <v>19</v>
      </c>
      <c r="F3980" s="40" t="n">
        <v>1</v>
      </c>
      <c r="G3980" s="22" t="n">
        <f aca="false">E3980-F3980</f>
        <v>18</v>
      </c>
      <c r="H3980" s="30" t="n">
        <v>44211</v>
      </c>
      <c r="I3980" s="33" t="n">
        <v>1</v>
      </c>
      <c r="J3980" s="30" t="n">
        <v>44212</v>
      </c>
      <c r="K3980" s="37" t="n">
        <f aca="false">G3980+I3980</f>
        <v>19</v>
      </c>
    </row>
    <row r="3981" customFormat="false" ht="13.8" hidden="false" customHeight="false" outlineLevel="0" collapsed="false">
      <c r="A3981" s="16" t="s">
        <v>38</v>
      </c>
      <c r="B3981" s="38" t="str">
        <f aca="false">VLOOKUP(A3981,'TAKIM LİSTESİ'!$B$2:$D$455,2,0)</f>
        <v>Ø 3.8matkap</v>
      </c>
      <c r="C3981" s="16" t="s">
        <v>865</v>
      </c>
      <c r="D3981" s="38" t="s">
        <v>89</v>
      </c>
      <c r="E3981" s="16" t="n">
        <f aca="false">VLOOKUP(A3981,'TAKIM LİSTESİ'!$B$2:$D$455,3,0)</f>
        <v>10</v>
      </c>
      <c r="F3981" s="40" t="n">
        <v>1</v>
      </c>
      <c r="G3981" s="22" t="n">
        <f aca="false">E3981-F3981</f>
        <v>9</v>
      </c>
      <c r="H3981" s="30" t="n">
        <v>44211</v>
      </c>
      <c r="I3981" s="33" t="n">
        <v>1</v>
      </c>
      <c r="J3981" s="30" t="n">
        <v>44212</v>
      </c>
      <c r="K3981" s="37" t="n">
        <f aca="false">G3981+I3981</f>
        <v>10</v>
      </c>
    </row>
    <row r="3982" customFormat="false" ht="13.8" hidden="false" customHeight="false" outlineLevel="0" collapsed="false">
      <c r="A3982" s="16" t="s">
        <v>174</v>
      </c>
      <c r="B3982" s="38" t="str">
        <f aca="false">VLOOKUP(A3982,'TAKIM LİSTESİ'!$B$2:$D$455,2,0)</f>
        <v>Ø 12 alm parmak freze</v>
      </c>
      <c r="C3982" s="16" t="s">
        <v>866</v>
      </c>
      <c r="D3982" s="38" t="s">
        <v>739</v>
      </c>
      <c r="E3982" s="16" t="n">
        <f aca="false">VLOOKUP(A3982,'TAKIM LİSTESİ'!$B$2:$D$455,3,0)</f>
        <v>22</v>
      </c>
      <c r="F3982" s="40" t="n">
        <v>1</v>
      </c>
      <c r="G3982" s="22" t="n">
        <f aca="false">E3982-F3982</f>
        <v>21</v>
      </c>
      <c r="H3982" s="30" t="n">
        <v>44211</v>
      </c>
      <c r="I3982" s="33" t="n">
        <v>1</v>
      </c>
      <c r="J3982" s="30" t="n">
        <v>44212</v>
      </c>
      <c r="K3982" s="37" t="n">
        <f aca="false">G3982+I3982</f>
        <v>22</v>
      </c>
    </row>
    <row r="3983" customFormat="false" ht="13.8" hidden="false" customHeight="false" outlineLevel="0" collapsed="false">
      <c r="A3983" s="16" t="s">
        <v>40</v>
      </c>
      <c r="B3983" s="38" t="str">
        <f aca="false">VLOOKUP(A3983,'TAKIM LİSTESİ'!$B$2:$D$455,2,0)</f>
        <v>Ø 6alm küre parmak freze</v>
      </c>
      <c r="C3983" s="16" t="s">
        <v>866</v>
      </c>
      <c r="D3983" s="38" t="s">
        <v>739</v>
      </c>
      <c r="E3983" s="16" t="n">
        <f aca="false">VLOOKUP(A3983,'TAKIM LİSTESİ'!$B$2:$D$455,3,0)</f>
        <v>6</v>
      </c>
      <c r="F3983" s="40" t="n">
        <v>1</v>
      </c>
      <c r="G3983" s="22" t="n">
        <f aca="false">E3983-F3983</f>
        <v>5</v>
      </c>
      <c r="H3983" s="30" t="n">
        <v>44211</v>
      </c>
      <c r="I3983" s="33" t="n">
        <v>1</v>
      </c>
      <c r="J3983" s="30" t="n">
        <v>44212</v>
      </c>
      <c r="K3983" s="37" t="n">
        <f aca="false">G3983+I3983</f>
        <v>6</v>
      </c>
    </row>
    <row r="3984" customFormat="false" ht="13.8" hidden="false" customHeight="false" outlineLevel="0" collapsed="false">
      <c r="A3984" s="16" t="s">
        <v>150</v>
      </c>
      <c r="B3984" s="38" t="str">
        <f aca="false">VLOOKUP(A3984,'TAKIM LİSTESİ'!$B$2:$D$455,2,0)</f>
        <v>Ø 8 çelik parmak freze</v>
      </c>
      <c r="C3984" s="16" t="s">
        <v>851</v>
      </c>
      <c r="D3984" s="38" t="s">
        <v>50</v>
      </c>
      <c r="E3984" s="16" t="n">
        <f aca="false">VLOOKUP(A3984,'TAKIM LİSTESİ'!$B$2:$D$455,3,0)</f>
        <v>39</v>
      </c>
      <c r="F3984" s="40" t="n">
        <v>1</v>
      </c>
      <c r="G3984" s="22" t="n">
        <f aca="false">E3984-F3984</f>
        <v>38</v>
      </c>
      <c r="H3984" s="30" t="n">
        <v>44211</v>
      </c>
      <c r="I3984" s="33" t="n">
        <v>1</v>
      </c>
      <c r="J3984" s="30" t="n">
        <v>44212</v>
      </c>
      <c r="K3984" s="37" t="n">
        <f aca="false">G3984+I3984</f>
        <v>39</v>
      </c>
    </row>
    <row r="3985" customFormat="false" ht="13.8" hidden="false" customHeight="false" outlineLevel="0" collapsed="false">
      <c r="A3985" s="16" t="s">
        <v>252</v>
      </c>
      <c r="B3985" s="38" t="str">
        <f aca="false">VLOOKUP(A3985,'TAKIM LİSTESİ'!$B$2:$D$455,2,0)</f>
        <v>52 tarama ucu çelik</v>
      </c>
      <c r="C3985" s="16" t="s">
        <v>851</v>
      </c>
      <c r="D3985" s="38" t="s">
        <v>50</v>
      </c>
      <c r="E3985" s="16" t="n">
        <f aca="false">VLOOKUP(A3985,'TAKIM LİSTESİ'!$B$2:$D$455,3,0)</f>
        <v>130</v>
      </c>
      <c r="F3985" s="40" t="n">
        <v>8</v>
      </c>
      <c r="G3985" s="22" t="n">
        <f aca="false">E3985-F3985</f>
        <v>122</v>
      </c>
      <c r="H3985" s="30" t="n">
        <v>44211</v>
      </c>
      <c r="I3985" s="33" t="n">
        <v>1</v>
      </c>
      <c r="J3985" s="30" t="n">
        <v>44212</v>
      </c>
      <c r="K3985" s="37" t="n">
        <f aca="false">G3985+I3985</f>
        <v>123</v>
      </c>
    </row>
    <row r="3986" customFormat="false" ht="13.8" hidden="false" customHeight="false" outlineLevel="0" collapsed="false">
      <c r="A3986" s="16" t="s">
        <v>464</v>
      </c>
      <c r="B3986" s="38" t="str">
        <f aca="false">VLOOKUP(A3986,'TAKIM LİSTESİ'!$B$2:$D$455,2,0)</f>
        <v>haypit tarama ucu</v>
      </c>
      <c r="C3986" s="16" t="s">
        <v>851</v>
      </c>
      <c r="D3986" s="38" t="s">
        <v>50</v>
      </c>
      <c r="E3986" s="16" t="n">
        <f aca="false">VLOOKUP(A3986,'TAKIM LİSTESİ'!$B$2:$D$455,3,0)</f>
        <v>100</v>
      </c>
      <c r="F3986" s="40" t="n">
        <v>4</v>
      </c>
      <c r="G3986" s="22" t="n">
        <f aca="false">E3986-F3986</f>
        <v>96</v>
      </c>
      <c r="H3986" s="30" t="n">
        <v>44211</v>
      </c>
      <c r="I3986" s="33" t="n">
        <v>1</v>
      </c>
      <c r="J3986" s="30" t="n">
        <v>44212</v>
      </c>
      <c r="K3986" s="37" t="n">
        <f aca="false">G3986+I3986</f>
        <v>97</v>
      </c>
    </row>
    <row r="3987" customFormat="false" ht="13.8" hidden="false" customHeight="false" outlineLevel="0" collapsed="false">
      <c r="A3987" s="16" t="s">
        <v>41</v>
      </c>
      <c r="B3987" s="38" t="str">
        <f aca="false">VLOOKUP(A3987,'TAKIM LİSTESİ'!$B$2:$D$455,2,0)</f>
        <v>Ø 7.1 matkap</v>
      </c>
      <c r="C3987" s="16" t="s">
        <v>864</v>
      </c>
      <c r="D3987" s="38" t="s">
        <v>57</v>
      </c>
      <c r="E3987" s="16" t="n">
        <f aca="false">VLOOKUP(A3987,'TAKIM LİSTESİ'!$B$2:$D$455,3,0)</f>
        <v>11</v>
      </c>
      <c r="F3987" s="40" t="n">
        <v>1</v>
      </c>
      <c r="G3987" s="22" t="n">
        <f aca="false">E3987-F3987</f>
        <v>10</v>
      </c>
      <c r="H3987" s="30" t="n">
        <v>44211</v>
      </c>
      <c r="I3987" s="33" t="n">
        <v>1</v>
      </c>
      <c r="J3987" s="30" t="n">
        <v>44212</v>
      </c>
      <c r="K3987" s="37" t="n">
        <f aca="false">G3987+I3987</f>
        <v>11</v>
      </c>
    </row>
    <row r="3988" customFormat="false" ht="13.8" hidden="false" customHeight="false" outlineLevel="0" collapsed="false">
      <c r="A3988" s="16" t="s">
        <v>225</v>
      </c>
      <c r="B3988" s="38" t="str">
        <f aca="false">VLOOKUP(A3988,'TAKIM LİSTESİ'!$B$2:$D$455,2,0)</f>
        <v>Ø 7.3 matkap</v>
      </c>
      <c r="C3988" s="16" t="s">
        <v>864</v>
      </c>
      <c r="D3988" s="38" t="s">
        <v>57</v>
      </c>
      <c r="E3988" s="16" t="n">
        <f aca="false">VLOOKUP(A3988,'TAKIM LİSTESİ'!$B$2:$D$455,3,0)</f>
        <v>7</v>
      </c>
      <c r="F3988" s="40" t="n">
        <v>1</v>
      </c>
      <c r="G3988" s="22" t="n">
        <f aca="false">E3988-F3988</f>
        <v>6</v>
      </c>
      <c r="H3988" s="30" t="n">
        <v>44211</v>
      </c>
      <c r="I3988" s="33" t="n">
        <v>1</v>
      </c>
      <c r="J3988" s="30" t="n">
        <v>44212</v>
      </c>
      <c r="K3988" s="37" t="n">
        <f aca="false">G3988+I3988</f>
        <v>7</v>
      </c>
    </row>
    <row r="3989" customFormat="false" ht="13.8" hidden="false" customHeight="false" outlineLevel="0" collapsed="false">
      <c r="A3989" s="16" t="s">
        <v>252</v>
      </c>
      <c r="B3989" s="38" t="str">
        <f aca="false">VLOOKUP(A3989,'TAKIM LİSTESİ'!$B$2:$D$455,2,0)</f>
        <v>52 tarama ucu çelik</v>
      </c>
      <c r="C3989" s="16" t="s">
        <v>851</v>
      </c>
      <c r="D3989" s="38" t="s">
        <v>50</v>
      </c>
      <c r="E3989" s="16" t="n">
        <f aca="false">VLOOKUP(A3989,'TAKIM LİSTESİ'!$B$2:$D$455,3,0)</f>
        <v>130</v>
      </c>
      <c r="F3989" s="40" t="n">
        <v>4</v>
      </c>
      <c r="G3989" s="22" t="n">
        <f aca="false">E3989-F3989</f>
        <v>126</v>
      </c>
      <c r="H3989" s="30" t="n">
        <v>44212</v>
      </c>
      <c r="I3989" s="33" t="n">
        <v>1</v>
      </c>
      <c r="J3989" s="30" t="n">
        <v>44212</v>
      </c>
      <c r="K3989" s="37" t="n">
        <f aca="false">G3989+I3989</f>
        <v>127</v>
      </c>
    </row>
    <row r="3990" customFormat="false" ht="13.8" hidden="false" customHeight="false" outlineLevel="0" collapsed="false">
      <c r="A3990" s="16" t="s">
        <v>464</v>
      </c>
      <c r="B3990" s="38" t="str">
        <f aca="false">VLOOKUP(A3990,'TAKIM LİSTESİ'!$B$2:$D$455,2,0)</f>
        <v>haypit tarama ucu</v>
      </c>
      <c r="C3990" s="16" t="s">
        <v>851</v>
      </c>
      <c r="D3990" s="38" t="s">
        <v>50</v>
      </c>
      <c r="E3990" s="16" t="n">
        <f aca="false">VLOOKUP(A3990,'TAKIM LİSTESİ'!$B$2:$D$455,3,0)</f>
        <v>100</v>
      </c>
      <c r="F3990" s="40" t="n">
        <v>2</v>
      </c>
      <c r="G3990" s="22" t="n">
        <f aca="false">E3990-F3990</f>
        <v>98</v>
      </c>
      <c r="H3990" s="30" t="n">
        <v>44212</v>
      </c>
      <c r="I3990" s="33" t="n">
        <v>1</v>
      </c>
      <c r="J3990" s="30" t="n">
        <v>44212</v>
      </c>
      <c r="K3990" s="37" t="n">
        <f aca="false">G3990+I3990</f>
        <v>99</v>
      </c>
    </row>
    <row r="3991" customFormat="false" ht="13.8" hidden="false" customHeight="false" outlineLevel="0" collapsed="false">
      <c r="A3991" s="16" t="s">
        <v>131</v>
      </c>
      <c r="B3991" s="38" t="str">
        <f aca="false">VLOOKUP(A3991,'TAKIM LİSTESİ'!$B$2:$D$455,2,0)</f>
        <v>Ø 4.2 matkap</v>
      </c>
      <c r="C3991" s="16" t="s">
        <v>867</v>
      </c>
      <c r="D3991" s="38" t="s">
        <v>89</v>
      </c>
      <c r="E3991" s="16" t="n">
        <f aca="false">VLOOKUP(A3991,'TAKIM LİSTESİ'!$B$2:$D$455,3,0)</f>
        <v>14</v>
      </c>
      <c r="F3991" s="40" t="n">
        <v>1</v>
      </c>
      <c r="G3991" s="22" t="n">
        <f aca="false">E3991-F3991</f>
        <v>13</v>
      </c>
      <c r="H3991" s="30" t="n">
        <v>44212</v>
      </c>
      <c r="I3991" s="33" t="n">
        <v>1</v>
      </c>
      <c r="J3991" s="30" t="n">
        <v>44213</v>
      </c>
      <c r="K3991" s="37" t="n">
        <f aca="false">G3991+I3991</f>
        <v>14</v>
      </c>
    </row>
    <row r="3992" customFormat="false" ht="13.8" hidden="false" customHeight="false" outlineLevel="0" collapsed="false">
      <c r="A3992" s="16" t="s">
        <v>172</v>
      </c>
      <c r="B3992" s="38" t="str">
        <f aca="false">VLOOKUP(A3992,'TAKIM LİSTESİ'!$B$2:$D$455,2,0)</f>
        <v>Ø 8 çelik uzunparmak freze</v>
      </c>
      <c r="C3992" s="16" t="s">
        <v>867</v>
      </c>
      <c r="D3992" s="38" t="s">
        <v>89</v>
      </c>
      <c r="E3992" s="16" t="n">
        <f aca="false">VLOOKUP(A3992,'TAKIM LİSTESİ'!$B$2:$D$455,3,0)</f>
        <v>10</v>
      </c>
      <c r="F3992" s="40" t="n">
        <v>1</v>
      </c>
      <c r="G3992" s="22" t="n">
        <f aca="false">E3992-F3992</f>
        <v>9</v>
      </c>
      <c r="H3992" s="30" t="n">
        <v>44212</v>
      </c>
      <c r="I3992" s="33" t="n">
        <v>1</v>
      </c>
      <c r="J3992" s="30" t="n">
        <v>44213</v>
      </c>
      <c r="K3992" s="37" t="n">
        <f aca="false">G3992+I3992</f>
        <v>10</v>
      </c>
    </row>
    <row r="3993" customFormat="false" ht="13.8" hidden="false" customHeight="false" outlineLevel="0" collapsed="false">
      <c r="A3993" s="16" t="s">
        <v>42</v>
      </c>
      <c r="B3993" s="38" t="str">
        <f aca="false">VLOOKUP(A3993,'TAKIM LİSTESİ'!$B$2:$D$455,2,0)</f>
        <v>Ø 11.0 matkap</v>
      </c>
      <c r="C3993" s="16" t="s">
        <v>858</v>
      </c>
      <c r="D3993" s="38" t="s">
        <v>23</v>
      </c>
      <c r="E3993" s="16" t="n">
        <f aca="false">VLOOKUP(A3993,'TAKIM LİSTESİ'!$B$2:$D$455,3,0)</f>
        <v>8</v>
      </c>
      <c r="F3993" s="40" t="n">
        <v>1</v>
      </c>
      <c r="G3993" s="22" t="n">
        <f aca="false">E3993-F3993</f>
        <v>7</v>
      </c>
      <c r="H3993" s="30" t="n">
        <v>44212</v>
      </c>
      <c r="I3993" s="33" t="n">
        <v>1</v>
      </c>
      <c r="J3993" s="30" t="n">
        <v>44213</v>
      </c>
      <c r="K3993" s="37" t="n">
        <f aca="false">G3993+I3993</f>
        <v>8</v>
      </c>
    </row>
    <row r="3994" customFormat="false" ht="13.8" hidden="false" customHeight="false" outlineLevel="0" collapsed="false">
      <c r="A3994" s="16" t="s">
        <v>40</v>
      </c>
      <c r="B3994" s="38" t="str">
        <f aca="false">VLOOKUP(A3994,'TAKIM LİSTESİ'!$B$2:$D$455,2,0)</f>
        <v>Ø 6alm küre parmak freze</v>
      </c>
      <c r="C3994" s="16" t="s">
        <v>868</v>
      </c>
      <c r="D3994" s="38" t="s">
        <v>50</v>
      </c>
      <c r="E3994" s="16" t="n">
        <f aca="false">VLOOKUP(A3994,'TAKIM LİSTESİ'!$B$2:$D$455,3,0)</f>
        <v>6</v>
      </c>
      <c r="F3994" s="40" t="n">
        <v>1</v>
      </c>
      <c r="G3994" s="22" t="n">
        <f aca="false">E3994-F3994</f>
        <v>5</v>
      </c>
      <c r="H3994" s="30" t="n">
        <v>44212</v>
      </c>
      <c r="I3994" s="33" t="n">
        <v>1</v>
      </c>
      <c r="J3994" s="30" t="n">
        <v>44213</v>
      </c>
      <c r="K3994" s="37" t="n">
        <f aca="false">G3994+I3994</f>
        <v>6</v>
      </c>
    </row>
    <row r="3995" customFormat="false" ht="13.8" hidden="false" customHeight="false" outlineLevel="0" collapsed="false">
      <c r="A3995" s="16" t="s">
        <v>15</v>
      </c>
      <c r="B3995" s="38" t="str">
        <f aca="false">VLOOKUP(A3995,'TAKIM LİSTESİ'!$B$2:$D$455,2,0)</f>
        <v>Ø 8 alm küre parmak freze</v>
      </c>
      <c r="C3995" s="16" t="s">
        <v>868</v>
      </c>
      <c r="D3995" s="38" t="s">
        <v>50</v>
      </c>
      <c r="E3995" s="16" t="n">
        <f aca="false">VLOOKUP(A3995,'TAKIM LİSTESİ'!$B$2:$D$455,3,0)</f>
        <v>7</v>
      </c>
      <c r="F3995" s="40" t="n">
        <v>1</v>
      </c>
      <c r="G3995" s="22" t="n">
        <f aca="false">E3995-F3995</f>
        <v>6</v>
      </c>
      <c r="H3995" s="30" t="n">
        <v>44212</v>
      </c>
      <c r="I3995" s="33" t="n">
        <v>1</v>
      </c>
      <c r="J3995" s="30" t="n">
        <v>44213</v>
      </c>
      <c r="K3995" s="37" t="n">
        <f aca="false">G3995+I3995</f>
        <v>7</v>
      </c>
    </row>
    <row r="3996" customFormat="false" ht="13.8" hidden="false" customHeight="false" outlineLevel="0" collapsed="false">
      <c r="A3996" s="16" t="s">
        <v>21</v>
      </c>
      <c r="B3996" s="38" t="str">
        <f aca="false">VLOOKUP(A3996,'TAKIM LİSTESİ'!$B$2:$D$455,2,0)</f>
        <v>Ø 32 tarama çelik</v>
      </c>
      <c r="C3996" s="16" t="s">
        <v>864</v>
      </c>
      <c r="D3996" s="38" t="s">
        <v>57</v>
      </c>
      <c r="E3996" s="16" t="n">
        <f aca="false">VLOOKUP(A3996,'TAKIM LİSTESİ'!$B$2:$D$455,3,0)</f>
        <v>5</v>
      </c>
      <c r="F3996" s="40" t="n">
        <v>1</v>
      </c>
      <c r="G3996" s="22" t="n">
        <f aca="false">E3996-F3996</f>
        <v>4</v>
      </c>
      <c r="H3996" s="30" t="n">
        <v>44212</v>
      </c>
      <c r="I3996" s="33" t="n">
        <v>1</v>
      </c>
      <c r="J3996" s="30" t="n">
        <v>44213</v>
      </c>
      <c r="K3996" s="37" t="n">
        <f aca="false">G3996+I3996</f>
        <v>5</v>
      </c>
    </row>
    <row r="3997" customFormat="false" ht="13.8" hidden="false" customHeight="false" outlineLevel="0" collapsed="false">
      <c r="A3997" s="16" t="s">
        <v>144</v>
      </c>
      <c r="B3997" s="38" t="str">
        <f aca="false">VLOOKUP(A3997,'TAKIM LİSTESİ'!$B$2:$D$455,2,0)</f>
        <v>Ø 6.2matkap</v>
      </c>
      <c r="C3997" s="16" t="s">
        <v>867</v>
      </c>
      <c r="D3997" s="38" t="s">
        <v>89</v>
      </c>
      <c r="E3997" s="16" t="n">
        <f aca="false">VLOOKUP(A3997,'TAKIM LİSTESİ'!$B$2:$D$455,3,0)</f>
        <v>15</v>
      </c>
      <c r="F3997" s="40" t="n">
        <v>1</v>
      </c>
      <c r="G3997" s="22" t="n">
        <f aca="false">E3997-F3997</f>
        <v>14</v>
      </c>
      <c r="H3997" s="30" t="n">
        <v>44212</v>
      </c>
      <c r="I3997" s="33" t="n">
        <v>1</v>
      </c>
      <c r="J3997" s="30" t="n">
        <v>44213</v>
      </c>
      <c r="K3997" s="37" t="n">
        <f aca="false">G3997+I3997</f>
        <v>15</v>
      </c>
    </row>
    <row r="3998" customFormat="false" ht="13.8" hidden="false" customHeight="false" outlineLevel="0" collapsed="false">
      <c r="A3998" s="16" t="s">
        <v>25</v>
      </c>
      <c r="B3998" s="38" t="str">
        <f aca="false">VLOOKUP(A3998,'TAKIM LİSTESİ'!$B$2:$D$455,2,0)</f>
        <v>Ø 12çelik uzun parmak freze</v>
      </c>
      <c r="C3998" s="16" t="s">
        <v>869</v>
      </c>
      <c r="D3998" s="38" t="s">
        <v>634</v>
      </c>
      <c r="E3998" s="16" t="n">
        <f aca="false">VLOOKUP(A3998,'TAKIM LİSTESİ'!$B$2:$D$455,3,0)</f>
        <v>3</v>
      </c>
      <c r="F3998" s="40" t="n">
        <v>1</v>
      </c>
      <c r="G3998" s="22" t="n">
        <f aca="false">E3998-F3998</f>
        <v>2</v>
      </c>
      <c r="H3998" s="30" t="n">
        <v>44212</v>
      </c>
      <c r="I3998" s="33" t="n">
        <v>1</v>
      </c>
      <c r="J3998" s="30" t="n">
        <v>44213</v>
      </c>
      <c r="K3998" s="37" t="n">
        <f aca="false">G3998+I3998</f>
        <v>3</v>
      </c>
    </row>
    <row r="3999" customFormat="false" ht="13.8" hidden="false" customHeight="false" outlineLevel="0" collapsed="false">
      <c r="A3999" s="16" t="s">
        <v>67</v>
      </c>
      <c r="B3999" s="38" t="str">
        <f aca="false">VLOOKUP(A3999,'TAKIM LİSTESİ'!$B$2:$D$455,2,0)</f>
        <v>Ø 5.0 matkap</v>
      </c>
      <c r="C3999" s="16" t="s">
        <v>869</v>
      </c>
      <c r="D3999" s="38" t="s">
        <v>634</v>
      </c>
      <c r="E3999" s="16" t="n">
        <f aca="false">VLOOKUP(A3999,'TAKIM LİSTESİ'!$B$2:$D$455,3,0)</f>
        <v>20</v>
      </c>
      <c r="F3999" s="40" t="n">
        <v>1</v>
      </c>
      <c r="G3999" s="22" t="n">
        <f aca="false">E3999-F3999</f>
        <v>19</v>
      </c>
      <c r="H3999" s="30" t="n">
        <v>44212</v>
      </c>
      <c r="I3999" s="33" t="n">
        <v>1</v>
      </c>
      <c r="J3999" s="30" t="n">
        <v>44213</v>
      </c>
      <c r="K3999" s="37" t="n">
        <f aca="false">G3999+I3999</f>
        <v>20</v>
      </c>
    </row>
    <row r="4000" customFormat="false" ht="13.8" hidden="false" customHeight="false" outlineLevel="0" collapsed="false">
      <c r="A4000" s="16" t="s">
        <v>55</v>
      </c>
      <c r="B4000" s="38" t="str">
        <f aca="false">VLOOKUP(A4000,'TAKIM LİSTESİ'!$B$2:$D$455,2,0)</f>
        <v>Ø 4.8 matkap</v>
      </c>
      <c r="C4000" s="16" t="s">
        <v>869</v>
      </c>
      <c r="D4000" s="38" t="s">
        <v>634</v>
      </c>
      <c r="E4000" s="16" t="n">
        <f aca="false">VLOOKUP(A4000,'TAKIM LİSTESİ'!$B$2:$D$455,3,0)</f>
        <v>30</v>
      </c>
      <c r="F4000" s="40" t="n">
        <v>1</v>
      </c>
      <c r="G4000" s="22" t="n">
        <f aca="false">E4000-F4000</f>
        <v>29</v>
      </c>
      <c r="H4000" s="30" t="n">
        <v>44212</v>
      </c>
      <c r="I4000" s="33" t="n">
        <v>1</v>
      </c>
      <c r="J4000" s="30" t="n">
        <v>44213</v>
      </c>
      <c r="K4000" s="37" t="n">
        <f aca="false">G4000+I4000</f>
        <v>30</v>
      </c>
    </row>
    <row r="4001" customFormat="false" ht="13.8" hidden="false" customHeight="false" outlineLevel="0" collapsed="false">
      <c r="A4001" s="16" t="s">
        <v>37</v>
      </c>
      <c r="B4001" s="38" t="str">
        <f aca="false">VLOOKUP(A4001,'TAKIM LİSTESİ'!$B$2:$D$455,2,0)</f>
        <v>Ø 7.8 matkap</v>
      </c>
      <c r="C4001" s="16" t="s">
        <v>869</v>
      </c>
      <c r="D4001" s="38" t="s">
        <v>634</v>
      </c>
      <c r="E4001" s="16" t="n">
        <f aca="false">VLOOKUP(A4001,'TAKIM LİSTESİ'!$B$2:$D$455,3,0)</f>
        <v>8</v>
      </c>
      <c r="F4001" s="40" t="n">
        <v>1</v>
      </c>
      <c r="G4001" s="22" t="n">
        <f aca="false">E4001-F4001</f>
        <v>7</v>
      </c>
      <c r="H4001" s="30" t="n">
        <v>44212</v>
      </c>
      <c r="I4001" s="33" t="n">
        <v>1</v>
      </c>
      <c r="J4001" s="30" t="n">
        <v>44213</v>
      </c>
      <c r="K4001" s="37" t="n">
        <f aca="false">G4001+I4001</f>
        <v>8</v>
      </c>
    </row>
    <row r="4002" customFormat="false" ht="13.8" hidden="false" customHeight="false" outlineLevel="0" collapsed="false">
      <c r="A4002" s="16" t="s">
        <v>197</v>
      </c>
      <c r="B4002" s="38" t="str">
        <f aca="false">VLOOKUP(A4002,'TAKIM LİSTESİ'!$B$2:$D$455,2,0)</f>
        <v>Ø  5 Rayba</v>
      </c>
      <c r="C4002" s="16" t="s">
        <v>869</v>
      </c>
      <c r="D4002" s="38" t="s">
        <v>634</v>
      </c>
      <c r="E4002" s="16" t="n">
        <f aca="false">VLOOKUP(A4002,'TAKIM LİSTESİ'!$B$2:$D$455,3,0)</f>
        <v>10</v>
      </c>
      <c r="F4002" s="40" t="n">
        <v>1</v>
      </c>
      <c r="G4002" s="22" t="n">
        <f aca="false">E4002-F4002</f>
        <v>9</v>
      </c>
      <c r="H4002" s="30" t="n">
        <v>44212</v>
      </c>
      <c r="I4002" s="33" t="n">
        <v>1</v>
      </c>
      <c r="J4002" s="30" t="n">
        <v>44214</v>
      </c>
      <c r="K4002" s="37" t="n">
        <f aca="false">G4002+I4002</f>
        <v>10</v>
      </c>
    </row>
    <row r="4003" customFormat="false" ht="13.8" hidden="false" customHeight="false" outlineLevel="0" collapsed="false">
      <c r="A4003" s="16" t="s">
        <v>83</v>
      </c>
      <c r="B4003" s="38" t="str">
        <f aca="false">VLOOKUP(A4003,'TAKIM LİSTESİ'!$B$2:$D$455,2,0)</f>
        <v>Ø 8 Rayba</v>
      </c>
      <c r="C4003" s="16" t="s">
        <v>869</v>
      </c>
      <c r="D4003" s="38" t="s">
        <v>634</v>
      </c>
      <c r="E4003" s="16" t="n">
        <f aca="false">VLOOKUP(A4003,'TAKIM LİSTESİ'!$B$2:$D$455,3,0)</f>
        <v>4</v>
      </c>
      <c r="F4003" s="40" t="n">
        <v>1</v>
      </c>
      <c r="G4003" s="22" t="n">
        <f aca="false">E4003-F4003</f>
        <v>3</v>
      </c>
      <c r="H4003" s="30" t="n">
        <v>44212</v>
      </c>
      <c r="I4003" s="33" t="n">
        <v>1</v>
      </c>
      <c r="J4003" s="30" t="n">
        <v>44214</v>
      </c>
      <c r="K4003" s="37" t="n">
        <f aca="false">G4003+I4003</f>
        <v>4</v>
      </c>
    </row>
    <row r="4004" customFormat="false" ht="13.8" hidden="false" customHeight="false" outlineLevel="0" collapsed="false">
      <c r="A4004" s="16" t="s">
        <v>870</v>
      </c>
      <c r="B4004" s="38" t="str">
        <f aca="false">VLOOKUP(A4004,'TAKIM LİSTESİ'!$B$2:$D$455,2,0)</f>
        <v>Ø  16 çelik R1 parmak freze</v>
      </c>
      <c r="C4004" s="16" t="s">
        <v>869</v>
      </c>
      <c r="D4004" s="38" t="s">
        <v>634</v>
      </c>
      <c r="E4004" s="16" t="n">
        <f aca="false">VLOOKUP(A4004,'TAKIM LİSTESİ'!$B$2:$D$455,3,0)</f>
        <v>1</v>
      </c>
      <c r="F4004" s="40" t="n">
        <v>1</v>
      </c>
      <c r="G4004" s="22" t="n">
        <f aca="false">E4004-F4004</f>
        <v>0</v>
      </c>
      <c r="H4004" s="30" t="n">
        <v>44212</v>
      </c>
      <c r="I4004" s="33" t="n">
        <v>1</v>
      </c>
      <c r="J4004" s="30" t="n">
        <v>44214</v>
      </c>
      <c r="K4004" s="37" t="n">
        <f aca="false">G4004+I4004</f>
        <v>1</v>
      </c>
    </row>
    <row r="4005" customFormat="false" ht="13.8" hidden="false" customHeight="false" outlineLevel="0" collapsed="false">
      <c r="A4005" s="16" t="s">
        <v>117</v>
      </c>
      <c r="B4005" s="38" t="str">
        <f aca="false">VLOOKUP(A4005,'TAKIM LİSTESİ'!$B$2:$D$455,2,0)</f>
        <v>Ø 4.5 matkap</v>
      </c>
      <c r="C4005" s="16" t="s">
        <v>871</v>
      </c>
      <c r="D4005" s="38" t="s">
        <v>57</v>
      </c>
      <c r="E4005" s="16" t="n">
        <f aca="false">VLOOKUP(A4005,'TAKIM LİSTESİ'!$B$2:$D$455,3,0)</f>
        <v>23</v>
      </c>
      <c r="F4005" s="40" t="n">
        <v>1</v>
      </c>
      <c r="G4005" s="22" t="n">
        <f aca="false">E4005-F4005</f>
        <v>22</v>
      </c>
      <c r="H4005" s="30" t="n">
        <v>44212</v>
      </c>
      <c r="I4005" s="33" t="n">
        <v>1</v>
      </c>
      <c r="J4005" s="30" t="n">
        <v>44214</v>
      </c>
      <c r="K4005" s="37" t="n">
        <f aca="false">G4005+I4005</f>
        <v>23</v>
      </c>
    </row>
    <row r="4006" customFormat="false" ht="13.8" hidden="false" customHeight="false" outlineLevel="0" collapsed="false">
      <c r="A4006" s="16" t="s">
        <v>79</v>
      </c>
      <c r="B4006" s="38" t="str">
        <f aca="false">VLOOKUP(A4006,'TAKIM LİSTESİ'!$B$2:$D$455,2,0)</f>
        <v>Ø 4.6 matkap</v>
      </c>
      <c r="C4006" s="16" t="s">
        <v>871</v>
      </c>
      <c r="D4006" s="38" t="s">
        <v>57</v>
      </c>
      <c r="E4006" s="16" t="n">
        <f aca="false">VLOOKUP(A4006,'TAKIM LİSTESİ'!$B$2:$D$455,3,0)</f>
        <v>19</v>
      </c>
      <c r="F4006" s="40" t="n">
        <v>1</v>
      </c>
      <c r="G4006" s="22" t="n">
        <f aca="false">E4006-F4006</f>
        <v>18</v>
      </c>
      <c r="H4006" s="30" t="n">
        <v>44212</v>
      </c>
      <c r="I4006" s="33" t="n">
        <v>1</v>
      </c>
      <c r="J4006" s="30" t="n">
        <v>44214</v>
      </c>
      <c r="K4006" s="37" t="n">
        <f aca="false">G4006+I4006</f>
        <v>19</v>
      </c>
    </row>
    <row r="4007" customFormat="false" ht="13.8" hidden="false" customHeight="false" outlineLevel="0" collapsed="false">
      <c r="A4007" s="16" t="s">
        <v>78</v>
      </c>
      <c r="B4007" s="38" t="str">
        <f aca="false">VLOOKUP(A4007,'TAKIM LİSTESİ'!$B$2:$D$455,2,0)</f>
        <v>Ø 4.76 Rayba</v>
      </c>
      <c r="C4007" s="16" t="s">
        <v>871</v>
      </c>
      <c r="D4007" s="38" t="s">
        <v>57</v>
      </c>
      <c r="E4007" s="16" t="n">
        <f aca="false">VLOOKUP(A4007,'TAKIM LİSTESİ'!$B$2:$D$455,3,0)</f>
        <v>3</v>
      </c>
      <c r="F4007" s="40" t="n">
        <v>1</v>
      </c>
      <c r="G4007" s="22" t="n">
        <f aca="false">E4007-F4007</f>
        <v>2</v>
      </c>
      <c r="H4007" s="30" t="n">
        <v>44212</v>
      </c>
      <c r="I4007" s="33" t="n">
        <v>1</v>
      </c>
      <c r="J4007" s="30" t="n">
        <v>44214</v>
      </c>
      <c r="K4007" s="37" t="n">
        <f aca="false">G4007+I4007</f>
        <v>3</v>
      </c>
    </row>
    <row r="4008" customFormat="false" ht="13.8" hidden="false" customHeight="false" outlineLevel="0" collapsed="false">
      <c r="A4008" s="16" t="s">
        <v>145</v>
      </c>
      <c r="B4008" s="38" t="str">
        <f aca="false">VLOOKUP(A4008,'TAKIM LİSTESİ'!$B$2:$D$455,2,0)</f>
        <v>Ø 5.2 matkap</v>
      </c>
      <c r="C4008" s="16" t="s">
        <v>871</v>
      </c>
      <c r="D4008" s="38" t="s">
        <v>57</v>
      </c>
      <c r="E4008" s="16" t="n">
        <f aca="false">VLOOKUP(A4008,'TAKIM LİSTESİ'!$B$2:$D$455,3,0)</f>
        <v>5</v>
      </c>
      <c r="F4008" s="40" t="n">
        <v>1</v>
      </c>
      <c r="G4008" s="22" t="n">
        <f aca="false">E4008-F4008</f>
        <v>4</v>
      </c>
      <c r="H4008" s="30" t="n">
        <v>44212</v>
      </c>
      <c r="I4008" s="33" t="n">
        <v>1</v>
      </c>
      <c r="J4008" s="30" t="n">
        <v>44214</v>
      </c>
      <c r="K4008" s="37" t="n">
        <f aca="false">G4008+I4008</f>
        <v>5</v>
      </c>
    </row>
    <row r="4009" customFormat="false" ht="13.8" hidden="false" customHeight="false" outlineLevel="0" collapsed="false">
      <c r="A4009" s="16" t="s">
        <v>252</v>
      </c>
      <c r="B4009" s="38" t="str">
        <f aca="false">VLOOKUP(A4009,'TAKIM LİSTESİ'!$B$2:$D$455,2,0)</f>
        <v>52 tarama ucu çelik</v>
      </c>
      <c r="C4009" s="16" t="s">
        <v>851</v>
      </c>
      <c r="D4009" s="38" t="s">
        <v>50</v>
      </c>
      <c r="E4009" s="16" t="n">
        <f aca="false">VLOOKUP(A4009,'TAKIM LİSTESİ'!$B$2:$D$455,3,0)</f>
        <v>130</v>
      </c>
      <c r="F4009" s="40" t="n">
        <v>2</v>
      </c>
      <c r="G4009" s="22" t="n">
        <f aca="false">E4009-F4009</f>
        <v>128</v>
      </c>
      <c r="H4009" s="30" t="n">
        <v>44213</v>
      </c>
      <c r="I4009" s="33" t="n">
        <v>1</v>
      </c>
      <c r="J4009" s="30" t="n">
        <v>44214</v>
      </c>
      <c r="K4009" s="37" t="n">
        <f aca="false">G4009+I4009</f>
        <v>129</v>
      </c>
    </row>
    <row r="4010" customFormat="false" ht="13.8" hidden="false" customHeight="false" outlineLevel="0" collapsed="false">
      <c r="A4010" s="16" t="s">
        <v>464</v>
      </c>
      <c r="B4010" s="38" t="str">
        <f aca="false">VLOOKUP(A4010,'TAKIM LİSTESİ'!$B$2:$D$455,2,0)</f>
        <v>haypit tarama ucu</v>
      </c>
      <c r="C4010" s="16" t="s">
        <v>851</v>
      </c>
      <c r="D4010" s="38" t="s">
        <v>50</v>
      </c>
      <c r="E4010" s="16" t="n">
        <f aca="false">VLOOKUP(A4010,'TAKIM LİSTESİ'!$B$2:$D$455,3,0)</f>
        <v>100</v>
      </c>
      <c r="F4010" s="40" t="n">
        <v>2</v>
      </c>
      <c r="G4010" s="22" t="n">
        <f aca="false">E4010-F4010</f>
        <v>98</v>
      </c>
      <c r="H4010" s="30" t="n">
        <v>44213</v>
      </c>
      <c r="I4010" s="33" t="n">
        <v>1</v>
      </c>
      <c r="J4010" s="30" t="n">
        <v>44214</v>
      </c>
      <c r="K4010" s="37" t="n">
        <f aca="false">G4010+I4010</f>
        <v>99</v>
      </c>
    </row>
    <row r="4011" customFormat="false" ht="13.8" hidden="false" customHeight="false" outlineLevel="0" collapsed="false">
      <c r="A4011" s="16" t="s">
        <v>62</v>
      </c>
      <c r="B4011" s="38" t="str">
        <f aca="false">VLOOKUP(A4011,'TAKIM LİSTESİ'!$B$2:$D$455,2,0)</f>
        <v>Ø 6 çelik parmak freze</v>
      </c>
      <c r="C4011" s="16" t="s">
        <v>872</v>
      </c>
      <c r="D4011" s="38" t="s">
        <v>739</v>
      </c>
      <c r="E4011" s="16" t="n">
        <f aca="false">VLOOKUP(A4011,'TAKIM LİSTESİ'!$B$2:$D$455,3,0)</f>
        <v>23</v>
      </c>
      <c r="F4011" s="40" t="n">
        <v>1</v>
      </c>
      <c r="G4011" s="22" t="n">
        <f aca="false">E4011-F4011</f>
        <v>22</v>
      </c>
      <c r="H4011" s="30" t="n">
        <v>44213</v>
      </c>
      <c r="I4011" s="33" t="n">
        <v>1</v>
      </c>
      <c r="J4011" s="30" t="n">
        <v>44214</v>
      </c>
      <c r="K4011" s="37" t="n">
        <f aca="false">G4011+I4011</f>
        <v>23</v>
      </c>
    </row>
    <row r="4012" customFormat="false" ht="13.8" hidden="false" customHeight="false" outlineLevel="0" collapsed="false">
      <c r="A4012" s="16" t="s">
        <v>130</v>
      </c>
      <c r="B4012" s="38" t="str">
        <f aca="false">VLOOKUP(A4012,'TAKIM LİSTESİ'!$B$2:$D$455,2,0)</f>
        <v>Ø 9.0 matkap</v>
      </c>
      <c r="C4012" s="16" t="s">
        <v>872</v>
      </c>
      <c r="D4012" s="38" t="s">
        <v>739</v>
      </c>
      <c r="E4012" s="16" t="n">
        <f aca="false">VLOOKUP(A4012,'TAKIM LİSTESİ'!$B$2:$D$455,3,0)</f>
        <v>13</v>
      </c>
      <c r="F4012" s="40" t="n">
        <v>1</v>
      </c>
      <c r="G4012" s="22" t="n">
        <f aca="false">E4012-F4012</f>
        <v>12</v>
      </c>
      <c r="H4012" s="30" t="n">
        <v>44213</v>
      </c>
      <c r="I4012" s="33" t="n">
        <v>1</v>
      </c>
      <c r="J4012" s="30" t="n">
        <v>44214</v>
      </c>
      <c r="K4012" s="37" t="n">
        <f aca="false">G4012+I4012</f>
        <v>13</v>
      </c>
    </row>
    <row r="4013" customFormat="false" ht="13.8" hidden="false" customHeight="false" outlineLevel="0" collapsed="false">
      <c r="A4013" s="16" t="s">
        <v>68</v>
      </c>
      <c r="B4013" s="38" t="str">
        <f aca="false">VLOOKUP(A4013,'TAKIM LİSTESİ'!$B$2:$D$455,2,0)</f>
        <v>Ø 7.0 matkap</v>
      </c>
      <c r="C4013" s="16" t="s">
        <v>873</v>
      </c>
      <c r="D4013" s="38" t="s">
        <v>57</v>
      </c>
      <c r="E4013" s="16" t="n">
        <f aca="false">VLOOKUP(A4013,'TAKIM LİSTESİ'!$B$2:$D$455,3,0)</f>
        <v>16</v>
      </c>
      <c r="F4013" s="40" t="n">
        <v>1</v>
      </c>
      <c r="G4013" s="22" t="n">
        <f aca="false">E4013-F4013</f>
        <v>15</v>
      </c>
      <c r="H4013" s="30" t="n">
        <v>44213</v>
      </c>
      <c r="I4013" s="33" t="n">
        <v>1</v>
      </c>
      <c r="J4013" s="30" t="n">
        <v>44214</v>
      </c>
      <c r="K4013" s="37" t="n">
        <f aca="false">G4013+I4013</f>
        <v>16</v>
      </c>
    </row>
    <row r="4014" customFormat="false" ht="13.8" hidden="false" customHeight="false" outlineLevel="0" collapsed="false">
      <c r="A4014" s="16" t="s">
        <v>142</v>
      </c>
      <c r="B4014" s="38" t="str">
        <f aca="false">VLOOKUP(A4014,'TAKIM LİSTESİ'!$B$2:$D$455,2,0)</f>
        <v>Ø 4 çelik küre parmak freze</v>
      </c>
      <c r="C4014" s="16" t="s">
        <v>860</v>
      </c>
      <c r="D4014" s="38" t="s">
        <v>61</v>
      </c>
      <c r="E4014" s="16" t="n">
        <f aca="false">VLOOKUP(A4014,'TAKIM LİSTESİ'!$B$2:$D$455,3,0)</f>
        <v>16</v>
      </c>
      <c r="F4014" s="40" t="n">
        <v>1</v>
      </c>
      <c r="G4014" s="22" t="n">
        <f aca="false">E4014-F4014</f>
        <v>15</v>
      </c>
      <c r="H4014" s="30" t="n">
        <v>44214</v>
      </c>
      <c r="I4014" s="33" t="n">
        <v>1</v>
      </c>
      <c r="J4014" s="30" t="n">
        <v>44214</v>
      </c>
      <c r="K4014" s="37" t="n">
        <f aca="false">G4014+I4014</f>
        <v>16</v>
      </c>
    </row>
    <row r="4015" customFormat="false" ht="13.8" hidden="false" customHeight="false" outlineLevel="0" collapsed="false">
      <c r="A4015" s="16" t="s">
        <v>203</v>
      </c>
      <c r="B4015" s="38" t="str">
        <f aca="false">VLOOKUP(A4015,'TAKIM LİSTESİ'!$B$2:$D$455,2,0)</f>
        <v>Ø 16 alm parmak freze</v>
      </c>
      <c r="C4015" s="16" t="s">
        <v>869</v>
      </c>
      <c r="D4015" s="38" t="s">
        <v>634</v>
      </c>
      <c r="E4015" s="16" t="n">
        <f aca="false">VLOOKUP(A4015,'TAKIM LİSTESİ'!$B$2:$D$455,3,0)</f>
        <v>5</v>
      </c>
      <c r="F4015" s="40" t="n">
        <v>1</v>
      </c>
      <c r="G4015" s="22" t="n">
        <f aca="false">E4015-F4015</f>
        <v>4</v>
      </c>
      <c r="H4015" s="30" t="n">
        <v>44214</v>
      </c>
      <c r="I4015" s="33" t="n">
        <v>1</v>
      </c>
      <c r="J4015" s="30" t="n">
        <v>44214</v>
      </c>
      <c r="K4015" s="37" t="n">
        <f aca="false">G4015+I4015</f>
        <v>5</v>
      </c>
    </row>
    <row r="4016" customFormat="false" ht="13.8" hidden="false" customHeight="false" outlineLevel="0" collapsed="false">
      <c r="A4016" s="16" t="s">
        <v>150</v>
      </c>
      <c r="B4016" s="38" t="str">
        <f aca="false">VLOOKUP(A4016,'TAKIM LİSTESİ'!$B$2:$D$455,2,0)</f>
        <v>Ø 8 çelik parmak freze</v>
      </c>
      <c r="C4016" s="16" t="s">
        <v>854</v>
      </c>
      <c r="D4016" s="38" t="s">
        <v>50</v>
      </c>
      <c r="E4016" s="16" t="n">
        <f aca="false">VLOOKUP(A4016,'TAKIM LİSTESİ'!$B$2:$D$455,3,0)</f>
        <v>39</v>
      </c>
      <c r="F4016" s="40" t="n">
        <v>1</v>
      </c>
      <c r="G4016" s="22" t="n">
        <f aca="false">E4016-F4016</f>
        <v>38</v>
      </c>
      <c r="H4016" s="30" t="n">
        <v>44214</v>
      </c>
      <c r="I4016" s="33" t="n">
        <v>1</v>
      </c>
      <c r="J4016" s="30" t="n">
        <v>44215</v>
      </c>
      <c r="K4016" s="37" t="n">
        <f aca="false">G4016+I4016</f>
        <v>39</v>
      </c>
    </row>
    <row r="4017" customFormat="false" ht="13.8" hidden="false" customHeight="false" outlineLevel="0" collapsed="false">
      <c r="A4017" s="16" t="s">
        <v>22</v>
      </c>
      <c r="B4017" s="38" t="str">
        <f aca="false">VLOOKUP(A4017,'TAKIM LİSTESİ'!$B$2:$D$455,2,0)</f>
        <v>Ø 10 çelik parmak freze</v>
      </c>
      <c r="C4017" s="16" t="s">
        <v>854</v>
      </c>
      <c r="D4017" s="38" t="s">
        <v>50</v>
      </c>
      <c r="E4017" s="16" t="n">
        <f aca="false">VLOOKUP(A4017,'TAKIM LİSTESİ'!$B$2:$D$455,3,0)</f>
        <v>52</v>
      </c>
      <c r="F4017" s="40" t="n">
        <v>1</v>
      </c>
      <c r="G4017" s="22" t="n">
        <f aca="false">E4017-F4017</f>
        <v>51</v>
      </c>
      <c r="H4017" s="30" t="n">
        <v>44214</v>
      </c>
      <c r="I4017" s="33" t="n">
        <v>1</v>
      </c>
      <c r="J4017" s="30" t="n">
        <v>44215</v>
      </c>
      <c r="K4017" s="37" t="n">
        <f aca="false">G4017+I4017</f>
        <v>52</v>
      </c>
    </row>
    <row r="4018" customFormat="false" ht="13.8" hidden="false" customHeight="false" outlineLevel="0" collapsed="false">
      <c r="A4018" s="16" t="s">
        <v>142</v>
      </c>
      <c r="B4018" s="38" t="str">
        <f aca="false">VLOOKUP(A4018,'TAKIM LİSTESİ'!$B$2:$D$455,2,0)</f>
        <v>Ø 4 çelik küre parmak freze</v>
      </c>
      <c r="C4018" s="16" t="s">
        <v>854</v>
      </c>
      <c r="D4018" s="38" t="s">
        <v>50</v>
      </c>
      <c r="E4018" s="16" t="n">
        <f aca="false">VLOOKUP(A4018,'TAKIM LİSTESİ'!$B$2:$D$455,3,0)</f>
        <v>16</v>
      </c>
      <c r="F4018" s="40" t="n">
        <v>1</v>
      </c>
      <c r="G4018" s="22" t="n">
        <f aca="false">E4018-F4018</f>
        <v>15</v>
      </c>
      <c r="H4018" s="30" t="n">
        <v>44214</v>
      </c>
      <c r="I4018" s="33" t="n">
        <v>1</v>
      </c>
      <c r="J4018" s="30" t="n">
        <v>44215</v>
      </c>
      <c r="K4018" s="37" t="n">
        <f aca="false">G4018+I4018</f>
        <v>16</v>
      </c>
    </row>
    <row r="4019" customFormat="false" ht="13.8" hidden="false" customHeight="false" outlineLevel="0" collapsed="false">
      <c r="A4019" s="16" t="s">
        <v>62</v>
      </c>
      <c r="B4019" s="38" t="str">
        <f aca="false">VLOOKUP(A4019,'TAKIM LİSTESİ'!$B$2:$D$455,2,0)</f>
        <v>Ø 6 çelik parmak freze</v>
      </c>
      <c r="C4019" s="16" t="s">
        <v>874</v>
      </c>
      <c r="D4019" s="38" t="s">
        <v>89</v>
      </c>
      <c r="E4019" s="16" t="n">
        <f aca="false">VLOOKUP(A4019,'TAKIM LİSTESİ'!$B$2:$D$455,3,0)</f>
        <v>23</v>
      </c>
      <c r="F4019" s="40" t="n">
        <v>1</v>
      </c>
      <c r="G4019" s="22" t="n">
        <f aca="false">E4019-F4019</f>
        <v>22</v>
      </c>
      <c r="H4019" s="30" t="n">
        <v>44214</v>
      </c>
      <c r="I4019" s="33" t="n">
        <v>1</v>
      </c>
      <c r="J4019" s="30" t="n">
        <v>44215</v>
      </c>
      <c r="K4019" s="37" t="n">
        <f aca="false">G4019+I4019</f>
        <v>23</v>
      </c>
    </row>
    <row r="4020" customFormat="false" ht="13.8" hidden="false" customHeight="false" outlineLevel="0" collapsed="false">
      <c r="A4020" s="16" t="s">
        <v>26</v>
      </c>
      <c r="B4020" s="38" t="str">
        <f aca="false">VLOOKUP(A4020,'TAKIM LİSTESİ'!$B$2:$D$455,2,0)</f>
        <v>Ø 6 çelik küresel parmak freze</v>
      </c>
      <c r="C4020" s="16" t="s">
        <v>874</v>
      </c>
      <c r="D4020" s="38" t="s">
        <v>89</v>
      </c>
      <c r="E4020" s="16" t="n">
        <f aca="false">VLOOKUP(A4020,'TAKIM LİSTESİ'!$B$2:$D$455,3,0)</f>
        <v>13</v>
      </c>
      <c r="F4020" s="40" t="n">
        <v>1</v>
      </c>
      <c r="G4020" s="22" t="n">
        <f aca="false">E4020-F4020</f>
        <v>12</v>
      </c>
      <c r="H4020" s="30" t="n">
        <v>44214</v>
      </c>
      <c r="I4020" s="33" t="n">
        <v>1</v>
      </c>
      <c r="J4020" s="30" t="n">
        <v>44215</v>
      </c>
      <c r="K4020" s="37" t="n">
        <f aca="false">G4020+I4020</f>
        <v>13</v>
      </c>
    </row>
    <row r="4021" customFormat="false" ht="13.8" hidden="false" customHeight="false" outlineLevel="0" collapsed="false">
      <c r="A4021" s="16" t="s">
        <v>51</v>
      </c>
      <c r="B4021" s="38" t="str">
        <f aca="false">VLOOKUP(A4021,'TAKIM LİSTESİ'!$B$2:$D$455,2,0)</f>
        <v>Ø 3 çelik standart parmak freze</v>
      </c>
      <c r="C4021" s="16" t="s">
        <v>874</v>
      </c>
      <c r="D4021" s="38" t="s">
        <v>89</v>
      </c>
      <c r="E4021" s="16" t="n">
        <f aca="false">VLOOKUP(A4021,'TAKIM LİSTESİ'!$B$2:$D$455,3,0)</f>
        <v>38</v>
      </c>
      <c r="F4021" s="40" t="n">
        <v>1</v>
      </c>
      <c r="G4021" s="22" t="n">
        <f aca="false">E4021-F4021</f>
        <v>37</v>
      </c>
      <c r="H4021" s="30" t="n">
        <v>44214</v>
      </c>
      <c r="I4021" s="33" t="n">
        <v>1</v>
      </c>
      <c r="J4021" s="30" t="n">
        <v>44215</v>
      </c>
      <c r="K4021" s="37" t="n">
        <f aca="false">G4021+I4021</f>
        <v>38</v>
      </c>
    </row>
    <row r="4022" customFormat="false" ht="13.8" hidden="false" customHeight="false" outlineLevel="0" collapsed="false">
      <c r="A4022" s="16" t="s">
        <v>21</v>
      </c>
      <c r="B4022" s="38" t="str">
        <f aca="false">VLOOKUP(A4022,'TAKIM LİSTESİ'!$B$2:$D$455,2,0)</f>
        <v>Ø 32 tarama çelik</v>
      </c>
      <c r="C4022" s="16" t="s">
        <v>872</v>
      </c>
      <c r="D4022" s="38" t="s">
        <v>739</v>
      </c>
      <c r="E4022" s="16" t="n">
        <f aca="false">VLOOKUP(A4022,'TAKIM LİSTESİ'!$B$2:$D$455,3,0)</f>
        <v>5</v>
      </c>
      <c r="F4022" s="40" t="n">
        <v>1</v>
      </c>
      <c r="G4022" s="22" t="n">
        <f aca="false">E4022-F4022</f>
        <v>4</v>
      </c>
      <c r="H4022" s="30" t="n">
        <v>44214</v>
      </c>
      <c r="I4022" s="33" t="n">
        <v>1</v>
      </c>
      <c r="J4022" s="30" t="n">
        <v>44215</v>
      </c>
      <c r="K4022" s="37" t="n">
        <f aca="false">G4022+I4022</f>
        <v>5</v>
      </c>
    </row>
    <row r="4023" customFormat="false" ht="13.8" hidden="false" customHeight="false" outlineLevel="0" collapsed="false">
      <c r="A4023" s="16" t="s">
        <v>464</v>
      </c>
      <c r="B4023" s="38" t="str">
        <f aca="false">VLOOKUP(A4023,'TAKIM LİSTESİ'!$B$2:$D$455,2,0)</f>
        <v>haypit tarama ucu</v>
      </c>
      <c r="C4023" s="16" t="s">
        <v>854</v>
      </c>
      <c r="D4023" s="38" t="s">
        <v>50</v>
      </c>
      <c r="E4023" s="16" t="n">
        <f aca="false">VLOOKUP(A4023,'TAKIM LİSTESİ'!$B$2:$D$455,3,0)</f>
        <v>100</v>
      </c>
      <c r="F4023" s="40" t="n">
        <v>2</v>
      </c>
      <c r="G4023" s="22" t="n">
        <f aca="false">E4023-F4023</f>
        <v>98</v>
      </c>
      <c r="H4023" s="30" t="n">
        <v>44215</v>
      </c>
      <c r="I4023" s="33" t="n">
        <v>1</v>
      </c>
      <c r="J4023" s="30" t="n">
        <v>44216</v>
      </c>
      <c r="K4023" s="37" t="n">
        <f aca="false">G4023+I4023</f>
        <v>99</v>
      </c>
    </row>
    <row r="4024" customFormat="false" ht="13.8" hidden="false" customHeight="false" outlineLevel="0" collapsed="false">
      <c r="A4024" s="16" t="s">
        <v>252</v>
      </c>
      <c r="B4024" s="38" t="str">
        <f aca="false">VLOOKUP(A4024,'TAKIM LİSTESİ'!$B$2:$D$455,2,0)</f>
        <v>52 tarama ucu çelik</v>
      </c>
      <c r="C4024" s="16" t="s">
        <v>854</v>
      </c>
      <c r="D4024" s="38" t="s">
        <v>50</v>
      </c>
      <c r="E4024" s="16" t="n">
        <f aca="false">VLOOKUP(A4024,'TAKIM LİSTESİ'!$B$2:$D$455,3,0)</f>
        <v>130</v>
      </c>
      <c r="F4024" s="40" t="n">
        <v>2</v>
      </c>
      <c r="G4024" s="22" t="n">
        <f aca="false">E4024-F4024</f>
        <v>128</v>
      </c>
      <c r="H4024" s="30" t="n">
        <v>44215</v>
      </c>
      <c r="I4024" s="33" t="n">
        <v>1</v>
      </c>
      <c r="J4024" s="30" t="n">
        <v>44216</v>
      </c>
      <c r="K4024" s="37" t="n">
        <f aca="false">G4024+I4024</f>
        <v>129</v>
      </c>
    </row>
    <row r="4025" customFormat="false" ht="13.8" hidden="false" customHeight="false" outlineLevel="0" collapsed="false">
      <c r="A4025" s="16" t="s">
        <v>62</v>
      </c>
      <c r="B4025" s="38" t="str">
        <f aca="false">VLOOKUP(A4025,'TAKIM LİSTESİ'!$B$2:$D$455,2,0)</f>
        <v>Ø 6 çelik parmak freze</v>
      </c>
      <c r="C4025" s="16" t="s">
        <v>872</v>
      </c>
      <c r="D4025" s="38" t="s">
        <v>50</v>
      </c>
      <c r="E4025" s="16" t="n">
        <f aca="false">VLOOKUP(A4025,'TAKIM LİSTESİ'!$B$2:$D$455,3,0)</f>
        <v>23</v>
      </c>
      <c r="F4025" s="40" t="n">
        <v>1</v>
      </c>
      <c r="G4025" s="22" t="n">
        <f aca="false">E4025-F4025</f>
        <v>22</v>
      </c>
      <c r="H4025" s="30" t="n">
        <v>44215</v>
      </c>
      <c r="I4025" s="33" t="n">
        <v>1</v>
      </c>
      <c r="J4025" s="30" t="n">
        <v>44216</v>
      </c>
      <c r="K4025" s="37" t="n">
        <f aca="false">G4025+I4025</f>
        <v>23</v>
      </c>
    </row>
    <row r="4026" customFormat="false" ht="13.8" hidden="false" customHeight="false" outlineLevel="0" collapsed="false">
      <c r="A4026" s="16" t="s">
        <v>182</v>
      </c>
      <c r="B4026" s="38" t="str">
        <f aca="false">VLOOKUP(A4026,'TAKIM LİSTESİ'!$B$2:$D$455,2,0)</f>
        <v>Ø 9.3 matkap</v>
      </c>
      <c r="C4026" s="16" t="s">
        <v>875</v>
      </c>
      <c r="D4026" s="38" t="s">
        <v>57</v>
      </c>
      <c r="E4026" s="16" t="n">
        <f aca="false">VLOOKUP(A4026,'TAKIM LİSTESİ'!$B$2:$D$455,3,0)</f>
        <v>5</v>
      </c>
      <c r="F4026" s="40" t="n">
        <v>1</v>
      </c>
      <c r="G4026" s="22" t="n">
        <f aca="false">E4026-F4026</f>
        <v>4</v>
      </c>
      <c r="H4026" s="30" t="n">
        <v>44215</v>
      </c>
      <c r="I4026" s="33" t="n">
        <v>1</v>
      </c>
      <c r="J4026" s="30" t="n">
        <v>44216</v>
      </c>
      <c r="K4026" s="37" t="n">
        <f aca="false">G4026+I4026</f>
        <v>5</v>
      </c>
    </row>
    <row r="4027" customFormat="false" ht="13.8" hidden="false" customHeight="false" outlineLevel="0" collapsed="false">
      <c r="A4027" s="16" t="s">
        <v>177</v>
      </c>
      <c r="B4027" s="38" t="str">
        <f aca="false">VLOOKUP(A4027,'TAKIM LİSTESİ'!$B$2:$D$455,2,0)</f>
        <v>Ø 9.52 Rayba</v>
      </c>
      <c r="C4027" s="16" t="s">
        <v>875</v>
      </c>
      <c r="D4027" s="38" t="s">
        <v>57</v>
      </c>
      <c r="E4027" s="16" t="n">
        <f aca="false">VLOOKUP(A4027,'TAKIM LİSTESİ'!$B$2:$D$455,3,0)</f>
        <v>5</v>
      </c>
      <c r="F4027" s="40" t="n">
        <v>1</v>
      </c>
      <c r="G4027" s="22" t="n">
        <f aca="false">E4027-F4027</f>
        <v>4</v>
      </c>
      <c r="H4027" s="30" t="n">
        <v>44215</v>
      </c>
      <c r="I4027" s="33" t="n">
        <v>1</v>
      </c>
      <c r="J4027" s="30" t="n">
        <v>44216</v>
      </c>
      <c r="K4027" s="37" t="n">
        <f aca="false">G4027+I4027</f>
        <v>5</v>
      </c>
    </row>
    <row r="4028" customFormat="false" ht="13.8" hidden="false" customHeight="false" outlineLevel="0" collapsed="false">
      <c r="A4028" s="16" t="s">
        <v>85</v>
      </c>
      <c r="B4028" s="38" t="str">
        <f aca="false">VLOOKUP(A4028,'TAKIM LİSTESİ'!$B$2:$D$455,2,0)</f>
        <v>Ø 12 çelik parmak freze</v>
      </c>
      <c r="C4028" s="16" t="s">
        <v>876</v>
      </c>
      <c r="D4028" s="38" t="s">
        <v>634</v>
      </c>
      <c r="E4028" s="16" t="n">
        <f aca="false">VLOOKUP(A4028,'TAKIM LİSTESİ'!$B$2:$D$455,3,0)</f>
        <v>19</v>
      </c>
      <c r="F4028" s="40" t="n">
        <v>1</v>
      </c>
      <c r="G4028" s="22" t="n">
        <f aca="false">E4028-F4028</f>
        <v>18</v>
      </c>
      <c r="H4028" s="30" t="n">
        <v>44215</v>
      </c>
      <c r="I4028" s="33" t="n">
        <v>1</v>
      </c>
      <c r="J4028" s="30" t="n">
        <v>44216</v>
      </c>
      <c r="K4028" s="37" t="n">
        <f aca="false">G4028+I4028</f>
        <v>19</v>
      </c>
    </row>
    <row r="4029" customFormat="false" ht="13.8" hidden="false" customHeight="false" outlineLevel="0" collapsed="false">
      <c r="A4029" s="16" t="s">
        <v>148</v>
      </c>
      <c r="B4029" s="38" t="str">
        <f aca="false">VLOOKUP(A4029,'TAKIM LİSTESİ'!$B$2:$D$455,2,0)</f>
        <v>Ø 5 alm standart parmak freze</v>
      </c>
      <c r="C4029" s="16" t="s">
        <v>877</v>
      </c>
      <c r="D4029" s="38" t="s">
        <v>23</v>
      </c>
      <c r="E4029" s="16" t="n">
        <f aca="false">VLOOKUP(A4029,'TAKIM LİSTESİ'!$B$2:$D$455,3,0)</f>
        <v>24</v>
      </c>
      <c r="F4029" s="40" t="n">
        <v>1</v>
      </c>
      <c r="G4029" s="22" t="n">
        <f aca="false">E4029-F4029</f>
        <v>23</v>
      </c>
      <c r="H4029" s="30" t="n">
        <v>44215</v>
      </c>
      <c r="I4029" s="33" t="n">
        <v>1</v>
      </c>
      <c r="J4029" s="30" t="n">
        <v>44216</v>
      </c>
      <c r="K4029" s="37" t="n">
        <f aca="false">G4029+I4029</f>
        <v>24</v>
      </c>
    </row>
    <row r="4030" customFormat="false" ht="13.8" hidden="false" customHeight="false" outlineLevel="0" collapsed="false">
      <c r="A4030" s="16" t="s">
        <v>189</v>
      </c>
      <c r="B4030" s="38" t="str">
        <f aca="false">VLOOKUP(A4030,'TAKIM LİSTESİ'!$B$2:$D$455,2,0)</f>
        <v>Ø 2 çelik parmak freze</v>
      </c>
      <c r="C4030" s="16" t="s">
        <v>877</v>
      </c>
      <c r="D4030" s="38" t="s">
        <v>23</v>
      </c>
      <c r="E4030" s="16" t="n">
        <f aca="false">VLOOKUP(A4030,'TAKIM LİSTESİ'!$B$2:$D$455,3,0)</f>
        <v>39</v>
      </c>
      <c r="F4030" s="40" t="n">
        <v>1</v>
      </c>
      <c r="G4030" s="22" t="n">
        <f aca="false">E4030-F4030</f>
        <v>38</v>
      </c>
      <c r="H4030" s="30" t="n">
        <v>44215</v>
      </c>
      <c r="I4030" s="33" t="n">
        <v>1</v>
      </c>
      <c r="J4030" s="30" t="n">
        <v>44216</v>
      </c>
      <c r="K4030" s="37" t="n">
        <f aca="false">G4030+I4030</f>
        <v>39</v>
      </c>
    </row>
    <row r="4031" customFormat="false" ht="13.8" hidden="false" customHeight="false" outlineLevel="0" collapsed="false">
      <c r="A4031" s="16" t="s">
        <v>79</v>
      </c>
      <c r="B4031" s="38" t="str">
        <f aca="false">VLOOKUP(A4031,'TAKIM LİSTESİ'!$B$2:$D$455,2,0)</f>
        <v>Ø 4.6 matkap</v>
      </c>
      <c r="C4031" s="16" t="s">
        <v>877</v>
      </c>
      <c r="D4031" s="38" t="s">
        <v>23</v>
      </c>
      <c r="E4031" s="16" t="n">
        <f aca="false">VLOOKUP(A4031,'TAKIM LİSTESİ'!$B$2:$D$455,3,0)</f>
        <v>19</v>
      </c>
      <c r="F4031" s="40" t="n">
        <v>1</v>
      </c>
      <c r="G4031" s="22" t="n">
        <f aca="false">E4031-F4031</f>
        <v>18</v>
      </c>
      <c r="H4031" s="30" t="n">
        <v>44215</v>
      </c>
      <c r="I4031" s="33" t="n">
        <v>1</v>
      </c>
      <c r="J4031" s="30" t="n">
        <v>44216</v>
      </c>
      <c r="K4031" s="37" t="n">
        <f aca="false">G4031+I4031</f>
        <v>19</v>
      </c>
    </row>
    <row r="4032" customFormat="false" ht="13.8" hidden="false" customHeight="false" outlineLevel="0" collapsed="false">
      <c r="A4032" s="16" t="s">
        <v>16</v>
      </c>
      <c r="B4032" s="38" t="str">
        <f aca="false">VLOOKUP(A4032,'TAKIM LİSTESİ'!$B$2:$D$455,2,0)</f>
        <v>Ø 10 alm küre parmak freze</v>
      </c>
      <c r="C4032" s="16" t="s">
        <v>878</v>
      </c>
      <c r="D4032" s="38" t="s">
        <v>100</v>
      </c>
      <c r="E4032" s="16" t="n">
        <f aca="false">VLOOKUP(A4032,'TAKIM LİSTESİ'!$B$2:$D$455,3,0)</f>
        <v>10</v>
      </c>
      <c r="F4032" s="40" t="n">
        <v>1</v>
      </c>
      <c r="G4032" s="22" t="n">
        <f aca="false">E4032-F4032</f>
        <v>9</v>
      </c>
      <c r="H4032" s="30" t="n">
        <v>44215</v>
      </c>
      <c r="I4032" s="33" t="n">
        <v>1</v>
      </c>
      <c r="J4032" s="30" t="n">
        <v>44216</v>
      </c>
      <c r="K4032" s="37" t="n">
        <f aca="false">G4032+I4032</f>
        <v>10</v>
      </c>
    </row>
    <row r="4033" customFormat="false" ht="13.8" hidden="false" customHeight="false" outlineLevel="0" collapsed="false">
      <c r="A4033" s="16" t="s">
        <v>13</v>
      </c>
      <c r="B4033" s="38" t="str">
        <f aca="false">VLOOKUP(A4033,'TAKIM LİSTESİ'!$B$2:$D$455,2,0)</f>
        <v>Ø 12 alm küre parmak freze</v>
      </c>
      <c r="C4033" s="16" t="s">
        <v>878</v>
      </c>
      <c r="D4033" s="38" t="s">
        <v>100</v>
      </c>
      <c r="E4033" s="16" t="n">
        <f aca="false">VLOOKUP(A4033,'TAKIM LİSTESİ'!$B$2:$D$455,3,0)</f>
        <v>16</v>
      </c>
      <c r="F4033" s="40" t="n">
        <v>1</v>
      </c>
      <c r="G4033" s="22" t="n">
        <f aca="false">E4033-F4033</f>
        <v>15</v>
      </c>
      <c r="H4033" s="30" t="n">
        <v>44215</v>
      </c>
      <c r="I4033" s="33" t="n">
        <v>1</v>
      </c>
      <c r="J4033" s="30" t="n">
        <v>44216</v>
      </c>
      <c r="K4033" s="37" t="n">
        <f aca="false">G4033+I4033</f>
        <v>16</v>
      </c>
    </row>
    <row r="4034" customFormat="false" ht="13.8" hidden="false" customHeight="false" outlineLevel="0" collapsed="false">
      <c r="A4034" s="16" t="s">
        <v>174</v>
      </c>
      <c r="B4034" s="38" t="str">
        <f aca="false">VLOOKUP(A4034,'TAKIM LİSTESİ'!$B$2:$D$455,2,0)</f>
        <v>Ø 12 alm parmak freze</v>
      </c>
      <c r="C4034" s="16" t="s">
        <v>878</v>
      </c>
      <c r="D4034" s="38" t="s">
        <v>100</v>
      </c>
      <c r="E4034" s="16" t="n">
        <f aca="false">VLOOKUP(A4034,'TAKIM LİSTESİ'!$B$2:$D$455,3,0)</f>
        <v>22</v>
      </c>
      <c r="F4034" s="40" t="n">
        <v>1</v>
      </c>
      <c r="G4034" s="22" t="n">
        <f aca="false">E4034-F4034</f>
        <v>21</v>
      </c>
      <c r="H4034" s="30" t="n">
        <v>44215</v>
      </c>
      <c r="I4034" s="33" t="n">
        <v>1</v>
      </c>
      <c r="J4034" s="30" t="n">
        <v>44216</v>
      </c>
      <c r="K4034" s="37" t="n">
        <f aca="false">G4034+I4034</f>
        <v>22</v>
      </c>
    </row>
    <row r="4035" customFormat="false" ht="13.8" hidden="false" customHeight="false" outlineLevel="0" collapsed="false">
      <c r="A4035" s="16" t="s">
        <v>85</v>
      </c>
      <c r="B4035" s="38" t="str">
        <f aca="false">VLOOKUP(A4035,'TAKIM LİSTESİ'!$B$2:$D$455,2,0)</f>
        <v>Ø 12 çelik parmak freze</v>
      </c>
      <c r="C4035" s="16" t="s">
        <v>879</v>
      </c>
      <c r="D4035" s="38" t="s">
        <v>739</v>
      </c>
      <c r="E4035" s="16" t="n">
        <f aca="false">VLOOKUP(A4035,'TAKIM LİSTESİ'!$B$2:$D$455,3,0)</f>
        <v>19</v>
      </c>
      <c r="F4035" s="40" t="n">
        <v>1</v>
      </c>
      <c r="G4035" s="22" t="n">
        <f aca="false">E4035-F4035</f>
        <v>18</v>
      </c>
      <c r="H4035" s="30" t="n">
        <v>44215</v>
      </c>
      <c r="I4035" s="33" t="n">
        <v>1</v>
      </c>
      <c r="J4035" s="30" t="n">
        <v>44216</v>
      </c>
      <c r="K4035" s="37" t="n">
        <f aca="false">G4035+I4035</f>
        <v>19</v>
      </c>
    </row>
    <row r="4036" customFormat="false" ht="13.8" hidden="false" customHeight="false" outlineLevel="0" collapsed="false">
      <c r="A4036" s="16" t="s">
        <v>26</v>
      </c>
      <c r="B4036" s="38" t="str">
        <f aca="false">VLOOKUP(A4036,'TAKIM LİSTESİ'!$B$2:$D$455,2,0)</f>
        <v>Ø 6 çelik küresel parmak freze</v>
      </c>
      <c r="C4036" s="16" t="s">
        <v>879</v>
      </c>
      <c r="D4036" s="38" t="s">
        <v>739</v>
      </c>
      <c r="E4036" s="16" t="n">
        <f aca="false">VLOOKUP(A4036,'TAKIM LİSTESİ'!$B$2:$D$455,3,0)</f>
        <v>13</v>
      </c>
      <c r="F4036" s="40" t="n">
        <v>1</v>
      </c>
      <c r="G4036" s="22" t="n">
        <f aca="false">E4036-F4036</f>
        <v>12</v>
      </c>
      <c r="H4036" s="30" t="n">
        <v>44215</v>
      </c>
      <c r="I4036" s="33" t="n">
        <v>1</v>
      </c>
      <c r="J4036" s="30" t="n">
        <v>44216</v>
      </c>
      <c r="K4036" s="37" t="n">
        <f aca="false">G4036+I4036</f>
        <v>13</v>
      </c>
    </row>
    <row r="4037" customFormat="false" ht="13.8" hidden="false" customHeight="false" outlineLevel="0" collapsed="false">
      <c r="A4037" s="16" t="s">
        <v>270</v>
      </c>
      <c r="B4037" s="38" t="str">
        <f aca="false">VLOOKUP(A4037,'TAKIM LİSTESİ'!$B$2:$D$455,2,0)</f>
        <v>Küçük APKT çelik Ø 20</v>
      </c>
      <c r="C4037" s="16" t="s">
        <v>879</v>
      </c>
      <c r="D4037" s="38" t="s">
        <v>739</v>
      </c>
      <c r="E4037" s="16" t="n">
        <f aca="false">VLOOKUP(A4037,'TAKIM LİSTESİ'!$B$2:$D$455,3,0)</f>
        <v>10</v>
      </c>
      <c r="F4037" s="40" t="n">
        <v>1</v>
      </c>
      <c r="G4037" s="22" t="n">
        <f aca="false">E4037-F4037</f>
        <v>9</v>
      </c>
      <c r="H4037" s="30" t="n">
        <v>44215</v>
      </c>
      <c r="I4037" s="33" t="n">
        <v>1</v>
      </c>
      <c r="J4037" s="30" t="n">
        <v>44216</v>
      </c>
      <c r="K4037" s="37" t="n">
        <f aca="false">G4037+I4037</f>
        <v>10</v>
      </c>
    </row>
    <row r="4038" customFormat="false" ht="13.8" hidden="false" customHeight="false" outlineLevel="0" collapsed="false">
      <c r="A4038" s="16" t="s">
        <v>68</v>
      </c>
      <c r="B4038" s="38" t="str">
        <f aca="false">VLOOKUP(A4038,'TAKIM LİSTESİ'!$B$2:$D$455,2,0)</f>
        <v>Ø 7.0 matkap</v>
      </c>
      <c r="C4038" s="16" t="s">
        <v>879</v>
      </c>
      <c r="D4038" s="38" t="s">
        <v>739</v>
      </c>
      <c r="E4038" s="16" t="n">
        <f aca="false">VLOOKUP(A4038,'TAKIM LİSTESİ'!$B$2:$D$455,3,0)</f>
        <v>16</v>
      </c>
      <c r="F4038" s="40" t="n">
        <v>1</v>
      </c>
      <c r="G4038" s="22" t="n">
        <f aca="false">E4038-F4038</f>
        <v>15</v>
      </c>
      <c r="H4038" s="30" t="n">
        <v>44215</v>
      </c>
      <c r="I4038" s="33" t="n">
        <v>1</v>
      </c>
      <c r="J4038" s="30" t="n">
        <v>44216</v>
      </c>
      <c r="K4038" s="37" t="n">
        <f aca="false">G4038+I4038</f>
        <v>16</v>
      </c>
    </row>
    <row r="4039" customFormat="false" ht="13.8" hidden="false" customHeight="false" outlineLevel="0" collapsed="false">
      <c r="A4039" s="16" t="s">
        <v>68</v>
      </c>
      <c r="B4039" s="38" t="str">
        <f aca="false">VLOOKUP(A4039,'TAKIM LİSTESİ'!$B$2:$D$455,2,0)</f>
        <v>Ø 7.0 matkap</v>
      </c>
      <c r="C4039" s="16" t="s">
        <v>876</v>
      </c>
      <c r="D4039" s="38" t="s">
        <v>634</v>
      </c>
      <c r="E4039" s="16" t="n">
        <f aca="false">VLOOKUP(A4039,'TAKIM LİSTESİ'!$B$2:$D$455,3,0)</f>
        <v>16</v>
      </c>
      <c r="F4039" s="40" t="n">
        <v>1</v>
      </c>
      <c r="G4039" s="22" t="n">
        <f aca="false">E4039-F4039</f>
        <v>15</v>
      </c>
      <c r="H4039" s="30" t="n">
        <v>44215</v>
      </c>
      <c r="I4039" s="33" t="n">
        <v>1</v>
      </c>
      <c r="J4039" s="30" t="n">
        <v>44216</v>
      </c>
      <c r="K4039" s="37" t="n">
        <f aca="false">G4039+I4039</f>
        <v>16</v>
      </c>
    </row>
    <row r="4040" customFormat="false" ht="13.8" hidden="false" customHeight="false" outlineLevel="0" collapsed="false">
      <c r="A4040" s="16" t="s">
        <v>97</v>
      </c>
      <c r="B4040" s="38" t="str">
        <f aca="false">VLOOKUP(A4040,'TAKIM LİSTESİ'!$B$2:$D$455,2,0)</f>
        <v>Ø 2 küre parmak freze</v>
      </c>
      <c r="C4040" s="16" t="s">
        <v>880</v>
      </c>
      <c r="D4040" s="38" t="s">
        <v>48</v>
      </c>
      <c r="E4040" s="16" t="n">
        <f aca="false">VLOOKUP(A4040,'TAKIM LİSTESİ'!$B$2:$D$455,3,0)</f>
        <v>23</v>
      </c>
      <c r="F4040" s="40" t="n">
        <v>1</v>
      </c>
      <c r="G4040" s="22" t="n">
        <f aca="false">E4040-F4040</f>
        <v>22</v>
      </c>
      <c r="H4040" s="30" t="n">
        <v>44216</v>
      </c>
      <c r="I4040" s="33" t="n">
        <v>1</v>
      </c>
      <c r="J4040" s="30" t="n">
        <v>44216</v>
      </c>
      <c r="K4040" s="37" t="n">
        <f aca="false">G4040+I4040</f>
        <v>23</v>
      </c>
    </row>
    <row r="4041" customFormat="false" ht="13.8" hidden="false" customHeight="false" outlineLevel="0" collapsed="false">
      <c r="A4041" s="16" t="s">
        <v>170</v>
      </c>
      <c r="B4041" s="38" t="str">
        <f aca="false">VLOOKUP(A4041,'TAKIM LİSTESİ'!$B$2:$D$455,2,0)</f>
        <v>Ø 8 alm uzun parmak freze</v>
      </c>
      <c r="C4041" s="16" t="s">
        <v>877</v>
      </c>
      <c r="D4041" s="38" t="s">
        <v>23</v>
      </c>
      <c r="E4041" s="16" t="n">
        <f aca="false">VLOOKUP(A4041,'TAKIM LİSTESİ'!$B$2:$D$455,3,0)</f>
        <v>7</v>
      </c>
      <c r="F4041" s="40" t="n">
        <v>1</v>
      </c>
      <c r="G4041" s="22" t="n">
        <f aca="false">E4041-F4041</f>
        <v>6</v>
      </c>
      <c r="H4041" s="30" t="n">
        <v>44216</v>
      </c>
      <c r="I4041" s="33" t="n">
        <v>1</v>
      </c>
      <c r="J4041" s="30" t="n">
        <v>44217</v>
      </c>
      <c r="K4041" s="37" t="n">
        <f aca="false">G4041+I4041</f>
        <v>7</v>
      </c>
    </row>
    <row r="4042" customFormat="false" ht="13.8" hidden="false" customHeight="false" outlineLevel="0" collapsed="false">
      <c r="A4042" s="16" t="s">
        <v>93</v>
      </c>
      <c r="B4042" s="38" t="str">
        <f aca="false">VLOOKUP(A4042,'TAKIM LİSTESİ'!$B$2:$D$455,2,0)</f>
        <v>Ø 12 alm uzun parmak freze</v>
      </c>
      <c r="C4042" s="16" t="s">
        <v>877</v>
      </c>
      <c r="D4042" s="38" t="s">
        <v>23</v>
      </c>
      <c r="E4042" s="16" t="n">
        <f aca="false">VLOOKUP(A4042,'TAKIM LİSTESİ'!$B$2:$D$455,3,0)</f>
        <v>4</v>
      </c>
      <c r="F4042" s="40" t="n">
        <v>1</v>
      </c>
      <c r="G4042" s="22" t="n">
        <f aca="false">E4042-F4042</f>
        <v>3</v>
      </c>
      <c r="H4042" s="30" t="n">
        <v>44216</v>
      </c>
      <c r="I4042" s="33" t="n">
        <v>1</v>
      </c>
      <c r="J4042" s="30" t="n">
        <v>44217</v>
      </c>
      <c r="K4042" s="37" t="n">
        <f aca="false">G4042+I4042</f>
        <v>4</v>
      </c>
    </row>
    <row r="4043" customFormat="false" ht="13.8" hidden="false" customHeight="false" outlineLevel="0" collapsed="false">
      <c r="A4043" s="16" t="s">
        <v>174</v>
      </c>
      <c r="B4043" s="38" t="str">
        <f aca="false">VLOOKUP(A4043,'TAKIM LİSTESİ'!$B$2:$D$455,2,0)</f>
        <v>Ø 12 alm parmak freze</v>
      </c>
      <c r="C4043" s="16" t="s">
        <v>881</v>
      </c>
      <c r="D4043" s="38" t="s">
        <v>634</v>
      </c>
      <c r="E4043" s="16" t="n">
        <f aca="false">VLOOKUP(A4043,'TAKIM LİSTESİ'!$B$2:$D$455,3,0)</f>
        <v>22</v>
      </c>
      <c r="F4043" s="40" t="n">
        <v>1</v>
      </c>
      <c r="G4043" s="22" t="n">
        <f aca="false">E4043-F4043</f>
        <v>21</v>
      </c>
      <c r="H4043" s="30" t="n">
        <v>44216</v>
      </c>
      <c r="I4043" s="33" t="n">
        <v>1</v>
      </c>
      <c r="J4043" s="30" t="n">
        <v>44217</v>
      </c>
      <c r="K4043" s="37" t="n">
        <f aca="false">G4043+I4043</f>
        <v>22</v>
      </c>
    </row>
    <row r="4044" customFormat="false" ht="13.8" hidden="false" customHeight="false" outlineLevel="0" collapsed="false">
      <c r="A4044" s="16" t="s">
        <v>15</v>
      </c>
      <c r="B4044" s="38" t="str">
        <f aca="false">VLOOKUP(A4044,'TAKIM LİSTESİ'!$B$2:$D$455,2,0)</f>
        <v>Ø 8 alm küre parmak freze</v>
      </c>
      <c r="C4044" s="16" t="s">
        <v>881</v>
      </c>
      <c r="D4044" s="38" t="s">
        <v>634</v>
      </c>
      <c r="E4044" s="16" t="n">
        <f aca="false">VLOOKUP(A4044,'TAKIM LİSTESİ'!$B$2:$D$455,3,0)</f>
        <v>7</v>
      </c>
      <c r="F4044" s="40" t="n">
        <v>1</v>
      </c>
      <c r="G4044" s="22" t="n">
        <f aca="false">E4044-F4044</f>
        <v>6</v>
      </c>
      <c r="H4044" s="30" t="n">
        <v>44216</v>
      </c>
      <c r="I4044" s="33" t="n">
        <v>1</v>
      </c>
      <c r="J4044" s="30" t="n">
        <v>44217</v>
      </c>
      <c r="K4044" s="37" t="n">
        <f aca="false">G4044+I4044</f>
        <v>7</v>
      </c>
    </row>
    <row r="4045" customFormat="false" ht="13.8" hidden="false" customHeight="false" outlineLevel="0" collapsed="false">
      <c r="A4045" s="16" t="s">
        <v>252</v>
      </c>
      <c r="B4045" s="38" t="str">
        <f aca="false">VLOOKUP(A4045,'TAKIM LİSTESİ'!$B$2:$D$455,2,0)</f>
        <v>52 tarama ucu çelik</v>
      </c>
      <c r="C4045" s="16" t="s">
        <v>854</v>
      </c>
      <c r="D4045" s="38" t="s">
        <v>50</v>
      </c>
      <c r="E4045" s="16" t="n">
        <f aca="false">VLOOKUP(A4045,'TAKIM LİSTESİ'!$B$2:$D$455,3,0)</f>
        <v>130</v>
      </c>
      <c r="F4045" s="40" t="n">
        <v>4</v>
      </c>
      <c r="G4045" s="22" t="n">
        <f aca="false">E4045-F4045</f>
        <v>126</v>
      </c>
      <c r="H4045" s="30" t="n">
        <v>44216</v>
      </c>
      <c r="I4045" s="33" t="n">
        <v>1</v>
      </c>
      <c r="J4045" s="30" t="n">
        <v>44217</v>
      </c>
      <c r="K4045" s="37" t="n">
        <f aca="false">G4045+I4045</f>
        <v>127</v>
      </c>
    </row>
    <row r="4046" customFormat="false" ht="13.8" hidden="false" customHeight="false" outlineLevel="0" collapsed="false">
      <c r="A4046" s="16" t="s">
        <v>464</v>
      </c>
      <c r="B4046" s="38" t="str">
        <f aca="false">VLOOKUP(A4046,'TAKIM LİSTESİ'!$B$2:$D$455,2,0)</f>
        <v>haypit tarama ucu</v>
      </c>
      <c r="C4046" s="16" t="s">
        <v>854</v>
      </c>
      <c r="D4046" s="38" t="s">
        <v>50</v>
      </c>
      <c r="E4046" s="16" t="n">
        <f aca="false">VLOOKUP(A4046,'TAKIM LİSTESİ'!$B$2:$D$455,3,0)</f>
        <v>100</v>
      </c>
      <c r="F4046" s="40" t="n">
        <v>2</v>
      </c>
      <c r="G4046" s="22" t="n">
        <f aca="false">E4046-F4046</f>
        <v>98</v>
      </c>
      <c r="H4046" s="30" t="n">
        <v>44216</v>
      </c>
      <c r="I4046" s="33" t="n">
        <v>1</v>
      </c>
      <c r="J4046" s="30" t="n">
        <v>44217</v>
      </c>
      <c r="K4046" s="37" t="n">
        <f aca="false">G4046+I4046</f>
        <v>99</v>
      </c>
    </row>
    <row r="4047" customFormat="false" ht="13.8" hidden="false" customHeight="false" outlineLevel="0" collapsed="false">
      <c r="A4047" s="16" t="s">
        <v>117</v>
      </c>
      <c r="B4047" s="38" t="str">
        <f aca="false">VLOOKUP(A4047,'TAKIM LİSTESİ'!$B$2:$D$455,2,0)</f>
        <v>Ø 4.5 matkap</v>
      </c>
      <c r="C4047" s="16" t="s">
        <v>876</v>
      </c>
      <c r="D4047" s="38" t="s">
        <v>634</v>
      </c>
      <c r="E4047" s="16" t="n">
        <f aca="false">VLOOKUP(A4047,'TAKIM LİSTESİ'!$B$2:$D$455,3,0)</f>
        <v>23</v>
      </c>
      <c r="F4047" s="40" t="n">
        <v>1</v>
      </c>
      <c r="G4047" s="22" t="n">
        <f aca="false">E4047-F4047</f>
        <v>22</v>
      </c>
      <c r="H4047" s="30" t="n">
        <v>44216</v>
      </c>
      <c r="I4047" s="33" t="n">
        <v>1</v>
      </c>
      <c r="J4047" s="30" t="n">
        <v>44217</v>
      </c>
      <c r="K4047" s="37" t="n">
        <f aca="false">G4047+I4047</f>
        <v>23</v>
      </c>
    </row>
    <row r="4048" customFormat="false" ht="13.8" hidden="false" customHeight="false" outlineLevel="0" collapsed="false">
      <c r="A4048" s="16" t="s">
        <v>144</v>
      </c>
      <c r="B4048" s="38" t="str">
        <f aca="false">VLOOKUP(A4048,'TAKIM LİSTESİ'!$B$2:$D$455,2,0)</f>
        <v>Ø 6.2matkap</v>
      </c>
      <c r="C4048" s="16" t="s">
        <v>876</v>
      </c>
      <c r="D4048" s="38" t="s">
        <v>634</v>
      </c>
      <c r="E4048" s="16" t="n">
        <f aca="false">VLOOKUP(A4048,'TAKIM LİSTESİ'!$B$2:$D$455,3,0)</f>
        <v>15</v>
      </c>
      <c r="F4048" s="40" t="n">
        <v>1</v>
      </c>
      <c r="G4048" s="22" t="n">
        <f aca="false">E4048-F4048</f>
        <v>14</v>
      </c>
      <c r="H4048" s="30" t="n">
        <v>44216</v>
      </c>
      <c r="I4048" s="33" t="n">
        <v>1</v>
      </c>
      <c r="J4048" s="30" t="n">
        <v>44217</v>
      </c>
      <c r="K4048" s="37" t="n">
        <f aca="false">G4048+I4048</f>
        <v>15</v>
      </c>
    </row>
    <row r="4049" customFormat="false" ht="13.8" hidden="false" customHeight="false" outlineLevel="0" collapsed="false">
      <c r="A4049" s="16" t="s">
        <v>78</v>
      </c>
      <c r="B4049" s="38" t="str">
        <f aca="false">VLOOKUP(A4049,'TAKIM LİSTESİ'!$B$2:$D$455,2,0)</f>
        <v>Ø 4.76 Rayba</v>
      </c>
      <c r="C4049" s="16" t="s">
        <v>876</v>
      </c>
      <c r="D4049" s="38" t="s">
        <v>634</v>
      </c>
      <c r="E4049" s="16" t="n">
        <f aca="false">VLOOKUP(A4049,'TAKIM LİSTESİ'!$B$2:$D$455,3,0)</f>
        <v>3</v>
      </c>
      <c r="F4049" s="40" t="n">
        <v>1</v>
      </c>
      <c r="G4049" s="22" t="n">
        <f aca="false">E4049-F4049</f>
        <v>2</v>
      </c>
      <c r="H4049" s="30" t="n">
        <v>44216</v>
      </c>
      <c r="I4049" s="33" t="n">
        <v>1</v>
      </c>
      <c r="J4049" s="30" t="n">
        <v>44217</v>
      </c>
      <c r="K4049" s="37" t="n">
        <f aca="false">G4049+I4049</f>
        <v>3</v>
      </c>
    </row>
    <row r="4050" customFormat="false" ht="13.8" hidden="false" customHeight="false" outlineLevel="0" collapsed="false">
      <c r="A4050" s="16" t="s">
        <v>34</v>
      </c>
      <c r="B4050" s="38" t="str">
        <f aca="false">VLOOKUP(A4050,'TAKIM LİSTESİ'!$B$2:$D$455,2,0)</f>
        <v>Ø 6.35 Rayba</v>
      </c>
      <c r="C4050" s="16" t="s">
        <v>876</v>
      </c>
      <c r="D4050" s="38" t="s">
        <v>634</v>
      </c>
      <c r="E4050" s="16" t="n">
        <f aca="false">VLOOKUP(A4050,'TAKIM LİSTESİ'!$B$2:$D$455,3,0)</f>
        <v>5</v>
      </c>
      <c r="F4050" s="40" t="n">
        <v>1</v>
      </c>
      <c r="G4050" s="22" t="n">
        <f aca="false">E4050-F4050</f>
        <v>4</v>
      </c>
      <c r="H4050" s="30" t="n">
        <v>44216</v>
      </c>
      <c r="I4050" s="33" t="n">
        <v>1</v>
      </c>
      <c r="J4050" s="30" t="n">
        <v>44217</v>
      </c>
      <c r="K4050" s="37" t="n">
        <f aca="false">G4050+I4050</f>
        <v>5</v>
      </c>
    </row>
    <row r="4051" customFormat="false" ht="13.8" hidden="false" customHeight="false" outlineLevel="0" collapsed="false">
      <c r="A4051" s="16" t="s">
        <v>117</v>
      </c>
      <c r="B4051" s="38" t="str">
        <f aca="false">VLOOKUP(A4051,'TAKIM LİSTESİ'!$B$2:$D$455,2,0)</f>
        <v>Ø 4.5 matkap</v>
      </c>
      <c r="C4051" s="16" t="s">
        <v>882</v>
      </c>
      <c r="D4051" s="38" t="s">
        <v>57</v>
      </c>
      <c r="E4051" s="16" t="n">
        <f aca="false">VLOOKUP(A4051,'TAKIM LİSTESİ'!$B$2:$D$455,3,0)</f>
        <v>23</v>
      </c>
      <c r="F4051" s="40" t="n">
        <v>1</v>
      </c>
      <c r="G4051" s="22" t="n">
        <f aca="false">E4051-F4051</f>
        <v>22</v>
      </c>
      <c r="H4051" s="30" t="n">
        <v>44216</v>
      </c>
      <c r="I4051" s="33" t="n">
        <v>1</v>
      </c>
      <c r="J4051" s="30" t="n">
        <v>44217</v>
      </c>
      <c r="K4051" s="37" t="n">
        <f aca="false">G4051+I4051</f>
        <v>23</v>
      </c>
    </row>
    <row r="4052" customFormat="false" ht="13.8" hidden="false" customHeight="false" outlineLevel="0" collapsed="false">
      <c r="A4052" s="16" t="s">
        <v>78</v>
      </c>
      <c r="B4052" s="38" t="str">
        <f aca="false">VLOOKUP(A4052,'TAKIM LİSTESİ'!$B$2:$D$455,2,0)</f>
        <v>Ø 4.76 Rayba</v>
      </c>
      <c r="C4052" s="16" t="s">
        <v>882</v>
      </c>
      <c r="D4052" s="38" t="s">
        <v>57</v>
      </c>
      <c r="E4052" s="16" t="n">
        <f aca="false">VLOOKUP(A4052,'TAKIM LİSTESİ'!$B$2:$D$455,3,0)</f>
        <v>3</v>
      </c>
      <c r="F4052" s="40" t="n">
        <v>1</v>
      </c>
      <c r="G4052" s="22" t="n">
        <f aca="false">E4052-F4052</f>
        <v>2</v>
      </c>
      <c r="H4052" s="30" t="n">
        <v>44216</v>
      </c>
      <c r="I4052" s="33" t="n">
        <v>1</v>
      </c>
      <c r="J4052" s="30" t="n">
        <v>44217</v>
      </c>
      <c r="K4052" s="37" t="n">
        <f aca="false">G4052+I4052</f>
        <v>3</v>
      </c>
    </row>
    <row r="4053" customFormat="false" ht="13.8" hidden="false" customHeight="false" outlineLevel="0" collapsed="false">
      <c r="A4053" s="16" t="s">
        <v>270</v>
      </c>
      <c r="B4053" s="38" t="str">
        <f aca="false">VLOOKUP(A4053,'TAKIM LİSTESİ'!$B$2:$D$455,2,0)</f>
        <v>Küçük APKT çelik Ø 20</v>
      </c>
      <c r="C4053" s="16" t="s">
        <v>882</v>
      </c>
      <c r="D4053" s="38" t="s">
        <v>57</v>
      </c>
      <c r="E4053" s="16" t="n">
        <f aca="false">VLOOKUP(A4053,'TAKIM LİSTESİ'!$B$2:$D$455,3,0)</f>
        <v>10</v>
      </c>
      <c r="F4053" s="40" t="n">
        <v>1</v>
      </c>
      <c r="G4053" s="22" t="n">
        <f aca="false">E4053-F4053</f>
        <v>9</v>
      </c>
      <c r="H4053" s="30" t="n">
        <v>44216</v>
      </c>
      <c r="I4053" s="33" t="n">
        <v>1</v>
      </c>
      <c r="J4053" s="30" t="n">
        <v>44217</v>
      </c>
      <c r="K4053" s="37" t="n">
        <f aca="false">G4053+I4053</f>
        <v>10</v>
      </c>
    </row>
    <row r="4054" customFormat="false" ht="13.8" hidden="false" customHeight="false" outlineLevel="0" collapsed="false">
      <c r="A4054" s="16" t="s">
        <v>255</v>
      </c>
      <c r="B4054" s="38" t="str">
        <f aca="false">VLOOKUP(A4054,'TAKIM LİSTESİ'!$B$2:$D$455,2,0)</f>
        <v>APKT tarama çelik ucu</v>
      </c>
      <c r="C4054" s="16" t="s">
        <v>882</v>
      </c>
      <c r="D4054" s="38" t="s">
        <v>57</v>
      </c>
      <c r="E4054" s="16" t="n">
        <f aca="false">VLOOKUP(A4054,'TAKIM LİSTESİ'!$B$2:$D$455,3,0)</f>
        <v>400</v>
      </c>
      <c r="F4054" s="40" t="n">
        <v>2</v>
      </c>
      <c r="G4054" s="22" t="n">
        <f aca="false">E4054-F4054</f>
        <v>398</v>
      </c>
      <c r="H4054" s="30" t="n">
        <v>44216</v>
      </c>
      <c r="I4054" s="33" t="n">
        <v>1</v>
      </c>
      <c r="J4054" s="30" t="n">
        <v>44217</v>
      </c>
      <c r="K4054" s="37" t="n">
        <f aca="false">G4054+I4054</f>
        <v>399</v>
      </c>
    </row>
    <row r="4055" customFormat="false" ht="13.8" hidden="false" customHeight="false" outlineLevel="0" collapsed="false">
      <c r="A4055" s="16" t="s">
        <v>36</v>
      </c>
      <c r="B4055" s="38" t="str">
        <f aca="false">VLOOKUP(A4055,'TAKIM LİSTESİ'!$B$2:$D$455,2,0)</f>
        <v>Ø 5.8 matkap</v>
      </c>
      <c r="C4055" s="16" t="s">
        <v>876</v>
      </c>
      <c r="D4055" s="38" t="s">
        <v>634</v>
      </c>
      <c r="E4055" s="16" t="n">
        <f aca="false">VLOOKUP(A4055,'TAKIM LİSTESİ'!$B$2:$D$455,3,0)</f>
        <v>14</v>
      </c>
      <c r="F4055" s="40" t="n">
        <v>1</v>
      </c>
      <c r="G4055" s="22" t="n">
        <f aca="false">E4055-F4055</f>
        <v>13</v>
      </c>
      <c r="H4055" s="30" t="n">
        <v>44216</v>
      </c>
      <c r="I4055" s="33" t="n">
        <v>1</v>
      </c>
      <c r="J4055" s="30" t="n">
        <v>44217</v>
      </c>
      <c r="K4055" s="37" t="n">
        <f aca="false">G4055+I4055</f>
        <v>14</v>
      </c>
    </row>
    <row r="4056" customFormat="false" ht="13.8" hidden="false" customHeight="false" outlineLevel="0" collapsed="false">
      <c r="A4056" s="16" t="s">
        <v>63</v>
      </c>
      <c r="B4056" s="38" t="str">
        <f aca="false">VLOOKUP(A4056,'TAKIM LİSTESİ'!$B$2:$D$455,2,0)</f>
        <v>Ø 6 Rayba</v>
      </c>
      <c r="C4056" s="16" t="s">
        <v>876</v>
      </c>
      <c r="D4056" s="38" t="s">
        <v>634</v>
      </c>
      <c r="E4056" s="16" t="n">
        <f aca="false">VLOOKUP(A4056,'TAKIM LİSTESİ'!$B$2:$D$455,3,0)</f>
        <v>8</v>
      </c>
      <c r="F4056" s="40" t="n">
        <v>1</v>
      </c>
      <c r="G4056" s="22" t="n">
        <f aca="false">E4056-F4056</f>
        <v>7</v>
      </c>
      <c r="H4056" s="30" t="n">
        <v>44216</v>
      </c>
      <c r="I4056" s="33" t="n">
        <v>1</v>
      </c>
      <c r="J4056" s="30" t="n">
        <v>44218</v>
      </c>
      <c r="K4056" s="37" t="n">
        <f aca="false">G4056+I4056</f>
        <v>8</v>
      </c>
    </row>
    <row r="4057" customFormat="false" ht="13.8" hidden="false" customHeight="false" outlineLevel="0" collapsed="false">
      <c r="A4057" s="16" t="s">
        <v>464</v>
      </c>
      <c r="B4057" s="38" t="str">
        <f aca="false">VLOOKUP(A4057,'TAKIM LİSTESİ'!$B$2:$D$455,2,0)</f>
        <v>haypit tarama ucu</v>
      </c>
      <c r="C4057" s="16" t="s">
        <v>854</v>
      </c>
      <c r="D4057" s="38" t="s">
        <v>50</v>
      </c>
      <c r="E4057" s="16" t="n">
        <f aca="false">VLOOKUP(A4057,'TAKIM LİSTESİ'!$B$2:$D$455,3,0)</f>
        <v>100</v>
      </c>
      <c r="F4057" s="40" t="n">
        <v>2</v>
      </c>
      <c r="G4057" s="22" t="n">
        <f aca="false">E4057-F4057</f>
        <v>98</v>
      </c>
      <c r="H4057" s="30" t="n">
        <v>44217</v>
      </c>
      <c r="I4057" s="33" t="n">
        <v>1</v>
      </c>
      <c r="J4057" s="30" t="n">
        <v>44218</v>
      </c>
      <c r="K4057" s="37" t="n">
        <f aca="false">G4057+I4057</f>
        <v>99</v>
      </c>
    </row>
    <row r="4058" customFormat="false" ht="13.8" hidden="false" customHeight="false" outlineLevel="0" collapsed="false">
      <c r="A4058" s="16" t="s">
        <v>252</v>
      </c>
      <c r="B4058" s="38" t="str">
        <f aca="false">VLOOKUP(A4058,'TAKIM LİSTESİ'!$B$2:$D$455,2,0)</f>
        <v>52 tarama ucu çelik</v>
      </c>
      <c r="C4058" s="16" t="s">
        <v>854</v>
      </c>
      <c r="D4058" s="38" t="s">
        <v>50</v>
      </c>
      <c r="E4058" s="16" t="n">
        <f aca="false">VLOOKUP(A4058,'TAKIM LİSTESİ'!$B$2:$D$455,3,0)</f>
        <v>130</v>
      </c>
      <c r="F4058" s="40" t="n">
        <v>4</v>
      </c>
      <c r="G4058" s="22" t="n">
        <f aca="false">E4058-F4058</f>
        <v>126</v>
      </c>
      <c r="H4058" s="30" t="n">
        <v>44217</v>
      </c>
      <c r="I4058" s="33" t="n">
        <v>1</v>
      </c>
      <c r="J4058" s="30" t="n">
        <v>44218</v>
      </c>
      <c r="K4058" s="37" t="n">
        <f aca="false">G4058+I4058</f>
        <v>127</v>
      </c>
    </row>
    <row r="4059" customFormat="false" ht="13.8" hidden="false" customHeight="false" outlineLevel="0" collapsed="false">
      <c r="A4059" s="16" t="s">
        <v>56</v>
      </c>
      <c r="B4059" s="38" t="str">
        <f aca="false">VLOOKUP(A4059,'TAKIM LİSTESİ'!$B$2:$D$455,2,0)</f>
        <v>Ø 6.8 matkap</v>
      </c>
      <c r="C4059" s="16" t="s">
        <v>877</v>
      </c>
      <c r="D4059" s="38" t="s">
        <v>23</v>
      </c>
      <c r="E4059" s="16" t="n">
        <f aca="false">VLOOKUP(A4059,'TAKIM LİSTESİ'!$B$2:$D$455,3,0)</f>
        <v>17</v>
      </c>
      <c r="F4059" s="40" t="n">
        <v>1</v>
      </c>
      <c r="G4059" s="22" t="n">
        <f aca="false">E4059-F4059</f>
        <v>16</v>
      </c>
      <c r="H4059" s="30" t="n">
        <v>44217</v>
      </c>
      <c r="I4059" s="33" t="n">
        <v>1</v>
      </c>
      <c r="J4059" s="30" t="n">
        <v>44218</v>
      </c>
      <c r="K4059" s="37" t="n">
        <f aca="false">G4059+I4059</f>
        <v>17</v>
      </c>
    </row>
    <row r="4060" customFormat="false" ht="13.8" hidden="false" customHeight="false" outlineLevel="0" collapsed="false">
      <c r="A4060" s="16" t="s">
        <v>229</v>
      </c>
      <c r="B4060" s="38" t="str">
        <f aca="false">VLOOKUP(A4060,'TAKIM LİSTESİ'!$B$2:$D$455,2,0)</f>
        <v>M8 Klıvavuz</v>
      </c>
      <c r="C4060" s="16" t="s">
        <v>877</v>
      </c>
      <c r="D4060" s="38" t="s">
        <v>23</v>
      </c>
      <c r="E4060" s="16" t="n">
        <f aca="false">VLOOKUP(A4060,'TAKIM LİSTESİ'!$B$2:$D$455,3,0)</f>
        <v>5</v>
      </c>
      <c r="F4060" s="40" t="n">
        <v>1</v>
      </c>
      <c r="G4060" s="22" t="n">
        <f aca="false">E4060-F4060</f>
        <v>4</v>
      </c>
      <c r="H4060" s="30" t="n">
        <v>44217</v>
      </c>
      <c r="I4060" s="33" t="n">
        <v>1</v>
      </c>
      <c r="J4060" s="30" t="n">
        <v>44218</v>
      </c>
      <c r="K4060" s="37" t="n">
        <f aca="false">G4060+I4060</f>
        <v>5</v>
      </c>
    </row>
    <row r="4061" customFormat="false" ht="13.8" hidden="false" customHeight="false" outlineLevel="0" collapsed="false">
      <c r="A4061" s="16" t="s">
        <v>300</v>
      </c>
      <c r="B4061" s="38" t="str">
        <f aca="false">VLOOKUP(A4061,'TAKIM LİSTESİ'!$B$2:$D$455,2,0)</f>
        <v>Ø 32 tarama alm</v>
      </c>
      <c r="C4061" s="16" t="s">
        <v>883</v>
      </c>
      <c r="D4061" s="38" t="s">
        <v>89</v>
      </c>
      <c r="E4061" s="16" t="n">
        <f aca="false">VLOOKUP(A4061,'TAKIM LİSTESİ'!$B$2:$D$455,3,0)</f>
        <v>3</v>
      </c>
      <c r="F4061" s="40" t="n">
        <v>1</v>
      </c>
      <c r="G4061" s="22" t="n">
        <f aca="false">E4061-F4061</f>
        <v>2</v>
      </c>
      <c r="H4061" s="30" t="n">
        <v>44217</v>
      </c>
      <c r="I4061" s="33" t="n">
        <v>1</v>
      </c>
      <c r="J4061" s="30" t="n">
        <v>44218</v>
      </c>
      <c r="K4061" s="37" t="n">
        <f aca="false">G4061+I4061</f>
        <v>3</v>
      </c>
    </row>
    <row r="4062" customFormat="false" ht="13.8" hidden="false" customHeight="false" outlineLevel="0" collapsed="false">
      <c r="A4062" s="16" t="s">
        <v>16</v>
      </c>
      <c r="B4062" s="38" t="str">
        <f aca="false">VLOOKUP(A4062,'TAKIM LİSTESİ'!$B$2:$D$455,2,0)</f>
        <v>Ø 10 alm küre parmak freze</v>
      </c>
      <c r="C4062" s="16" t="s">
        <v>883</v>
      </c>
      <c r="D4062" s="38" t="s">
        <v>89</v>
      </c>
      <c r="E4062" s="16" t="n">
        <f aca="false">VLOOKUP(A4062,'TAKIM LİSTESİ'!$B$2:$D$455,3,0)</f>
        <v>10</v>
      </c>
      <c r="F4062" s="40" t="n">
        <v>1</v>
      </c>
      <c r="G4062" s="22" t="n">
        <f aca="false">E4062-F4062</f>
        <v>9</v>
      </c>
      <c r="H4062" s="30" t="n">
        <v>44217</v>
      </c>
      <c r="I4062" s="33" t="n">
        <v>1</v>
      </c>
      <c r="J4062" s="30" t="n">
        <v>44218</v>
      </c>
      <c r="K4062" s="37" t="n">
        <f aca="false">G4062+I4062</f>
        <v>10</v>
      </c>
    </row>
    <row r="4063" customFormat="false" ht="13.8" hidden="false" customHeight="false" outlineLevel="0" collapsed="false">
      <c r="A4063" s="16" t="s">
        <v>40</v>
      </c>
      <c r="B4063" s="38" t="str">
        <f aca="false">VLOOKUP(A4063,'TAKIM LİSTESİ'!$B$2:$D$455,2,0)</f>
        <v>Ø 6alm küre parmak freze</v>
      </c>
      <c r="C4063" s="16" t="s">
        <v>883</v>
      </c>
      <c r="D4063" s="38" t="s">
        <v>89</v>
      </c>
      <c r="E4063" s="16" t="n">
        <f aca="false">VLOOKUP(A4063,'TAKIM LİSTESİ'!$B$2:$D$455,3,0)</f>
        <v>6</v>
      </c>
      <c r="F4063" s="40" t="n">
        <v>1</v>
      </c>
      <c r="G4063" s="22" t="n">
        <f aca="false">E4063-F4063</f>
        <v>5</v>
      </c>
      <c r="H4063" s="30" t="n">
        <v>44217</v>
      </c>
      <c r="I4063" s="33" t="n">
        <v>1</v>
      </c>
      <c r="J4063" s="30" t="n">
        <v>44218</v>
      </c>
      <c r="K4063" s="37" t="n">
        <f aca="false">G4063+I4063</f>
        <v>6</v>
      </c>
    </row>
    <row r="4064" customFormat="false" ht="13.8" hidden="false" customHeight="false" outlineLevel="0" collapsed="false">
      <c r="A4064" s="16" t="s">
        <v>130</v>
      </c>
      <c r="B4064" s="38" t="str">
        <f aca="false">VLOOKUP(A4064,'TAKIM LİSTESİ'!$B$2:$D$455,2,0)</f>
        <v>Ø 9.0 matkap</v>
      </c>
      <c r="C4064" s="16" t="s">
        <v>883</v>
      </c>
      <c r="D4064" s="38" t="s">
        <v>89</v>
      </c>
      <c r="E4064" s="16" t="n">
        <f aca="false">VLOOKUP(A4064,'TAKIM LİSTESİ'!$B$2:$D$455,3,0)</f>
        <v>13</v>
      </c>
      <c r="F4064" s="40" t="n">
        <v>1</v>
      </c>
      <c r="G4064" s="22" t="n">
        <f aca="false">E4064-F4064</f>
        <v>12</v>
      </c>
      <c r="H4064" s="30" t="n">
        <v>44217</v>
      </c>
      <c r="I4064" s="33" t="n">
        <v>1</v>
      </c>
      <c r="J4064" s="30" t="n">
        <v>44218</v>
      </c>
      <c r="K4064" s="37" t="n">
        <f aca="false">G4064+I4064</f>
        <v>13</v>
      </c>
    </row>
    <row r="4065" customFormat="false" ht="13.8" hidden="false" customHeight="false" outlineLevel="0" collapsed="false">
      <c r="A4065" s="16" t="s">
        <v>123</v>
      </c>
      <c r="B4065" s="38" t="str">
        <f aca="false">VLOOKUP(A4065,'TAKIM LİSTESİ'!$B$2:$D$455,2,0)</f>
        <v>Ø 9.8 matkap</v>
      </c>
      <c r="C4065" s="16" t="s">
        <v>883</v>
      </c>
      <c r="D4065" s="38" t="s">
        <v>89</v>
      </c>
      <c r="E4065" s="16" t="n">
        <f aca="false">VLOOKUP(A4065,'TAKIM LİSTESİ'!$B$2:$D$455,3,0)</f>
        <v>8</v>
      </c>
      <c r="F4065" s="40" t="n">
        <v>1</v>
      </c>
      <c r="G4065" s="22" t="n">
        <f aca="false">E4065-F4065</f>
        <v>7</v>
      </c>
      <c r="H4065" s="30" t="n">
        <v>44217</v>
      </c>
      <c r="I4065" s="33" t="n">
        <v>1</v>
      </c>
      <c r="J4065" s="30" t="n">
        <v>44218</v>
      </c>
      <c r="K4065" s="37" t="n">
        <f aca="false">G4065+I4065</f>
        <v>8</v>
      </c>
    </row>
    <row r="4066" customFormat="false" ht="13.8" hidden="false" customHeight="false" outlineLevel="0" collapsed="false">
      <c r="A4066" s="16" t="s">
        <v>64</v>
      </c>
      <c r="B4066" s="38" t="str">
        <f aca="false">VLOOKUP(A4066,'TAKIM LİSTESİ'!$B$2:$D$455,2,0)</f>
        <v>Ø 10 Rayba</v>
      </c>
      <c r="C4066" s="16" t="s">
        <v>883</v>
      </c>
      <c r="D4066" s="38" t="s">
        <v>89</v>
      </c>
      <c r="E4066" s="16" t="n">
        <f aca="false">VLOOKUP(A4066,'TAKIM LİSTESİ'!$B$2:$D$455,3,0)</f>
        <v>5</v>
      </c>
      <c r="F4066" s="40" t="n">
        <v>1</v>
      </c>
      <c r="G4066" s="22" t="n">
        <f aca="false">E4066-F4066</f>
        <v>4</v>
      </c>
      <c r="H4066" s="30" t="n">
        <v>44217</v>
      </c>
      <c r="I4066" s="33" t="n">
        <v>1</v>
      </c>
      <c r="J4066" s="30" t="n">
        <v>44218</v>
      </c>
      <c r="K4066" s="37" t="n">
        <f aca="false">G4066+I4066</f>
        <v>5</v>
      </c>
    </row>
    <row r="4067" customFormat="false" ht="13.8" hidden="false" customHeight="false" outlineLevel="0" collapsed="false">
      <c r="A4067" s="16" t="s">
        <v>47</v>
      </c>
      <c r="B4067" s="38" t="str">
        <f aca="false">VLOOKUP(A4067,'TAKIM LİSTESİ'!$B$2:$D$455,2,0)</f>
        <v>Ø  10 çelik küre parmak freze</v>
      </c>
      <c r="C4067" s="16" t="s">
        <v>882</v>
      </c>
      <c r="D4067" s="38" t="s">
        <v>57</v>
      </c>
      <c r="E4067" s="16" t="n">
        <f aca="false">VLOOKUP(A4067,'TAKIM LİSTESİ'!$B$2:$D$455,3,0)</f>
        <v>17</v>
      </c>
      <c r="F4067" s="40" t="n">
        <v>2</v>
      </c>
      <c r="G4067" s="22" t="n">
        <f aca="false">E4067-F4067</f>
        <v>15</v>
      </c>
      <c r="H4067" s="30" t="n">
        <v>44217</v>
      </c>
      <c r="I4067" s="33" t="n">
        <v>1</v>
      </c>
      <c r="J4067" s="30" t="n">
        <v>44218</v>
      </c>
      <c r="K4067" s="37" t="n">
        <f aca="false">G4067+I4067</f>
        <v>16</v>
      </c>
    </row>
    <row r="4068" customFormat="false" ht="13.8" hidden="false" customHeight="false" outlineLevel="0" collapsed="false">
      <c r="A4068" s="16" t="s">
        <v>117</v>
      </c>
      <c r="B4068" s="38" t="str">
        <f aca="false">VLOOKUP(A4068,'TAKIM LİSTESİ'!$B$2:$D$455,2,0)</f>
        <v>Ø 4.5 matkap</v>
      </c>
      <c r="C4068" s="16" t="s">
        <v>878</v>
      </c>
      <c r="D4068" s="38" t="s">
        <v>100</v>
      </c>
      <c r="E4068" s="16" t="n">
        <f aca="false">VLOOKUP(A4068,'TAKIM LİSTESİ'!$B$2:$D$455,3,0)</f>
        <v>23</v>
      </c>
      <c r="F4068" s="40" t="n">
        <v>1</v>
      </c>
      <c r="G4068" s="22" t="n">
        <f aca="false">E4068-F4068</f>
        <v>22</v>
      </c>
      <c r="H4068" s="30" t="n">
        <v>44217</v>
      </c>
      <c r="I4068" s="33" t="n">
        <v>1</v>
      </c>
      <c r="J4068" s="30" t="n">
        <v>44218</v>
      </c>
      <c r="K4068" s="37" t="n">
        <f aca="false">G4068+I4068</f>
        <v>23</v>
      </c>
    </row>
    <row r="4069" customFormat="false" ht="13.8" hidden="false" customHeight="false" outlineLevel="0" collapsed="false">
      <c r="A4069" s="16" t="s">
        <v>16</v>
      </c>
      <c r="B4069" s="38" t="str">
        <f aca="false">VLOOKUP(A4069,'TAKIM LİSTESİ'!$B$2:$D$455,2,0)</f>
        <v>Ø 10 alm küre parmak freze</v>
      </c>
      <c r="C4069" s="16" t="s">
        <v>878</v>
      </c>
      <c r="D4069" s="38" t="s">
        <v>100</v>
      </c>
      <c r="E4069" s="16" t="n">
        <f aca="false">VLOOKUP(A4069,'TAKIM LİSTESİ'!$B$2:$D$455,3,0)</f>
        <v>10</v>
      </c>
      <c r="F4069" s="40" t="n">
        <v>1</v>
      </c>
      <c r="G4069" s="22" t="n">
        <f aca="false">E4069-F4069</f>
        <v>9</v>
      </c>
      <c r="H4069" s="30" t="n">
        <v>44217</v>
      </c>
      <c r="I4069" s="33" t="n">
        <v>1</v>
      </c>
      <c r="J4069" s="30" t="n">
        <v>44218</v>
      </c>
      <c r="K4069" s="37" t="n">
        <f aca="false">G4069+I4069</f>
        <v>10</v>
      </c>
    </row>
    <row r="4070" customFormat="false" ht="13.8" hidden="false" customHeight="false" outlineLevel="0" collapsed="false">
      <c r="A4070" s="16" t="s">
        <v>174</v>
      </c>
      <c r="B4070" s="38" t="str">
        <f aca="false">VLOOKUP(A4070,'TAKIM LİSTESİ'!$B$2:$D$455,2,0)</f>
        <v>Ø 12 alm parmak freze</v>
      </c>
      <c r="C4070" s="16" t="s">
        <v>878</v>
      </c>
      <c r="D4070" s="38" t="s">
        <v>100</v>
      </c>
      <c r="E4070" s="16" t="n">
        <f aca="false">VLOOKUP(A4070,'TAKIM LİSTESİ'!$B$2:$D$455,3,0)</f>
        <v>22</v>
      </c>
      <c r="F4070" s="40" t="n">
        <v>1</v>
      </c>
      <c r="G4070" s="22" t="n">
        <f aca="false">E4070-F4070</f>
        <v>21</v>
      </c>
      <c r="H4070" s="30" t="n">
        <v>44217</v>
      </c>
      <c r="I4070" s="33" t="n">
        <v>1</v>
      </c>
      <c r="J4070" s="30" t="n">
        <v>44218</v>
      </c>
      <c r="K4070" s="37" t="n">
        <f aca="false">G4070+I4070</f>
        <v>22</v>
      </c>
    </row>
    <row r="4071" customFormat="false" ht="13.8" hidden="false" customHeight="false" outlineLevel="0" collapsed="false">
      <c r="A4071" s="16" t="s">
        <v>123</v>
      </c>
      <c r="B4071" s="38" t="str">
        <f aca="false">VLOOKUP(A4071,'TAKIM LİSTESİ'!$B$2:$D$455,2,0)</f>
        <v>Ø 9.8 matkap</v>
      </c>
      <c r="C4071" s="16" t="s">
        <v>878</v>
      </c>
      <c r="D4071" s="38" t="s">
        <v>100</v>
      </c>
      <c r="E4071" s="16" t="n">
        <f aca="false">VLOOKUP(A4071,'TAKIM LİSTESİ'!$B$2:$D$455,3,0)</f>
        <v>8</v>
      </c>
      <c r="F4071" s="40" t="n">
        <v>1</v>
      </c>
      <c r="G4071" s="22" t="n">
        <f aca="false">E4071-F4071</f>
        <v>7</v>
      </c>
      <c r="H4071" s="30" t="n">
        <v>44217</v>
      </c>
      <c r="I4071" s="33" t="n">
        <v>1</v>
      </c>
      <c r="J4071" s="30" t="n">
        <v>44218</v>
      </c>
      <c r="K4071" s="37" t="n">
        <f aca="false">G4071+I4071</f>
        <v>8</v>
      </c>
    </row>
    <row r="4072" customFormat="false" ht="13.8" hidden="false" customHeight="false" outlineLevel="0" collapsed="false">
      <c r="A4072" s="16" t="s">
        <v>64</v>
      </c>
      <c r="B4072" s="38" t="str">
        <f aca="false">VLOOKUP(A4072,'TAKIM LİSTESİ'!$B$2:$D$455,2,0)</f>
        <v>Ø 10 Rayba</v>
      </c>
      <c r="C4072" s="16" t="s">
        <v>878</v>
      </c>
      <c r="D4072" s="38" t="s">
        <v>100</v>
      </c>
      <c r="E4072" s="16" t="n">
        <f aca="false">VLOOKUP(A4072,'TAKIM LİSTESİ'!$B$2:$D$455,3,0)</f>
        <v>5</v>
      </c>
      <c r="F4072" s="40" t="n">
        <v>1</v>
      </c>
      <c r="G4072" s="22" t="n">
        <f aca="false">E4072-F4072</f>
        <v>4</v>
      </c>
      <c r="H4072" s="30" t="n">
        <v>44217</v>
      </c>
      <c r="I4072" s="33" t="n">
        <v>1</v>
      </c>
      <c r="J4072" s="30" t="n">
        <v>44218</v>
      </c>
      <c r="K4072" s="37" t="n">
        <f aca="false">G4072+I4072</f>
        <v>5</v>
      </c>
    </row>
    <row r="4073" customFormat="false" ht="13.8" hidden="false" customHeight="false" outlineLevel="0" collapsed="false">
      <c r="A4073" s="16" t="s">
        <v>60</v>
      </c>
      <c r="B4073" s="38" t="str">
        <f aca="false">VLOOKUP(A4073,'TAKIM LİSTESİ'!$B$2:$D$455,2,0)</f>
        <v>Ø 5 çelik standart parmak freze</v>
      </c>
      <c r="C4073" s="16" t="s">
        <v>854</v>
      </c>
      <c r="D4073" s="38" t="s">
        <v>50</v>
      </c>
      <c r="E4073" s="16" t="n">
        <f aca="false">VLOOKUP(A4073,'TAKIM LİSTESİ'!$B$2:$D$455,3,0)</f>
        <v>42</v>
      </c>
      <c r="F4073" s="40" t="n">
        <v>1</v>
      </c>
      <c r="G4073" s="22" t="n">
        <f aca="false">E4073-F4073</f>
        <v>41</v>
      </c>
      <c r="H4073" s="30" t="n">
        <v>44217</v>
      </c>
      <c r="I4073" s="33" t="n">
        <v>1</v>
      </c>
      <c r="J4073" s="30" t="n">
        <v>44218</v>
      </c>
      <c r="K4073" s="37" t="n">
        <f aca="false">G4073+I4073</f>
        <v>42</v>
      </c>
    </row>
    <row r="4074" customFormat="false" ht="13.8" hidden="false" customHeight="false" outlineLevel="0" collapsed="false">
      <c r="A4074" s="16" t="s">
        <v>453</v>
      </c>
      <c r="B4074" s="38" t="str">
        <f aca="false">VLOOKUP(A4074,'TAKIM LİSTESİ'!$B$2:$D$455,2,0)</f>
        <v>Ø 6.4 matkap</v>
      </c>
      <c r="C4074" s="16" t="s">
        <v>854</v>
      </c>
      <c r="D4074" s="38" t="s">
        <v>50</v>
      </c>
      <c r="E4074" s="16" t="n">
        <f aca="false">VLOOKUP(A4074,'TAKIM LİSTESİ'!$B$2:$D$455,3,0)</f>
        <v>7</v>
      </c>
      <c r="F4074" s="40" t="n">
        <v>1</v>
      </c>
      <c r="G4074" s="22" t="n">
        <f aca="false">E4074-F4074</f>
        <v>6</v>
      </c>
      <c r="H4074" s="30" t="n">
        <v>44217</v>
      </c>
      <c r="I4074" s="33" t="n">
        <v>1</v>
      </c>
      <c r="J4074" s="30" t="n">
        <v>44218</v>
      </c>
      <c r="K4074" s="37" t="n">
        <f aca="false">G4074+I4074</f>
        <v>7</v>
      </c>
    </row>
    <row r="4075" customFormat="false" ht="13.8" hidden="false" customHeight="false" outlineLevel="0" collapsed="false">
      <c r="A4075" s="16" t="s">
        <v>16</v>
      </c>
      <c r="B4075" s="38" t="str">
        <f aca="false">VLOOKUP(A4075,'TAKIM LİSTESİ'!$B$2:$D$455,2,0)</f>
        <v>Ø 10 alm küre parmak freze</v>
      </c>
      <c r="C4075" s="16" t="s">
        <v>883</v>
      </c>
      <c r="D4075" s="38" t="s">
        <v>89</v>
      </c>
      <c r="E4075" s="16" t="n">
        <f aca="false">VLOOKUP(A4075,'TAKIM LİSTESİ'!$B$2:$D$455,3,0)</f>
        <v>10</v>
      </c>
      <c r="F4075" s="40" t="n">
        <v>2</v>
      </c>
      <c r="G4075" s="22" t="n">
        <f aca="false">E4075-F4075</f>
        <v>8</v>
      </c>
      <c r="H4075" s="30" t="n">
        <v>44217</v>
      </c>
      <c r="I4075" s="33" t="n">
        <v>1</v>
      </c>
      <c r="J4075" s="30" t="n">
        <v>44218</v>
      </c>
      <c r="K4075" s="37" t="n">
        <f aca="false">G4075+I4075</f>
        <v>9</v>
      </c>
    </row>
    <row r="4076" customFormat="false" ht="13.8" hidden="false" customHeight="false" outlineLevel="0" collapsed="false">
      <c r="A4076" s="16" t="s">
        <v>40</v>
      </c>
      <c r="B4076" s="38" t="str">
        <f aca="false">VLOOKUP(A4076,'TAKIM LİSTESİ'!$B$2:$D$455,2,0)</f>
        <v>Ø 6alm küre parmak freze</v>
      </c>
      <c r="C4076" s="16" t="s">
        <v>883</v>
      </c>
      <c r="D4076" s="38" t="s">
        <v>89</v>
      </c>
      <c r="E4076" s="16" t="n">
        <f aca="false">VLOOKUP(A4076,'TAKIM LİSTESİ'!$B$2:$D$455,3,0)</f>
        <v>6</v>
      </c>
      <c r="F4076" s="40" t="n">
        <v>1</v>
      </c>
      <c r="G4076" s="22" t="n">
        <f aca="false">E4076-F4076</f>
        <v>5</v>
      </c>
      <c r="H4076" s="30" t="n">
        <v>44217</v>
      </c>
      <c r="I4076" s="33" t="n">
        <v>1</v>
      </c>
      <c r="J4076" s="30" t="n">
        <v>44218</v>
      </c>
      <c r="K4076" s="37" t="n">
        <f aca="false">G4076+I4076</f>
        <v>6</v>
      </c>
    </row>
    <row r="4077" customFormat="false" ht="13.8" hidden="false" customHeight="false" outlineLevel="0" collapsed="false">
      <c r="A4077" s="16" t="s">
        <v>174</v>
      </c>
      <c r="B4077" s="38" t="str">
        <f aca="false">VLOOKUP(A4077,'TAKIM LİSTESİ'!$B$2:$D$455,2,0)</f>
        <v>Ø 12 alm parmak freze</v>
      </c>
      <c r="C4077" s="16" t="s">
        <v>884</v>
      </c>
      <c r="D4077" s="38" t="s">
        <v>634</v>
      </c>
      <c r="E4077" s="16" t="n">
        <f aca="false">VLOOKUP(A4077,'TAKIM LİSTESİ'!$B$2:$D$455,3,0)</f>
        <v>22</v>
      </c>
      <c r="F4077" s="40" t="n">
        <v>1</v>
      </c>
      <c r="G4077" s="22" t="n">
        <f aca="false">E4077-F4077</f>
        <v>21</v>
      </c>
      <c r="H4077" s="30" t="n">
        <v>44217</v>
      </c>
      <c r="I4077" s="33" t="n">
        <v>1</v>
      </c>
      <c r="J4077" s="30" t="n">
        <v>44218</v>
      </c>
      <c r="K4077" s="37" t="n">
        <f aca="false">G4077+I4077</f>
        <v>22</v>
      </c>
    </row>
    <row r="4078" customFormat="false" ht="13.8" hidden="false" customHeight="false" outlineLevel="0" collapsed="false">
      <c r="A4078" s="16" t="s">
        <v>36</v>
      </c>
      <c r="B4078" s="38" t="str">
        <f aca="false">VLOOKUP(A4078,'TAKIM LİSTESİ'!$B$2:$D$455,2,0)</f>
        <v>Ø 5.8 matkap</v>
      </c>
      <c r="C4078" s="16" t="s">
        <v>884</v>
      </c>
      <c r="D4078" s="38" t="s">
        <v>634</v>
      </c>
      <c r="E4078" s="16" t="n">
        <f aca="false">VLOOKUP(A4078,'TAKIM LİSTESİ'!$B$2:$D$455,3,0)</f>
        <v>14</v>
      </c>
      <c r="F4078" s="40" t="n">
        <v>1</v>
      </c>
      <c r="G4078" s="22" t="n">
        <f aca="false">E4078-F4078</f>
        <v>13</v>
      </c>
      <c r="H4078" s="30" t="n">
        <v>44217</v>
      </c>
      <c r="I4078" s="33" t="n">
        <v>1</v>
      </c>
      <c r="J4078" s="30" t="n">
        <v>44218</v>
      </c>
      <c r="K4078" s="37" t="n">
        <f aca="false">G4078+I4078</f>
        <v>14</v>
      </c>
    </row>
    <row r="4079" customFormat="false" ht="13.8" hidden="false" customHeight="false" outlineLevel="0" collapsed="false">
      <c r="A4079" s="16" t="s">
        <v>167</v>
      </c>
      <c r="B4079" s="38" t="str">
        <f aca="false">VLOOKUP(A4079,'TAKIM LİSTESİ'!$B$2:$D$455,2,0)</f>
        <v>Ø 13.5 matkap ucu</v>
      </c>
      <c r="C4079" s="16" t="s">
        <v>884</v>
      </c>
      <c r="D4079" s="38" t="s">
        <v>634</v>
      </c>
      <c r="E4079" s="16" t="n">
        <f aca="false">VLOOKUP(A4079,'TAKIM LİSTESİ'!$B$2:$D$455,3,0)</f>
        <v>6</v>
      </c>
      <c r="F4079" s="40" t="n">
        <v>1</v>
      </c>
      <c r="G4079" s="22" t="n">
        <f aca="false">E4079-F4079</f>
        <v>5</v>
      </c>
      <c r="H4079" s="30" t="n">
        <v>44217</v>
      </c>
      <c r="I4079" s="33" t="n">
        <v>1</v>
      </c>
      <c r="J4079" s="30" t="n">
        <v>44218</v>
      </c>
      <c r="K4079" s="37" t="n">
        <f aca="false">G4079+I4079</f>
        <v>6</v>
      </c>
    </row>
    <row r="4080" customFormat="false" ht="13.8" hidden="false" customHeight="false" outlineLevel="0" collapsed="false">
      <c r="A4080" s="16" t="s">
        <v>108</v>
      </c>
      <c r="B4080" s="38" t="str">
        <f aca="false">VLOOKUP(A4080,'TAKIM LİSTESİ'!$B$2:$D$455,2,0)</f>
        <v>Ø 12.5 matkap</v>
      </c>
      <c r="C4080" s="16" t="s">
        <v>884</v>
      </c>
      <c r="D4080" s="38" t="s">
        <v>634</v>
      </c>
      <c r="E4080" s="16" t="n">
        <f aca="false">VLOOKUP(A4080,'TAKIM LİSTESİ'!$B$2:$D$455,3,0)</f>
        <v>13</v>
      </c>
      <c r="F4080" s="40" t="n">
        <v>1</v>
      </c>
      <c r="G4080" s="22" t="n">
        <f aca="false">E4080-F4080</f>
        <v>12</v>
      </c>
      <c r="H4080" s="30" t="n">
        <v>44217</v>
      </c>
      <c r="I4080" s="33" t="n">
        <v>1</v>
      </c>
      <c r="J4080" s="30" t="n">
        <v>44219</v>
      </c>
      <c r="K4080" s="37" t="n">
        <f aca="false">G4080+I4080</f>
        <v>13</v>
      </c>
    </row>
    <row r="4081" customFormat="false" ht="13.8" hidden="false" customHeight="false" outlineLevel="0" collapsed="false">
      <c r="A4081" s="16" t="s">
        <v>183</v>
      </c>
      <c r="B4081" s="38" t="str">
        <f aca="false">VLOOKUP(A4081,'TAKIM LİSTESİ'!$B$2:$D$455,2,0)</f>
        <v>Ø 12.7 Rayba</v>
      </c>
      <c r="C4081" s="16" t="s">
        <v>884</v>
      </c>
      <c r="D4081" s="38" t="s">
        <v>634</v>
      </c>
      <c r="E4081" s="16" t="n">
        <f aca="false">VLOOKUP(A4081,'TAKIM LİSTESİ'!$B$2:$D$455,3,0)</f>
        <v>6</v>
      </c>
      <c r="F4081" s="40" t="n">
        <v>1</v>
      </c>
      <c r="G4081" s="22" t="n">
        <f aca="false">E4081-F4081</f>
        <v>5</v>
      </c>
      <c r="H4081" s="30" t="n">
        <v>44217</v>
      </c>
      <c r="I4081" s="33" t="n">
        <v>1</v>
      </c>
      <c r="J4081" s="30" t="n">
        <v>44219</v>
      </c>
      <c r="K4081" s="37" t="n">
        <f aca="false">G4081+I4081</f>
        <v>6</v>
      </c>
    </row>
    <row r="4082" customFormat="false" ht="13.8" hidden="false" customHeight="false" outlineLevel="0" collapsed="false">
      <c r="A4082" s="16" t="s">
        <v>230</v>
      </c>
      <c r="B4082" s="38" t="str">
        <f aca="false">VLOOKUP(A4082,'TAKIM LİSTESİ'!$B$2:$D$455,2,0)</f>
        <v>Ø 10.8 matkap</v>
      </c>
      <c r="C4082" s="16" t="s">
        <v>877</v>
      </c>
      <c r="D4082" s="38" t="s">
        <v>23</v>
      </c>
      <c r="E4082" s="16" t="n">
        <f aca="false">VLOOKUP(A4082,'TAKIM LİSTESİ'!$B$2:$D$455,3,0)</f>
        <v>9</v>
      </c>
      <c r="F4082" s="40" t="n">
        <v>1</v>
      </c>
      <c r="G4082" s="22" t="n">
        <f aca="false">E4082-F4082</f>
        <v>8</v>
      </c>
      <c r="H4082" s="30" t="n">
        <v>44218</v>
      </c>
      <c r="I4082" s="33" t="n">
        <v>1</v>
      </c>
      <c r="J4082" s="30" t="n">
        <v>44219</v>
      </c>
      <c r="K4082" s="37" t="n">
        <f aca="false">G4082+I4082</f>
        <v>9</v>
      </c>
    </row>
    <row r="4083" customFormat="false" ht="13.8" hidden="false" customHeight="false" outlineLevel="0" collapsed="false">
      <c r="A4083" s="16" t="s">
        <v>885</v>
      </c>
      <c r="B4083" s="38" t="str">
        <f aca="false">VLOOKUP(A4083,'TAKIM LİSTESİ'!$B$2:$D$455,2,0)</f>
        <v>NR 6-32 UNC Klıvavuz</v>
      </c>
      <c r="C4083" s="16" t="s">
        <v>877</v>
      </c>
      <c r="D4083" s="38" t="s">
        <v>23</v>
      </c>
      <c r="E4083" s="16" t="n">
        <f aca="false">VLOOKUP(A4083,'TAKIM LİSTESİ'!$B$2:$D$455,3,0)</f>
        <v>3</v>
      </c>
      <c r="F4083" s="40" t="n">
        <v>1</v>
      </c>
      <c r="G4083" s="22" t="n">
        <f aca="false">E4083-F4083</f>
        <v>2</v>
      </c>
      <c r="H4083" s="30" t="n">
        <v>44218</v>
      </c>
      <c r="I4083" s="33" t="n">
        <v>1</v>
      </c>
      <c r="J4083" s="30" t="n">
        <v>44219</v>
      </c>
      <c r="K4083" s="37" t="n">
        <f aca="false">G4083+I4083</f>
        <v>3</v>
      </c>
    </row>
    <row r="4084" customFormat="false" ht="13.8" hidden="false" customHeight="false" outlineLevel="0" collapsed="false">
      <c r="A4084" s="16" t="s">
        <v>40</v>
      </c>
      <c r="B4084" s="38" t="str">
        <f aca="false">VLOOKUP(A4084,'TAKIM LİSTESİ'!$B$2:$D$455,2,0)</f>
        <v>Ø 6alm küre parmak freze</v>
      </c>
      <c r="C4084" s="16" t="s">
        <v>883</v>
      </c>
      <c r="D4084" s="38" t="s">
        <v>89</v>
      </c>
      <c r="E4084" s="16" t="n">
        <f aca="false">VLOOKUP(A4084,'TAKIM LİSTESİ'!$B$2:$D$455,3,0)</f>
        <v>6</v>
      </c>
      <c r="F4084" s="40" t="n">
        <v>1</v>
      </c>
      <c r="G4084" s="22" t="n">
        <f aca="false">E4084-F4084</f>
        <v>5</v>
      </c>
      <c r="H4084" s="30" t="n">
        <v>44218</v>
      </c>
      <c r="I4084" s="33" t="n">
        <v>1</v>
      </c>
      <c r="J4084" s="30" t="n">
        <v>44219</v>
      </c>
      <c r="K4084" s="37" t="n">
        <f aca="false">G4084+I4084</f>
        <v>6</v>
      </c>
    </row>
    <row r="4085" customFormat="false" ht="13.8" hidden="false" customHeight="false" outlineLevel="0" collapsed="false">
      <c r="A4085" s="16" t="s">
        <v>97</v>
      </c>
      <c r="B4085" s="38" t="str">
        <f aca="false">VLOOKUP(A4085,'TAKIM LİSTESİ'!$B$2:$D$455,2,0)</f>
        <v>Ø 2 küre parmak freze</v>
      </c>
      <c r="C4085" s="16" t="s">
        <v>883</v>
      </c>
      <c r="D4085" s="38" t="s">
        <v>89</v>
      </c>
      <c r="E4085" s="16" t="n">
        <f aca="false">VLOOKUP(A4085,'TAKIM LİSTESİ'!$B$2:$D$455,3,0)</f>
        <v>23</v>
      </c>
      <c r="F4085" s="40" t="n">
        <v>1</v>
      </c>
      <c r="G4085" s="22" t="n">
        <f aca="false">E4085-F4085</f>
        <v>22</v>
      </c>
      <c r="H4085" s="30" t="n">
        <v>44218</v>
      </c>
      <c r="I4085" s="33" t="n">
        <v>1</v>
      </c>
      <c r="J4085" s="30" t="n">
        <v>44219</v>
      </c>
      <c r="K4085" s="37" t="n">
        <f aca="false">G4085+I4085</f>
        <v>23</v>
      </c>
    </row>
    <row r="4086" customFormat="false" ht="13.8" hidden="false" customHeight="false" outlineLevel="0" collapsed="false">
      <c r="A4086" s="16" t="s">
        <v>252</v>
      </c>
      <c r="B4086" s="38" t="str">
        <f aca="false">VLOOKUP(A4086,'TAKIM LİSTESİ'!$B$2:$D$455,2,0)</f>
        <v>52 tarama ucu çelik</v>
      </c>
      <c r="C4086" s="16" t="s">
        <v>854</v>
      </c>
      <c r="D4086" s="38" t="s">
        <v>50</v>
      </c>
      <c r="E4086" s="16" t="n">
        <f aca="false">VLOOKUP(A4086,'TAKIM LİSTESİ'!$B$2:$D$455,3,0)</f>
        <v>130</v>
      </c>
      <c r="F4086" s="40" t="n">
        <v>4</v>
      </c>
      <c r="G4086" s="22" t="n">
        <f aca="false">E4086-F4086</f>
        <v>126</v>
      </c>
      <c r="H4086" s="30" t="n">
        <v>44218</v>
      </c>
      <c r="I4086" s="33" t="n">
        <v>1</v>
      </c>
      <c r="J4086" s="30" t="n">
        <v>44219</v>
      </c>
      <c r="K4086" s="37" t="n">
        <f aca="false">G4086+I4086</f>
        <v>127</v>
      </c>
    </row>
    <row r="4087" customFormat="false" ht="13.8" hidden="false" customHeight="false" outlineLevel="0" collapsed="false">
      <c r="A4087" s="16" t="s">
        <v>252</v>
      </c>
      <c r="B4087" s="38" t="str">
        <f aca="false">VLOOKUP(A4087,'TAKIM LİSTESİ'!$B$2:$D$455,2,0)</f>
        <v>52 tarama ucu çelik</v>
      </c>
      <c r="C4087" s="16" t="s">
        <v>886</v>
      </c>
      <c r="D4087" s="38" t="s">
        <v>57</v>
      </c>
      <c r="E4087" s="16" t="n">
        <f aca="false">VLOOKUP(A4087,'TAKIM LİSTESİ'!$B$2:$D$455,3,0)</f>
        <v>130</v>
      </c>
      <c r="F4087" s="40" t="n">
        <v>4</v>
      </c>
      <c r="G4087" s="22" t="n">
        <f aca="false">E4087-F4087</f>
        <v>126</v>
      </c>
      <c r="H4087" s="30" t="n">
        <v>44218</v>
      </c>
      <c r="I4087" s="33" t="n">
        <v>1</v>
      </c>
      <c r="J4087" s="30" t="n">
        <v>44219</v>
      </c>
      <c r="K4087" s="37" t="n">
        <f aca="false">G4087+I4087</f>
        <v>127</v>
      </c>
    </row>
    <row r="4088" customFormat="false" ht="13.8" hidden="false" customHeight="false" outlineLevel="0" collapsed="false">
      <c r="A4088" s="16" t="s">
        <v>230</v>
      </c>
      <c r="B4088" s="38" t="str">
        <f aca="false">VLOOKUP(A4088,'TAKIM LİSTESİ'!$B$2:$D$455,2,0)</f>
        <v>Ø 10.8 matkap</v>
      </c>
      <c r="C4088" s="16" t="s">
        <v>884</v>
      </c>
      <c r="D4088" s="38" t="s">
        <v>634</v>
      </c>
      <c r="E4088" s="16" t="n">
        <f aca="false">VLOOKUP(A4088,'TAKIM LİSTESİ'!$B$2:$D$455,3,0)</f>
        <v>9</v>
      </c>
      <c r="F4088" s="40" t="n">
        <v>1</v>
      </c>
      <c r="G4088" s="22" t="n">
        <f aca="false">E4088-F4088</f>
        <v>8</v>
      </c>
      <c r="H4088" s="30" t="n">
        <v>44219</v>
      </c>
      <c r="I4088" s="33" t="n">
        <v>1</v>
      </c>
      <c r="J4088" s="30" t="n">
        <v>44219</v>
      </c>
      <c r="K4088" s="37" t="n">
        <f aca="false">G4088+I4088</f>
        <v>9</v>
      </c>
    </row>
    <row r="4089" customFormat="false" ht="13.8" hidden="false" customHeight="false" outlineLevel="0" collapsed="false">
      <c r="A4089" s="16" t="s">
        <v>56</v>
      </c>
      <c r="B4089" s="38" t="str">
        <f aca="false">VLOOKUP(A4089,'TAKIM LİSTESİ'!$B$2:$D$455,2,0)</f>
        <v>Ø 6.8 matkap</v>
      </c>
      <c r="C4089" s="16" t="s">
        <v>884</v>
      </c>
      <c r="D4089" s="38" t="s">
        <v>634</v>
      </c>
      <c r="E4089" s="16" t="n">
        <f aca="false">VLOOKUP(A4089,'TAKIM LİSTESİ'!$B$2:$D$455,3,0)</f>
        <v>17</v>
      </c>
      <c r="F4089" s="40" t="n">
        <v>1</v>
      </c>
      <c r="G4089" s="22" t="n">
        <f aca="false">E4089-F4089</f>
        <v>16</v>
      </c>
      <c r="H4089" s="30" t="n">
        <v>44219</v>
      </c>
      <c r="I4089" s="33" t="n">
        <v>1</v>
      </c>
      <c r="J4089" s="30" t="n">
        <v>44222</v>
      </c>
      <c r="K4089" s="37" t="n">
        <f aca="false">G4089+I4089</f>
        <v>17</v>
      </c>
    </row>
    <row r="4090" customFormat="false" ht="13.8" hidden="false" customHeight="false" outlineLevel="0" collapsed="false">
      <c r="A4090" s="16" t="s">
        <v>189</v>
      </c>
      <c r="B4090" s="38" t="str">
        <f aca="false">VLOOKUP(A4090,'TAKIM LİSTESİ'!$B$2:$D$455,2,0)</f>
        <v>Ø 2 çelik parmak freze</v>
      </c>
      <c r="C4090" s="16" t="s">
        <v>887</v>
      </c>
      <c r="D4090" s="38" t="s">
        <v>61</v>
      </c>
      <c r="E4090" s="16" t="n">
        <f aca="false">VLOOKUP(A4090,'TAKIM LİSTESİ'!$B$2:$D$455,3,0)</f>
        <v>39</v>
      </c>
      <c r="F4090" s="40" t="n">
        <v>1</v>
      </c>
      <c r="G4090" s="22" t="n">
        <f aca="false">E4090-F4090</f>
        <v>38</v>
      </c>
      <c r="H4090" s="30" t="n">
        <v>44219</v>
      </c>
      <c r="I4090" s="33" t="n">
        <v>1</v>
      </c>
      <c r="J4090" s="30" t="n">
        <v>44222</v>
      </c>
      <c r="K4090" s="37" t="n">
        <f aca="false">G4090+I4090</f>
        <v>39</v>
      </c>
    </row>
    <row r="4091" customFormat="false" ht="13.8" hidden="false" customHeight="false" outlineLevel="0" collapsed="false">
      <c r="A4091" s="16" t="s">
        <v>21</v>
      </c>
      <c r="B4091" s="38" t="str">
        <f aca="false">VLOOKUP(A4091,'TAKIM LİSTESİ'!$B$2:$D$455,2,0)</f>
        <v>Ø 32 tarama çelik</v>
      </c>
      <c r="C4091" s="16" t="s">
        <v>888</v>
      </c>
      <c r="D4091" s="38" t="s">
        <v>634</v>
      </c>
      <c r="E4091" s="16" t="n">
        <f aca="false">VLOOKUP(A4091,'TAKIM LİSTESİ'!$B$2:$D$455,3,0)</f>
        <v>5</v>
      </c>
      <c r="F4091" s="40" t="n">
        <v>1</v>
      </c>
      <c r="G4091" s="22" t="n">
        <f aca="false">E4091-F4091</f>
        <v>4</v>
      </c>
      <c r="H4091" s="30" t="n">
        <v>44221</v>
      </c>
      <c r="I4091" s="33" t="n">
        <v>1</v>
      </c>
      <c r="J4091" s="30" t="n">
        <v>44222</v>
      </c>
      <c r="K4091" s="37" t="n">
        <f aca="false">G4091+I4091</f>
        <v>5</v>
      </c>
    </row>
    <row r="4092" customFormat="false" ht="13.8" hidden="false" customHeight="false" outlineLevel="0" collapsed="false">
      <c r="A4092" s="16" t="s">
        <v>85</v>
      </c>
      <c r="B4092" s="38" t="str">
        <f aca="false">VLOOKUP(A4092,'TAKIM LİSTESİ'!$B$2:$D$455,2,0)</f>
        <v>Ø 12 çelik parmak freze</v>
      </c>
      <c r="C4092" s="16" t="s">
        <v>888</v>
      </c>
      <c r="D4092" s="38" t="s">
        <v>634</v>
      </c>
      <c r="E4092" s="16" t="n">
        <f aca="false">VLOOKUP(A4092,'TAKIM LİSTESİ'!$B$2:$D$455,3,0)</f>
        <v>19</v>
      </c>
      <c r="F4092" s="40" t="n">
        <v>1</v>
      </c>
      <c r="G4092" s="22" t="n">
        <f aca="false">E4092-F4092</f>
        <v>18</v>
      </c>
      <c r="H4092" s="30" t="n">
        <v>44221</v>
      </c>
      <c r="I4092" s="33" t="n">
        <v>1</v>
      </c>
      <c r="J4092" s="30" t="n">
        <v>44222</v>
      </c>
      <c r="K4092" s="37" t="n">
        <f aca="false">G4092+I4092</f>
        <v>19</v>
      </c>
    </row>
    <row r="4093" customFormat="false" ht="13.8" hidden="false" customHeight="false" outlineLevel="0" collapsed="false">
      <c r="A4093" s="16" t="s">
        <v>222</v>
      </c>
      <c r="B4093" s="38" t="str">
        <f aca="false">VLOOKUP(A4093,'TAKIM LİSTESİ'!$B$2:$D$455,2,0)</f>
        <v>Ø 16 çelik parmak freze</v>
      </c>
      <c r="C4093" s="16" t="s">
        <v>888</v>
      </c>
      <c r="D4093" s="38" t="s">
        <v>634</v>
      </c>
      <c r="E4093" s="16" t="n">
        <f aca="false">VLOOKUP(A4093,'TAKIM LİSTESİ'!$B$2:$D$455,3,0)</f>
        <v>8</v>
      </c>
      <c r="F4093" s="40" t="n">
        <v>1</v>
      </c>
      <c r="G4093" s="22" t="n">
        <f aca="false">E4093-F4093</f>
        <v>7</v>
      </c>
      <c r="H4093" s="30" t="n">
        <v>44221</v>
      </c>
      <c r="I4093" s="33" t="n">
        <v>1</v>
      </c>
      <c r="J4093" s="30" t="n">
        <v>44222</v>
      </c>
      <c r="K4093" s="37" t="n">
        <f aca="false">G4093+I4093</f>
        <v>8</v>
      </c>
    </row>
    <row r="4094" customFormat="false" ht="13.8" hidden="false" customHeight="false" outlineLevel="0" collapsed="false">
      <c r="A4094" s="16" t="s">
        <v>55</v>
      </c>
      <c r="B4094" s="38" t="str">
        <f aca="false">VLOOKUP(A4094,'TAKIM LİSTESİ'!$B$2:$D$455,2,0)</f>
        <v>Ø 4.8 matkap</v>
      </c>
      <c r="C4094" s="16" t="s">
        <v>888</v>
      </c>
      <c r="D4094" s="38" t="s">
        <v>634</v>
      </c>
      <c r="E4094" s="16" t="n">
        <f aca="false">VLOOKUP(A4094,'TAKIM LİSTESİ'!$B$2:$D$455,3,0)</f>
        <v>30</v>
      </c>
      <c r="F4094" s="40" t="n">
        <v>1</v>
      </c>
      <c r="G4094" s="22" t="n">
        <f aca="false">E4094-F4094</f>
        <v>29</v>
      </c>
      <c r="H4094" s="30" t="n">
        <v>44221</v>
      </c>
      <c r="I4094" s="33" t="n">
        <v>1</v>
      </c>
      <c r="J4094" s="30" t="n">
        <v>44222</v>
      </c>
      <c r="K4094" s="37" t="n">
        <f aca="false">G4094+I4094</f>
        <v>30</v>
      </c>
    </row>
    <row r="4095" customFormat="false" ht="13.8" hidden="false" customHeight="false" outlineLevel="0" collapsed="false">
      <c r="A4095" s="16" t="s">
        <v>197</v>
      </c>
      <c r="B4095" s="38" t="str">
        <f aca="false">VLOOKUP(A4095,'TAKIM LİSTESİ'!$B$2:$D$455,2,0)</f>
        <v>Ø  5 Rayba</v>
      </c>
      <c r="C4095" s="16" t="s">
        <v>888</v>
      </c>
      <c r="D4095" s="38" t="s">
        <v>634</v>
      </c>
      <c r="E4095" s="16" t="n">
        <f aca="false">VLOOKUP(A4095,'TAKIM LİSTESİ'!$B$2:$D$455,3,0)</f>
        <v>10</v>
      </c>
      <c r="F4095" s="40" t="n">
        <v>1</v>
      </c>
      <c r="G4095" s="22" t="n">
        <f aca="false">E4095-F4095</f>
        <v>9</v>
      </c>
      <c r="H4095" s="30" t="n">
        <v>44221</v>
      </c>
      <c r="I4095" s="33" t="n">
        <v>1</v>
      </c>
      <c r="J4095" s="30" t="n">
        <v>44222</v>
      </c>
      <c r="K4095" s="37" t="n">
        <f aca="false">G4095+I4095</f>
        <v>10</v>
      </c>
    </row>
    <row r="4096" customFormat="false" ht="13.8" hidden="false" customHeight="false" outlineLevel="0" collapsed="false">
      <c r="A4096" s="16" t="s">
        <v>70</v>
      </c>
      <c r="B4096" s="38" t="str">
        <f aca="false">VLOOKUP(A4096,'TAKIM LİSTESİ'!$B$2:$D$455,2,0)</f>
        <v>Ø 4 alm standart parmak freze</v>
      </c>
      <c r="C4096" s="16" t="s">
        <v>889</v>
      </c>
      <c r="D4096" s="38" t="s">
        <v>48</v>
      </c>
      <c r="E4096" s="16" t="n">
        <f aca="false">VLOOKUP(A4096,'TAKIM LİSTESİ'!$B$2:$D$455,3,0)</f>
        <v>10</v>
      </c>
      <c r="F4096" s="40" t="n">
        <v>1</v>
      </c>
      <c r="G4096" s="22" t="n">
        <f aca="false">E4096-F4096</f>
        <v>9</v>
      </c>
      <c r="H4096" s="30" t="n">
        <v>44221</v>
      </c>
      <c r="I4096" s="33" t="n">
        <v>1</v>
      </c>
      <c r="J4096" s="30" t="n">
        <v>44222</v>
      </c>
      <c r="K4096" s="37" t="n">
        <f aca="false">G4096+I4096</f>
        <v>10</v>
      </c>
    </row>
    <row r="4097" customFormat="false" ht="13.8" hidden="false" customHeight="false" outlineLevel="0" collapsed="false">
      <c r="A4097" s="16" t="s">
        <v>113</v>
      </c>
      <c r="B4097" s="38" t="str">
        <f aca="false">VLOOKUP(A4097,'TAKIM LİSTESİ'!$B$2:$D$455,2,0)</f>
        <v>Ø 8 alm parmak freze</v>
      </c>
      <c r="C4097" s="16" t="s">
        <v>889</v>
      </c>
      <c r="D4097" s="38" t="s">
        <v>48</v>
      </c>
      <c r="E4097" s="16" t="n">
        <f aca="false">VLOOKUP(A4097,'TAKIM LİSTESİ'!$B$2:$D$455,3,0)</f>
        <v>36</v>
      </c>
      <c r="F4097" s="40" t="n">
        <v>1</v>
      </c>
      <c r="G4097" s="22" t="n">
        <f aca="false">E4097-F4097</f>
        <v>35</v>
      </c>
      <c r="H4097" s="30" t="n">
        <v>44221</v>
      </c>
      <c r="I4097" s="33" t="n">
        <v>1</v>
      </c>
      <c r="J4097" s="30" t="n">
        <v>44222</v>
      </c>
      <c r="K4097" s="37" t="n">
        <f aca="false">G4097+I4097</f>
        <v>36</v>
      </c>
    </row>
    <row r="4098" customFormat="false" ht="13.8" hidden="false" customHeight="false" outlineLevel="0" collapsed="false">
      <c r="A4098" s="16" t="s">
        <v>130</v>
      </c>
      <c r="B4098" s="38" t="str">
        <f aca="false">VLOOKUP(A4098,'TAKIM LİSTESİ'!$B$2:$D$455,2,0)</f>
        <v>Ø 9.0 matkap</v>
      </c>
      <c r="C4098" s="16" t="s">
        <v>889</v>
      </c>
      <c r="D4098" s="38" t="s">
        <v>48</v>
      </c>
      <c r="E4098" s="16" t="n">
        <f aca="false">VLOOKUP(A4098,'TAKIM LİSTESİ'!$B$2:$D$455,3,0)</f>
        <v>13</v>
      </c>
      <c r="F4098" s="40" t="n">
        <v>1</v>
      </c>
      <c r="G4098" s="22" t="n">
        <f aca="false">E4098-F4098</f>
        <v>12</v>
      </c>
      <c r="H4098" s="30" t="n">
        <v>44221</v>
      </c>
      <c r="I4098" s="33" t="n">
        <v>1</v>
      </c>
      <c r="J4098" s="30" t="n">
        <v>44222</v>
      </c>
      <c r="K4098" s="37" t="n">
        <f aca="false">G4098+I4098</f>
        <v>13</v>
      </c>
    </row>
    <row r="4099" customFormat="false" ht="13.8" hidden="false" customHeight="false" outlineLevel="0" collapsed="false">
      <c r="A4099" s="16" t="s">
        <v>165</v>
      </c>
      <c r="B4099" s="38" t="str">
        <f aca="false">VLOOKUP(A4099,'TAKIM LİSTESİ'!$B$2:$D$455,2,0)</f>
        <v>Ø 14.5 matkap ucu</v>
      </c>
      <c r="C4099" s="16" t="s">
        <v>889</v>
      </c>
      <c r="D4099" s="38" t="s">
        <v>48</v>
      </c>
      <c r="E4099" s="16" t="n">
        <f aca="false">VLOOKUP(A4099,'TAKIM LİSTESİ'!$B$2:$D$455,3,0)</f>
        <v>5</v>
      </c>
      <c r="F4099" s="40" t="n">
        <v>1</v>
      </c>
      <c r="G4099" s="22" t="n">
        <f aca="false">E4099-F4099</f>
        <v>4</v>
      </c>
      <c r="H4099" s="30" t="n">
        <v>44221</v>
      </c>
      <c r="I4099" s="33" t="n">
        <v>1</v>
      </c>
      <c r="J4099" s="30" t="n">
        <v>44222</v>
      </c>
      <c r="K4099" s="37" t="n">
        <f aca="false">G4099+I4099</f>
        <v>5</v>
      </c>
    </row>
    <row r="4100" customFormat="false" ht="13.8" hidden="false" customHeight="false" outlineLevel="0" collapsed="false">
      <c r="A4100" s="16" t="s">
        <v>66</v>
      </c>
      <c r="B4100" s="38" t="str">
        <f aca="false">VLOOKUP(A4100,'TAKIM LİSTESİ'!$B$2:$D$455,2,0)</f>
        <v>Ø 10 alm uzun parmak freze</v>
      </c>
      <c r="C4100" s="16" t="s">
        <v>877</v>
      </c>
      <c r="D4100" s="38" t="s">
        <v>23</v>
      </c>
      <c r="E4100" s="16" t="n">
        <f aca="false">VLOOKUP(A4100,'TAKIM LİSTESİ'!$B$2:$D$455,3,0)</f>
        <v>6</v>
      </c>
      <c r="F4100" s="40" t="n">
        <v>1</v>
      </c>
      <c r="G4100" s="22" t="n">
        <f aca="false">E4100-F4100</f>
        <v>5</v>
      </c>
      <c r="H4100" s="30" t="n">
        <v>44221</v>
      </c>
      <c r="I4100" s="33" t="n">
        <v>1</v>
      </c>
      <c r="J4100" s="30" t="n">
        <v>44222</v>
      </c>
      <c r="K4100" s="37" t="n">
        <f aca="false">G4100+I4100</f>
        <v>6</v>
      </c>
    </row>
    <row r="4101" customFormat="false" ht="13.8" hidden="false" customHeight="false" outlineLevel="0" collapsed="false">
      <c r="A4101" s="16" t="s">
        <v>252</v>
      </c>
      <c r="B4101" s="38" t="str">
        <f aca="false">VLOOKUP(A4101,'TAKIM LİSTESİ'!$B$2:$D$455,2,0)</f>
        <v>52 tarama ucu çelik</v>
      </c>
      <c r="C4101" s="16" t="s">
        <v>854</v>
      </c>
      <c r="D4101" s="38" t="s">
        <v>50</v>
      </c>
      <c r="E4101" s="16" t="n">
        <f aca="false">VLOOKUP(A4101,'TAKIM LİSTESİ'!$B$2:$D$455,3,0)</f>
        <v>130</v>
      </c>
      <c r="F4101" s="40" t="n">
        <v>1</v>
      </c>
      <c r="G4101" s="22" t="n">
        <f aca="false">E4101-F4101</f>
        <v>129</v>
      </c>
      <c r="H4101" s="30" t="n">
        <v>44221</v>
      </c>
      <c r="I4101" s="33" t="n">
        <v>1</v>
      </c>
      <c r="J4101" s="30" t="n">
        <v>44223</v>
      </c>
      <c r="K4101" s="37" t="n">
        <f aca="false">G4101+I4101</f>
        <v>130</v>
      </c>
    </row>
    <row r="4102" customFormat="false" ht="13.8" hidden="false" customHeight="false" outlineLevel="0" collapsed="false">
      <c r="A4102" s="16" t="s">
        <v>85</v>
      </c>
      <c r="B4102" s="38" t="str">
        <f aca="false">VLOOKUP(A4102,'TAKIM LİSTESİ'!$B$2:$D$455,2,0)</f>
        <v>Ø 12 çelik parmak freze</v>
      </c>
      <c r="C4102" s="16" t="s">
        <v>890</v>
      </c>
      <c r="D4102" s="38" t="s">
        <v>48</v>
      </c>
      <c r="E4102" s="16" t="n">
        <f aca="false">VLOOKUP(A4102,'TAKIM LİSTESİ'!$B$2:$D$455,3,0)</f>
        <v>19</v>
      </c>
      <c r="F4102" s="40" t="n">
        <v>1</v>
      </c>
      <c r="G4102" s="22" t="n">
        <f aca="false">E4102-F4102</f>
        <v>18</v>
      </c>
      <c r="H4102" s="30" t="n">
        <v>44222</v>
      </c>
      <c r="I4102" s="33" t="n">
        <v>1</v>
      </c>
      <c r="J4102" s="30" t="n">
        <v>44223</v>
      </c>
      <c r="K4102" s="37" t="n">
        <f aca="false">G4102+I4102</f>
        <v>19</v>
      </c>
    </row>
    <row r="4103" customFormat="false" ht="13.8" hidden="false" customHeight="false" outlineLevel="0" collapsed="false">
      <c r="A4103" s="16" t="s">
        <v>891</v>
      </c>
      <c r="B4103" s="16" t="s">
        <v>892</v>
      </c>
      <c r="C4103" s="16" t="s">
        <v>890</v>
      </c>
      <c r="D4103" s="38" t="s">
        <v>48</v>
      </c>
      <c r="E4103" s="16" t="n">
        <v>53</v>
      </c>
      <c r="F4103" s="40" t="n">
        <v>1</v>
      </c>
      <c r="G4103" s="22" t="n">
        <f aca="false">E4103-F4103</f>
        <v>52</v>
      </c>
      <c r="H4103" s="30" t="n">
        <v>44222</v>
      </c>
      <c r="I4103" s="33" t="n">
        <v>1</v>
      </c>
      <c r="J4103" s="30" t="n">
        <v>44223</v>
      </c>
      <c r="K4103" s="37" t="n">
        <f aca="false">G4103+I4103</f>
        <v>53</v>
      </c>
    </row>
    <row r="4104" customFormat="false" ht="13.8" hidden="false" customHeight="false" outlineLevel="0" collapsed="false">
      <c r="A4104" s="16" t="s">
        <v>26</v>
      </c>
      <c r="B4104" s="38" t="str">
        <f aca="false">VLOOKUP(A4104,'TAKIM LİSTESİ'!$B$2:$D$455,2,0)</f>
        <v>Ø 6 çelik küresel parmak freze</v>
      </c>
      <c r="C4104" s="16" t="s">
        <v>890</v>
      </c>
      <c r="D4104" s="38" t="s">
        <v>48</v>
      </c>
      <c r="E4104" s="16" t="n">
        <f aca="false">VLOOKUP(A4104,'TAKIM LİSTESİ'!$B$2:$D$455,3,0)</f>
        <v>13</v>
      </c>
      <c r="F4104" s="40" t="n">
        <v>1</v>
      </c>
      <c r="G4104" s="22" t="n">
        <f aca="false">E4104-F4104</f>
        <v>12</v>
      </c>
      <c r="H4104" s="30" t="n">
        <v>44222</v>
      </c>
      <c r="I4104" s="33" t="n">
        <v>1</v>
      </c>
      <c r="J4104" s="30" t="n">
        <v>44223</v>
      </c>
      <c r="K4104" s="37" t="n">
        <f aca="false">G4104+I4104</f>
        <v>13</v>
      </c>
    </row>
    <row r="4105" customFormat="false" ht="13.8" hidden="false" customHeight="false" outlineLevel="0" collapsed="false">
      <c r="A4105" s="16" t="s">
        <v>150</v>
      </c>
      <c r="B4105" s="38" t="str">
        <f aca="false">VLOOKUP(A4105,'TAKIM LİSTESİ'!$B$2:$D$455,2,0)</f>
        <v>Ø 8 çelik parmak freze</v>
      </c>
      <c r="C4105" s="16" t="s">
        <v>890</v>
      </c>
      <c r="D4105" s="38" t="s">
        <v>48</v>
      </c>
      <c r="E4105" s="16" t="n">
        <f aca="false">VLOOKUP(A4105,'TAKIM LİSTESİ'!$B$2:$D$455,3,0)</f>
        <v>39</v>
      </c>
      <c r="F4105" s="40" t="n">
        <v>1</v>
      </c>
      <c r="G4105" s="22" t="n">
        <f aca="false">E4105-F4105</f>
        <v>38</v>
      </c>
      <c r="H4105" s="30" t="n">
        <v>44222</v>
      </c>
      <c r="I4105" s="33" t="n">
        <v>1</v>
      </c>
      <c r="J4105" s="30" t="n">
        <v>44223</v>
      </c>
      <c r="K4105" s="37" t="n">
        <f aca="false">G4105+I4105</f>
        <v>39</v>
      </c>
    </row>
    <row r="4106" customFormat="false" ht="13.8" hidden="false" customHeight="false" outlineLevel="0" collapsed="false">
      <c r="A4106" s="16" t="s">
        <v>161</v>
      </c>
      <c r="B4106" s="38" t="str">
        <f aca="false">VLOOKUP(A4106,'TAKIM LİSTESİ'!$B$2:$D$455,2,0)</f>
        <v>Ø 8.2 matkap</v>
      </c>
      <c r="C4106" s="16" t="s">
        <v>890</v>
      </c>
      <c r="D4106" s="38" t="s">
        <v>48</v>
      </c>
      <c r="E4106" s="16" t="n">
        <f aca="false">VLOOKUP(A4106,'TAKIM LİSTESİ'!$B$2:$D$455,3,0)</f>
        <v>10</v>
      </c>
      <c r="F4106" s="40" t="n">
        <v>1</v>
      </c>
      <c r="G4106" s="22" t="n">
        <f aca="false">E4106-F4106</f>
        <v>9</v>
      </c>
      <c r="H4106" s="30" t="n">
        <v>44222</v>
      </c>
      <c r="I4106" s="33" t="n">
        <v>1</v>
      </c>
      <c r="J4106" s="30" t="n">
        <v>44223</v>
      </c>
      <c r="K4106" s="37" t="n">
        <f aca="false">G4106+I4106</f>
        <v>10</v>
      </c>
    </row>
    <row r="4107" customFormat="false" ht="13.8" hidden="false" customHeight="false" outlineLevel="0" collapsed="false">
      <c r="A4107" s="16" t="s">
        <v>412</v>
      </c>
      <c r="B4107" s="38" t="str">
        <f aca="false">VLOOKUP(A4107,'TAKIM LİSTESİ'!$B$2:$D$455,2,0)</f>
        <v>32 tarama ucu çelik</v>
      </c>
      <c r="C4107" s="16" t="s">
        <v>888</v>
      </c>
      <c r="D4107" s="38" t="s">
        <v>634</v>
      </c>
      <c r="E4107" s="16" t="n">
        <f aca="false">VLOOKUP(A4107,'TAKIM LİSTESİ'!$B$2:$D$455,3,0)</f>
        <v>40</v>
      </c>
      <c r="F4107" s="40" t="n">
        <v>1</v>
      </c>
      <c r="G4107" s="22" t="n">
        <f aca="false">E4107-F4107</f>
        <v>39</v>
      </c>
      <c r="H4107" s="30" t="n">
        <v>44222</v>
      </c>
      <c r="I4107" s="33" t="n">
        <v>1</v>
      </c>
      <c r="J4107" s="30" t="n">
        <v>44223</v>
      </c>
      <c r="K4107" s="37" t="n">
        <f aca="false">G4107+I4107</f>
        <v>40</v>
      </c>
    </row>
    <row r="4108" customFormat="false" ht="13.8" hidden="false" customHeight="false" outlineLevel="0" collapsed="false">
      <c r="A4108" s="16" t="s">
        <v>168</v>
      </c>
      <c r="B4108" s="38" t="str">
        <f aca="false">VLOOKUP(A4108,'TAKIM LİSTESİ'!$B$2:$D$455,2,0)</f>
        <v>Ø 11.8 matkap</v>
      </c>
      <c r="C4108" s="16" t="s">
        <v>854</v>
      </c>
      <c r="D4108" s="38" t="s">
        <v>57</v>
      </c>
      <c r="E4108" s="16" t="n">
        <f aca="false">VLOOKUP(A4108,'TAKIM LİSTESİ'!$B$2:$D$455,3,0)</f>
        <v>8</v>
      </c>
      <c r="F4108" s="40" t="n">
        <v>1</v>
      </c>
      <c r="G4108" s="22" t="n">
        <f aca="false">E4108-F4108</f>
        <v>7</v>
      </c>
      <c r="H4108" s="30" t="n">
        <v>44222</v>
      </c>
      <c r="I4108" s="33" t="n">
        <v>1</v>
      </c>
      <c r="J4108" s="30" t="n">
        <v>44223</v>
      </c>
      <c r="K4108" s="37" t="n">
        <f aca="false">G4108+I4108</f>
        <v>8</v>
      </c>
    </row>
    <row r="4109" customFormat="false" ht="13.8" hidden="false" customHeight="false" outlineLevel="0" collapsed="false">
      <c r="A4109" s="16" t="s">
        <v>85</v>
      </c>
      <c r="B4109" s="38" t="str">
        <f aca="false">VLOOKUP(A4109,'TAKIM LİSTESİ'!$B$2:$D$455,2,0)</f>
        <v>Ø 12 çelik parmak freze</v>
      </c>
      <c r="C4109" s="16" t="s">
        <v>888</v>
      </c>
      <c r="D4109" s="38" t="s">
        <v>634</v>
      </c>
      <c r="E4109" s="16" t="n">
        <f aca="false">VLOOKUP(A4109,'TAKIM LİSTESİ'!$B$2:$D$455,3,0)</f>
        <v>19</v>
      </c>
      <c r="F4109" s="40" t="n">
        <v>1</v>
      </c>
      <c r="G4109" s="22" t="n">
        <f aca="false">E4109-F4109</f>
        <v>18</v>
      </c>
      <c r="H4109" s="30" t="n">
        <v>44222</v>
      </c>
      <c r="I4109" s="33" t="n">
        <v>1</v>
      </c>
      <c r="J4109" s="30" t="n">
        <v>44223</v>
      </c>
      <c r="K4109" s="37" t="n">
        <f aca="false">G4109+I4109</f>
        <v>19</v>
      </c>
    </row>
    <row r="4110" customFormat="false" ht="13.8" hidden="false" customHeight="false" outlineLevel="0" collapsed="false">
      <c r="A4110" s="16" t="s">
        <v>22</v>
      </c>
      <c r="B4110" s="38" t="str">
        <f aca="false">VLOOKUP(A4110,'TAKIM LİSTESİ'!$B$2:$D$455,2,0)</f>
        <v>Ø 10 çelik parmak freze</v>
      </c>
      <c r="C4110" s="16" t="s">
        <v>886</v>
      </c>
      <c r="D4110" s="38" t="s">
        <v>57</v>
      </c>
      <c r="E4110" s="16" t="n">
        <f aca="false">VLOOKUP(A4110,'TAKIM LİSTESİ'!$B$2:$D$455,3,0)</f>
        <v>52</v>
      </c>
      <c r="F4110" s="40" t="n">
        <v>1</v>
      </c>
      <c r="G4110" s="22" t="n">
        <f aca="false">E4110-F4110</f>
        <v>51</v>
      </c>
      <c r="H4110" s="30" t="n">
        <v>44222</v>
      </c>
      <c r="I4110" s="33" t="n">
        <v>1</v>
      </c>
      <c r="J4110" s="30" t="n">
        <v>44223</v>
      </c>
      <c r="K4110" s="37" t="n">
        <f aca="false">G4110+I4110</f>
        <v>52</v>
      </c>
    </row>
    <row r="4111" customFormat="false" ht="13.8" hidden="false" customHeight="false" outlineLevel="0" collapsed="false">
      <c r="A4111" s="16" t="s">
        <v>189</v>
      </c>
      <c r="B4111" s="38" t="str">
        <f aca="false">VLOOKUP(A4111,'TAKIM LİSTESİ'!$B$2:$D$455,2,0)</f>
        <v>Ø 2 çelik parmak freze</v>
      </c>
      <c r="C4111" s="16" t="s">
        <v>886</v>
      </c>
      <c r="D4111" s="38" t="s">
        <v>57</v>
      </c>
      <c r="E4111" s="16" t="n">
        <f aca="false">VLOOKUP(A4111,'TAKIM LİSTESİ'!$B$2:$D$455,3,0)</f>
        <v>39</v>
      </c>
      <c r="F4111" s="40" t="n">
        <v>1</v>
      </c>
      <c r="G4111" s="22" t="n">
        <f aca="false">E4111-F4111</f>
        <v>38</v>
      </c>
      <c r="H4111" s="30" t="n">
        <v>44222</v>
      </c>
      <c r="I4111" s="33" t="n">
        <v>1</v>
      </c>
      <c r="J4111" s="30" t="n">
        <v>44223</v>
      </c>
      <c r="K4111" s="37" t="n">
        <f aca="false">G4111+I4111</f>
        <v>39</v>
      </c>
    </row>
    <row r="4112" customFormat="false" ht="13.8" hidden="false" customHeight="false" outlineLevel="0" collapsed="false">
      <c r="A4112" s="16" t="s">
        <v>145</v>
      </c>
      <c r="B4112" s="38" t="str">
        <f aca="false">VLOOKUP(A4112,'TAKIM LİSTESİ'!$B$2:$D$455,2,0)</f>
        <v>Ø 5.2 matkap</v>
      </c>
      <c r="C4112" s="16" t="s">
        <v>886</v>
      </c>
      <c r="D4112" s="38" t="s">
        <v>57</v>
      </c>
      <c r="E4112" s="16" t="n">
        <f aca="false">VLOOKUP(A4112,'TAKIM LİSTESİ'!$B$2:$D$455,3,0)</f>
        <v>5</v>
      </c>
      <c r="F4112" s="40" t="n">
        <v>1</v>
      </c>
      <c r="G4112" s="22" t="n">
        <f aca="false">E4112-F4112</f>
        <v>4</v>
      </c>
      <c r="H4112" s="30" t="n">
        <v>44222</v>
      </c>
      <c r="I4112" s="33" t="n">
        <v>1</v>
      </c>
      <c r="J4112" s="30" t="n">
        <v>44223</v>
      </c>
      <c r="K4112" s="37" t="n">
        <f aca="false">G4112+I4112</f>
        <v>5</v>
      </c>
    </row>
    <row r="4113" customFormat="false" ht="13.8" hidden="false" customHeight="false" outlineLevel="0" collapsed="false">
      <c r="A4113" s="16" t="s">
        <v>252</v>
      </c>
      <c r="B4113" s="38" t="str">
        <f aca="false">VLOOKUP(A4113,'TAKIM LİSTESİ'!$B$2:$D$455,2,0)</f>
        <v>52 tarama ucu çelik</v>
      </c>
      <c r="C4113" s="16" t="s">
        <v>886</v>
      </c>
      <c r="D4113" s="38" t="s">
        <v>57</v>
      </c>
      <c r="E4113" s="16" t="n">
        <f aca="false">VLOOKUP(A4113,'TAKIM LİSTESİ'!$B$2:$D$455,3,0)</f>
        <v>130</v>
      </c>
      <c r="F4113" s="40" t="n">
        <v>1</v>
      </c>
      <c r="G4113" s="22" t="n">
        <f aca="false">E4113-F4113</f>
        <v>129</v>
      </c>
      <c r="H4113" s="30" t="n">
        <v>44222</v>
      </c>
      <c r="I4113" s="33" t="n">
        <v>1</v>
      </c>
      <c r="J4113" s="30" t="n">
        <v>44223</v>
      </c>
      <c r="K4113" s="37" t="n">
        <f aca="false">G4113+I4113</f>
        <v>130</v>
      </c>
    </row>
    <row r="4114" customFormat="false" ht="13.8" hidden="false" customHeight="false" outlineLevel="0" collapsed="false">
      <c r="A4114" s="16" t="s">
        <v>22</v>
      </c>
      <c r="B4114" s="38" t="str">
        <f aca="false">VLOOKUP(A4114,'TAKIM LİSTESİ'!$B$2:$D$455,2,0)</f>
        <v>Ø 10 çelik parmak freze</v>
      </c>
      <c r="C4114" s="16" t="s">
        <v>893</v>
      </c>
      <c r="D4114" s="38" t="s">
        <v>61</v>
      </c>
      <c r="E4114" s="16" t="n">
        <f aca="false">VLOOKUP(A4114,'TAKIM LİSTESİ'!$B$2:$D$455,3,0)</f>
        <v>52</v>
      </c>
      <c r="F4114" s="40" t="n">
        <v>1</v>
      </c>
      <c r="G4114" s="22" t="n">
        <f aca="false">E4114-F4114</f>
        <v>51</v>
      </c>
      <c r="H4114" s="30" t="n">
        <v>44223</v>
      </c>
      <c r="I4114" s="33" t="n">
        <v>1</v>
      </c>
      <c r="J4114" s="30" t="n">
        <v>44223</v>
      </c>
      <c r="K4114" s="37" t="n">
        <f aca="false">G4114+I4114</f>
        <v>52</v>
      </c>
    </row>
    <row r="4115" customFormat="false" ht="13.8" hidden="false" customHeight="false" outlineLevel="0" collapsed="false">
      <c r="A4115" s="16" t="s">
        <v>189</v>
      </c>
      <c r="B4115" s="38" t="str">
        <f aca="false">VLOOKUP(A4115,'TAKIM LİSTESİ'!$B$2:$D$455,2,0)</f>
        <v>Ø 2 çelik parmak freze</v>
      </c>
      <c r="C4115" s="16" t="s">
        <v>893</v>
      </c>
      <c r="D4115" s="38" t="s">
        <v>61</v>
      </c>
      <c r="E4115" s="16" t="n">
        <f aca="false">VLOOKUP(A4115,'TAKIM LİSTESİ'!$B$2:$D$455,3,0)</f>
        <v>39</v>
      </c>
      <c r="F4115" s="40" t="n">
        <v>1</v>
      </c>
      <c r="G4115" s="22" t="n">
        <f aca="false">E4115-F4115</f>
        <v>38</v>
      </c>
      <c r="H4115" s="30" t="n">
        <v>44223</v>
      </c>
      <c r="I4115" s="33" t="n">
        <v>1</v>
      </c>
      <c r="J4115" s="30" t="n">
        <v>44224</v>
      </c>
      <c r="K4115" s="37" t="n">
        <f aca="false">G4115+I4115</f>
        <v>39</v>
      </c>
    </row>
    <row r="4116" customFormat="false" ht="13.8" hidden="false" customHeight="false" outlineLevel="0" collapsed="false">
      <c r="A4116" s="16" t="s">
        <v>59</v>
      </c>
      <c r="B4116" s="38" t="str">
        <f aca="false">VLOOKUP(A4116,'TAKIM LİSTESİ'!$B$2:$D$455,2,0)</f>
        <v>Ø 3.2 matkap</v>
      </c>
      <c r="C4116" s="16" t="s">
        <v>893</v>
      </c>
      <c r="D4116" s="38" t="s">
        <v>61</v>
      </c>
      <c r="E4116" s="16" t="n">
        <f aca="false">VLOOKUP(A4116,'TAKIM LİSTESİ'!$B$2:$D$455,3,0)</f>
        <v>6</v>
      </c>
      <c r="F4116" s="40" t="n">
        <v>1</v>
      </c>
      <c r="G4116" s="22" t="n">
        <f aca="false">E4116-F4116</f>
        <v>5</v>
      </c>
      <c r="H4116" s="30" t="n">
        <v>44223</v>
      </c>
      <c r="I4116" s="33" t="n">
        <v>1</v>
      </c>
      <c r="J4116" s="30" t="n">
        <v>44224</v>
      </c>
      <c r="K4116" s="37" t="n">
        <f aca="false">G4116+I4116</f>
        <v>6</v>
      </c>
    </row>
    <row r="4117" customFormat="false" ht="13.8" hidden="false" customHeight="false" outlineLevel="0" collapsed="false">
      <c r="A4117" s="16" t="s">
        <v>144</v>
      </c>
      <c r="B4117" s="38" t="str">
        <f aca="false">VLOOKUP(A4117,'TAKIM LİSTESİ'!$B$2:$D$455,2,0)</f>
        <v>Ø 6.2matkap</v>
      </c>
      <c r="C4117" s="16" t="s">
        <v>888</v>
      </c>
      <c r="D4117" s="38" t="s">
        <v>634</v>
      </c>
      <c r="E4117" s="16" t="n">
        <f aca="false">VLOOKUP(A4117,'TAKIM LİSTESİ'!$B$2:$D$455,3,0)</f>
        <v>15</v>
      </c>
      <c r="F4117" s="40" t="n">
        <v>1</v>
      </c>
      <c r="G4117" s="22" t="n">
        <f aca="false">E4117-F4117</f>
        <v>14</v>
      </c>
      <c r="H4117" s="30" t="n">
        <v>44223</v>
      </c>
      <c r="I4117" s="33" t="n">
        <v>1</v>
      </c>
      <c r="J4117" s="30" t="n">
        <v>44224</v>
      </c>
      <c r="K4117" s="37" t="n">
        <f aca="false">G4117+I4117</f>
        <v>15</v>
      </c>
    </row>
    <row r="4118" customFormat="false" ht="13.8" hidden="false" customHeight="false" outlineLevel="0" collapsed="false">
      <c r="A4118" s="16" t="s">
        <v>62</v>
      </c>
      <c r="B4118" s="38" t="str">
        <f aca="false">VLOOKUP(A4118,'TAKIM LİSTESİ'!$B$2:$D$455,2,0)</f>
        <v>Ø 6 çelik parmak freze</v>
      </c>
      <c r="C4118" s="16" t="s">
        <v>888</v>
      </c>
      <c r="D4118" s="38" t="s">
        <v>634</v>
      </c>
      <c r="E4118" s="16" t="n">
        <f aca="false">VLOOKUP(A4118,'TAKIM LİSTESİ'!$B$2:$D$455,3,0)</f>
        <v>23</v>
      </c>
      <c r="F4118" s="40" t="n">
        <v>1</v>
      </c>
      <c r="G4118" s="22" t="n">
        <f aca="false">E4118-F4118</f>
        <v>22</v>
      </c>
      <c r="H4118" s="30" t="n">
        <v>44223</v>
      </c>
      <c r="I4118" s="33" t="n">
        <v>1</v>
      </c>
      <c r="J4118" s="30" t="n">
        <v>44224</v>
      </c>
      <c r="K4118" s="37" t="n">
        <f aca="false">G4118+I4118</f>
        <v>23</v>
      </c>
    </row>
    <row r="4119" customFormat="false" ht="13.8" hidden="false" customHeight="false" outlineLevel="0" collapsed="false">
      <c r="A4119" s="16" t="s">
        <v>252</v>
      </c>
      <c r="B4119" s="38" t="str">
        <f aca="false">VLOOKUP(A4119,'TAKIM LİSTESİ'!$B$2:$D$455,2,0)</f>
        <v>52 tarama ucu çelik</v>
      </c>
      <c r="C4119" s="16" t="s">
        <v>886</v>
      </c>
      <c r="D4119" s="38" t="s">
        <v>57</v>
      </c>
      <c r="E4119" s="16" t="n">
        <f aca="false">VLOOKUP(A4119,'TAKIM LİSTESİ'!$B$2:$D$455,3,0)</f>
        <v>130</v>
      </c>
      <c r="F4119" s="40" t="n">
        <v>1</v>
      </c>
      <c r="G4119" s="22" t="n">
        <f aca="false">E4119-F4119</f>
        <v>129</v>
      </c>
      <c r="H4119" s="30" t="n">
        <v>44223</v>
      </c>
      <c r="I4119" s="33" t="n">
        <v>1</v>
      </c>
      <c r="J4119" s="30" t="n">
        <v>44224</v>
      </c>
      <c r="K4119" s="37" t="n">
        <f aca="false">G4119+I4119</f>
        <v>130</v>
      </c>
    </row>
    <row r="4120" customFormat="false" ht="13.8" hidden="false" customHeight="false" outlineLevel="0" collapsed="false">
      <c r="A4120" s="16" t="s">
        <v>412</v>
      </c>
      <c r="B4120" s="38" t="str">
        <f aca="false">VLOOKUP(A4120,'TAKIM LİSTESİ'!$B$2:$D$455,2,0)</f>
        <v>32 tarama ucu çelik</v>
      </c>
      <c r="C4120" s="16" t="s">
        <v>894</v>
      </c>
      <c r="D4120" s="38" t="s">
        <v>23</v>
      </c>
      <c r="E4120" s="16" t="n">
        <f aca="false">VLOOKUP(A4120,'TAKIM LİSTESİ'!$B$2:$D$455,3,0)</f>
        <v>40</v>
      </c>
      <c r="F4120" s="40" t="n">
        <v>1</v>
      </c>
      <c r="G4120" s="22" t="n">
        <f aca="false">E4120-F4120</f>
        <v>39</v>
      </c>
      <c r="H4120" s="30" t="n">
        <v>44223</v>
      </c>
      <c r="I4120" s="33" t="n">
        <v>1</v>
      </c>
      <c r="J4120" s="30" t="n">
        <v>44224</v>
      </c>
      <c r="K4120" s="37" t="n">
        <f aca="false">G4120+I4120</f>
        <v>40</v>
      </c>
    </row>
    <row r="4121" customFormat="false" ht="13.8" hidden="false" customHeight="false" outlineLevel="0" collapsed="false">
      <c r="A4121" s="16" t="s">
        <v>62</v>
      </c>
      <c r="B4121" s="38" t="str">
        <f aca="false">VLOOKUP(A4121,'TAKIM LİSTESİ'!$B$2:$D$455,2,0)</f>
        <v>Ø 6 çelik parmak freze</v>
      </c>
      <c r="C4121" s="16" t="s">
        <v>894</v>
      </c>
      <c r="D4121" s="38" t="s">
        <v>23</v>
      </c>
      <c r="E4121" s="16" t="n">
        <f aca="false">VLOOKUP(A4121,'TAKIM LİSTESİ'!$B$2:$D$455,3,0)</f>
        <v>23</v>
      </c>
      <c r="F4121" s="40" t="n">
        <v>1</v>
      </c>
      <c r="G4121" s="22" t="n">
        <f aca="false">E4121-F4121</f>
        <v>22</v>
      </c>
      <c r="H4121" s="30" t="n">
        <v>44223</v>
      </c>
      <c r="I4121" s="33" t="n">
        <v>1</v>
      </c>
      <c r="J4121" s="30" t="n">
        <v>44224</v>
      </c>
      <c r="K4121" s="37" t="n">
        <f aca="false">G4121+I4121</f>
        <v>23</v>
      </c>
    </row>
    <row r="4122" customFormat="false" ht="13.8" hidden="false" customHeight="false" outlineLevel="0" collapsed="false">
      <c r="A4122" s="16" t="s">
        <v>207</v>
      </c>
      <c r="B4122" s="38" t="str">
        <f aca="false">VLOOKUP(A4122,'TAKIM LİSTESİ'!$B$2:$D$455,2,0)</f>
        <v>Ø 4.1 matkap</v>
      </c>
      <c r="C4122" s="16" t="s">
        <v>895</v>
      </c>
      <c r="D4122" s="38" t="s">
        <v>48</v>
      </c>
      <c r="E4122" s="16" t="n">
        <f aca="false">VLOOKUP(A4122,'TAKIM LİSTESİ'!$B$2:$D$455,3,0)</f>
        <v>6</v>
      </c>
      <c r="F4122" s="40" t="n">
        <v>1</v>
      </c>
      <c r="G4122" s="22" t="n">
        <f aca="false">E4122-F4122</f>
        <v>5</v>
      </c>
      <c r="H4122" s="30" t="n">
        <v>44223</v>
      </c>
      <c r="I4122" s="33" t="n">
        <v>1</v>
      </c>
      <c r="J4122" s="30" t="n">
        <v>44224</v>
      </c>
      <c r="K4122" s="37" t="n">
        <f aca="false">G4122+I4122</f>
        <v>6</v>
      </c>
    </row>
    <row r="4123" customFormat="false" ht="13.8" hidden="false" customHeight="false" outlineLevel="0" collapsed="false">
      <c r="A4123" s="16" t="s">
        <v>144</v>
      </c>
      <c r="B4123" s="38" t="str">
        <f aca="false">VLOOKUP(A4123,'TAKIM LİSTESİ'!$B$2:$D$455,2,0)</f>
        <v>Ø 6.2matkap</v>
      </c>
      <c r="C4123" s="16" t="s">
        <v>895</v>
      </c>
      <c r="D4123" s="38" t="s">
        <v>48</v>
      </c>
      <c r="E4123" s="16" t="n">
        <f aca="false">VLOOKUP(A4123,'TAKIM LİSTESİ'!$B$2:$D$455,3,0)</f>
        <v>15</v>
      </c>
      <c r="F4123" s="40" t="n">
        <v>1</v>
      </c>
      <c r="G4123" s="22" t="n">
        <f aca="false">E4123-F4123</f>
        <v>14</v>
      </c>
      <c r="H4123" s="30" t="n">
        <v>44223</v>
      </c>
      <c r="I4123" s="33" t="n">
        <v>1</v>
      </c>
      <c r="J4123" s="30" t="n">
        <v>44224</v>
      </c>
      <c r="K4123" s="37" t="n">
        <f aca="false">G4123+I4123</f>
        <v>15</v>
      </c>
    </row>
    <row r="4124" customFormat="false" ht="13.8" hidden="false" customHeight="false" outlineLevel="0" collapsed="false">
      <c r="A4124" s="16" t="s">
        <v>34</v>
      </c>
      <c r="B4124" s="38" t="str">
        <f aca="false">VLOOKUP(A4124,'TAKIM LİSTESİ'!$B$2:$D$455,2,0)</f>
        <v>Ø 6.35 Rayba</v>
      </c>
      <c r="C4124" s="16" t="s">
        <v>895</v>
      </c>
      <c r="D4124" s="38" t="s">
        <v>48</v>
      </c>
      <c r="E4124" s="16" t="n">
        <f aca="false">VLOOKUP(A4124,'TAKIM LİSTESİ'!$B$2:$D$455,3,0)</f>
        <v>5</v>
      </c>
      <c r="F4124" s="40" t="n">
        <v>1</v>
      </c>
      <c r="G4124" s="22" t="n">
        <f aca="false">E4124-F4124</f>
        <v>4</v>
      </c>
      <c r="H4124" s="30" t="n">
        <v>44223</v>
      </c>
      <c r="I4124" s="33" t="n">
        <v>1</v>
      </c>
      <c r="J4124" s="30" t="n">
        <v>44224</v>
      </c>
      <c r="K4124" s="37" t="n">
        <f aca="false">G4124+I4124</f>
        <v>5</v>
      </c>
    </row>
    <row r="4125" customFormat="false" ht="13.8" hidden="false" customHeight="false" outlineLevel="0" collapsed="false">
      <c r="A4125" s="16" t="s">
        <v>174</v>
      </c>
      <c r="B4125" s="38" t="str">
        <f aca="false">VLOOKUP(A4125,'TAKIM LİSTESİ'!$B$2:$D$455,2,0)</f>
        <v>Ø 12 alm parmak freze</v>
      </c>
      <c r="C4125" s="16" t="s">
        <v>895</v>
      </c>
      <c r="D4125" s="38" t="s">
        <v>48</v>
      </c>
      <c r="E4125" s="16" t="n">
        <f aca="false">VLOOKUP(A4125,'TAKIM LİSTESİ'!$B$2:$D$455,3,0)</f>
        <v>22</v>
      </c>
      <c r="F4125" s="40" t="n">
        <v>1</v>
      </c>
      <c r="G4125" s="22" t="n">
        <f aca="false">E4125-F4125</f>
        <v>21</v>
      </c>
      <c r="H4125" s="30" t="n">
        <v>44223</v>
      </c>
      <c r="I4125" s="33" t="n">
        <v>1</v>
      </c>
      <c r="J4125" s="30" t="n">
        <v>44224</v>
      </c>
      <c r="K4125" s="37" t="n">
        <f aca="false">G4125+I4125</f>
        <v>22</v>
      </c>
    </row>
    <row r="4126" customFormat="false" ht="13.8" hidden="false" customHeight="false" outlineLevel="0" collapsed="false">
      <c r="A4126" s="16" t="s">
        <v>27</v>
      </c>
      <c r="B4126" s="38" t="str">
        <f aca="false">VLOOKUP(A4126,'TAKIM LİSTESİ'!$B$2:$D$455,2,0)</f>
        <v>Ø 6 alm parmak freze</v>
      </c>
      <c r="C4126" s="16" t="s">
        <v>895</v>
      </c>
      <c r="D4126" s="38" t="s">
        <v>48</v>
      </c>
      <c r="E4126" s="16" t="n">
        <f aca="false">VLOOKUP(A4126,'TAKIM LİSTESİ'!$B$2:$D$455,3,0)</f>
        <v>12</v>
      </c>
      <c r="F4126" s="40" t="n">
        <v>1</v>
      </c>
      <c r="G4126" s="22" t="n">
        <f aca="false">E4126-F4126</f>
        <v>11</v>
      </c>
      <c r="H4126" s="30" t="n">
        <v>44223</v>
      </c>
      <c r="I4126" s="33" t="n">
        <v>1</v>
      </c>
      <c r="J4126" s="30" t="n">
        <v>44225</v>
      </c>
      <c r="K4126" s="37" t="n">
        <f aca="false">G4126+I4126</f>
        <v>12</v>
      </c>
    </row>
    <row r="4127" customFormat="false" ht="13.8" hidden="false" customHeight="false" outlineLevel="0" collapsed="false">
      <c r="A4127" s="16" t="s">
        <v>16</v>
      </c>
      <c r="B4127" s="38" t="str">
        <f aca="false">VLOOKUP(A4127,'TAKIM LİSTESİ'!$B$2:$D$455,2,0)</f>
        <v>Ø 10 alm küre parmak freze</v>
      </c>
      <c r="C4127" s="16" t="s">
        <v>896</v>
      </c>
      <c r="D4127" s="38" t="s">
        <v>89</v>
      </c>
      <c r="E4127" s="16" t="n">
        <f aca="false">VLOOKUP(A4127,'TAKIM LİSTESİ'!$B$2:$D$455,3,0)</f>
        <v>10</v>
      </c>
      <c r="F4127" s="40" t="n">
        <v>1</v>
      </c>
      <c r="G4127" s="22" t="n">
        <f aca="false">E4127-F4127</f>
        <v>9</v>
      </c>
      <c r="H4127" s="30" t="n">
        <v>44224</v>
      </c>
      <c r="I4127" s="33" t="n">
        <v>1</v>
      </c>
      <c r="J4127" s="30" t="n">
        <v>44225</v>
      </c>
      <c r="K4127" s="37" t="n">
        <f aca="false">G4127+I4127</f>
        <v>10</v>
      </c>
    </row>
    <row r="4128" customFormat="false" ht="13.8" hidden="false" customHeight="false" outlineLevel="0" collapsed="false">
      <c r="A4128" s="16" t="s">
        <v>40</v>
      </c>
      <c r="B4128" s="38" t="str">
        <f aca="false">VLOOKUP(A4128,'TAKIM LİSTESİ'!$B$2:$D$455,2,0)</f>
        <v>Ø 6alm küre parmak freze</v>
      </c>
      <c r="C4128" s="16" t="s">
        <v>896</v>
      </c>
      <c r="D4128" s="38" t="s">
        <v>89</v>
      </c>
      <c r="E4128" s="16" t="n">
        <f aca="false">VLOOKUP(A4128,'TAKIM LİSTESİ'!$B$2:$D$455,3,0)</f>
        <v>6</v>
      </c>
      <c r="F4128" s="40" t="n">
        <v>1</v>
      </c>
      <c r="G4128" s="22" t="n">
        <f aca="false">E4128-F4128</f>
        <v>5</v>
      </c>
      <c r="H4128" s="30" t="n">
        <v>44224</v>
      </c>
      <c r="I4128" s="33" t="n">
        <v>1</v>
      </c>
      <c r="J4128" s="30" t="n">
        <v>44225</v>
      </c>
      <c r="K4128" s="37" t="n">
        <f aca="false">G4128+I4128</f>
        <v>6</v>
      </c>
    </row>
    <row r="4129" customFormat="false" ht="13.8" hidden="false" customHeight="false" outlineLevel="0" collapsed="false">
      <c r="A4129" s="16" t="s">
        <v>123</v>
      </c>
      <c r="B4129" s="38" t="str">
        <f aca="false">VLOOKUP(A4129,'TAKIM LİSTESİ'!$B$2:$D$455,2,0)</f>
        <v>Ø 9.8 matkap</v>
      </c>
      <c r="C4129" s="16" t="s">
        <v>896</v>
      </c>
      <c r="D4129" s="38" t="s">
        <v>89</v>
      </c>
      <c r="E4129" s="16" t="n">
        <f aca="false">VLOOKUP(A4129,'TAKIM LİSTESİ'!$B$2:$D$455,3,0)</f>
        <v>8</v>
      </c>
      <c r="F4129" s="40" t="n">
        <v>1</v>
      </c>
      <c r="G4129" s="22" t="n">
        <f aca="false">E4129-F4129</f>
        <v>7</v>
      </c>
      <c r="H4129" s="30" t="n">
        <v>44224</v>
      </c>
      <c r="I4129" s="33" t="n">
        <v>1</v>
      </c>
      <c r="J4129" s="30" t="n">
        <v>44225</v>
      </c>
      <c r="K4129" s="37" t="n">
        <f aca="false">G4129+I4129</f>
        <v>8</v>
      </c>
    </row>
    <row r="4130" customFormat="false" ht="13.8" hidden="false" customHeight="false" outlineLevel="0" collapsed="false">
      <c r="A4130" s="16" t="s">
        <v>64</v>
      </c>
      <c r="B4130" s="38" t="str">
        <f aca="false">VLOOKUP(A4130,'TAKIM LİSTESİ'!$B$2:$D$455,2,0)</f>
        <v>Ø 10 Rayba</v>
      </c>
      <c r="C4130" s="16" t="s">
        <v>896</v>
      </c>
      <c r="D4130" s="38" t="s">
        <v>89</v>
      </c>
      <c r="E4130" s="16" t="n">
        <f aca="false">VLOOKUP(A4130,'TAKIM LİSTESİ'!$B$2:$D$455,3,0)</f>
        <v>5</v>
      </c>
      <c r="F4130" s="40" t="n">
        <v>1</v>
      </c>
      <c r="G4130" s="22" t="n">
        <f aca="false">E4130-F4130</f>
        <v>4</v>
      </c>
      <c r="H4130" s="30" t="n">
        <v>44224</v>
      </c>
      <c r="I4130" s="33" t="n">
        <v>1</v>
      </c>
      <c r="J4130" s="30" t="n">
        <v>44225</v>
      </c>
      <c r="K4130" s="37" t="n">
        <f aca="false">G4130+I4130</f>
        <v>5</v>
      </c>
    </row>
    <row r="4131" customFormat="false" ht="13.8" hidden="false" customHeight="false" outlineLevel="0" collapsed="false">
      <c r="A4131" s="16" t="s">
        <v>37</v>
      </c>
      <c r="B4131" s="38" t="str">
        <f aca="false">VLOOKUP(A4131,'TAKIM LİSTESİ'!$B$2:$D$455,2,0)</f>
        <v>Ø 7.8 matkap</v>
      </c>
      <c r="C4131" s="16" t="s">
        <v>894</v>
      </c>
      <c r="D4131" s="38" t="s">
        <v>23</v>
      </c>
      <c r="E4131" s="16" t="n">
        <f aca="false">VLOOKUP(A4131,'TAKIM LİSTESİ'!$B$2:$D$455,3,0)</f>
        <v>8</v>
      </c>
      <c r="F4131" s="40" t="n">
        <v>1</v>
      </c>
      <c r="G4131" s="22" t="n">
        <f aca="false">E4131-F4131</f>
        <v>7</v>
      </c>
      <c r="H4131" s="30" t="n">
        <v>44224</v>
      </c>
      <c r="I4131" s="33" t="n">
        <v>1</v>
      </c>
      <c r="J4131" s="30" t="n">
        <v>44225</v>
      </c>
      <c r="K4131" s="37" t="n">
        <f aca="false">G4131+I4131</f>
        <v>8</v>
      </c>
    </row>
    <row r="4132" customFormat="false" ht="13.8" hidden="false" customHeight="false" outlineLevel="0" collapsed="false">
      <c r="A4132" s="16" t="s">
        <v>227</v>
      </c>
      <c r="B4132" s="38" t="str">
        <f aca="false">VLOOKUP(A4132,'TAKIM LİSTESİ'!$B$2:$D$455,2,0)</f>
        <v>Ø 13.0 matkap ucu</v>
      </c>
      <c r="C4132" s="16" t="s">
        <v>895</v>
      </c>
      <c r="D4132" s="38" t="s">
        <v>48</v>
      </c>
      <c r="E4132" s="16" t="n">
        <f aca="false">VLOOKUP(A4132,'TAKIM LİSTESİ'!$B$2:$D$455,3,0)</f>
        <v>9</v>
      </c>
      <c r="F4132" s="40" t="n">
        <v>1</v>
      </c>
      <c r="G4132" s="22" t="n">
        <f aca="false">E4132-F4132</f>
        <v>8</v>
      </c>
      <c r="H4132" s="30" t="n">
        <v>44224</v>
      </c>
      <c r="I4132" s="33" t="n">
        <v>1</v>
      </c>
      <c r="J4132" s="30" t="n">
        <v>44225</v>
      </c>
      <c r="K4132" s="37" t="n">
        <f aca="false">G4132+I4132</f>
        <v>9</v>
      </c>
    </row>
    <row r="4133" customFormat="false" ht="13.8" hidden="false" customHeight="false" outlineLevel="0" collapsed="false">
      <c r="A4133" s="16" t="s">
        <v>113</v>
      </c>
      <c r="B4133" s="38" t="str">
        <f aca="false">VLOOKUP(A4133,'TAKIM LİSTESİ'!$B$2:$D$455,2,0)</f>
        <v>Ø 8 alm parmak freze</v>
      </c>
      <c r="C4133" s="16" t="s">
        <v>895</v>
      </c>
      <c r="D4133" s="38" t="s">
        <v>48</v>
      </c>
      <c r="E4133" s="16" t="n">
        <f aca="false">VLOOKUP(A4133,'TAKIM LİSTESİ'!$B$2:$D$455,3,0)</f>
        <v>36</v>
      </c>
      <c r="F4133" s="40" t="n">
        <v>1</v>
      </c>
      <c r="G4133" s="22" t="n">
        <f aca="false">E4133-F4133</f>
        <v>35</v>
      </c>
      <c r="H4133" s="30" t="n">
        <v>44224</v>
      </c>
      <c r="I4133" s="33" t="n">
        <v>1</v>
      </c>
      <c r="J4133" s="30" t="n">
        <v>44225</v>
      </c>
      <c r="K4133" s="37" t="n">
        <f aca="false">G4133+I4133</f>
        <v>36</v>
      </c>
    </row>
    <row r="4134" customFormat="false" ht="13.8" hidden="false" customHeight="false" outlineLevel="0" collapsed="false">
      <c r="A4134" s="16" t="s">
        <v>94</v>
      </c>
      <c r="B4134" s="38" t="str">
        <f aca="false">VLOOKUP(A4134,'TAKIM LİSTESİ'!$B$2:$D$455,2,0)</f>
        <v>Ø 10.5 matkap</v>
      </c>
      <c r="C4134" s="16" t="s">
        <v>895</v>
      </c>
      <c r="D4134" s="38" t="s">
        <v>48</v>
      </c>
      <c r="E4134" s="16" t="n">
        <f aca="false">VLOOKUP(A4134,'TAKIM LİSTESİ'!$B$2:$D$455,3,0)</f>
        <v>18</v>
      </c>
      <c r="F4134" s="40" t="n">
        <v>1</v>
      </c>
      <c r="G4134" s="22" t="n">
        <f aca="false">E4134-F4134</f>
        <v>17</v>
      </c>
      <c r="H4134" s="30" t="n">
        <v>44224</v>
      </c>
      <c r="I4134" s="33" t="n">
        <v>1</v>
      </c>
      <c r="J4134" s="30" t="n">
        <v>44225</v>
      </c>
      <c r="K4134" s="37" t="n">
        <f aca="false">G4134+I4134</f>
        <v>18</v>
      </c>
    </row>
    <row r="4135" customFormat="false" ht="13.8" hidden="false" customHeight="false" outlineLevel="0" collapsed="false">
      <c r="A4135" s="16" t="s">
        <v>182</v>
      </c>
      <c r="B4135" s="38" t="str">
        <f aca="false">VLOOKUP(A4135,'TAKIM LİSTESİ'!$B$2:$D$455,2,0)</f>
        <v>Ø 9.3 matkap</v>
      </c>
      <c r="C4135" s="16" t="s">
        <v>888</v>
      </c>
      <c r="D4135" s="38" t="s">
        <v>634</v>
      </c>
      <c r="E4135" s="16" t="n">
        <f aca="false">VLOOKUP(A4135,'TAKIM LİSTESİ'!$B$2:$D$455,3,0)</f>
        <v>5</v>
      </c>
      <c r="F4135" s="40" t="n">
        <v>1</v>
      </c>
      <c r="G4135" s="22" t="n">
        <f aca="false">E4135-F4135</f>
        <v>4</v>
      </c>
      <c r="H4135" s="30" t="n">
        <v>44224</v>
      </c>
      <c r="I4135" s="33" t="n">
        <v>1</v>
      </c>
      <c r="J4135" s="30" t="n">
        <v>44225</v>
      </c>
      <c r="K4135" s="37" t="n">
        <f aca="false">G4135+I4135</f>
        <v>5</v>
      </c>
    </row>
    <row r="4136" customFormat="false" ht="13.8" hidden="false" customHeight="false" outlineLevel="0" collapsed="false">
      <c r="A4136" s="16" t="s">
        <v>177</v>
      </c>
      <c r="B4136" s="38" t="str">
        <f aca="false">VLOOKUP(A4136,'TAKIM LİSTESİ'!$B$2:$D$455,2,0)</f>
        <v>Ø 9.52 Rayba</v>
      </c>
      <c r="C4136" s="16" t="s">
        <v>888</v>
      </c>
      <c r="D4136" s="38" t="s">
        <v>634</v>
      </c>
      <c r="E4136" s="16" t="n">
        <f aca="false">VLOOKUP(A4136,'TAKIM LİSTESİ'!$B$2:$D$455,3,0)</f>
        <v>5</v>
      </c>
      <c r="F4136" s="40" t="n">
        <v>1</v>
      </c>
      <c r="G4136" s="22" t="n">
        <f aca="false">E4136-F4136</f>
        <v>4</v>
      </c>
      <c r="H4136" s="30" t="n">
        <v>44224</v>
      </c>
      <c r="I4136" s="33" t="n">
        <v>1</v>
      </c>
      <c r="J4136" s="30" t="n">
        <v>44225</v>
      </c>
      <c r="K4136" s="37" t="n">
        <f aca="false">G4136+I4136</f>
        <v>5</v>
      </c>
    </row>
    <row r="4137" customFormat="false" ht="13.8" hidden="false" customHeight="false" outlineLevel="0" collapsed="false">
      <c r="A4137" s="16" t="s">
        <v>144</v>
      </c>
      <c r="B4137" s="38" t="str">
        <f aca="false">VLOOKUP(A4137,'TAKIM LİSTESİ'!$B$2:$D$455,2,0)</f>
        <v>Ø 6.2matkap</v>
      </c>
      <c r="C4137" s="16" t="s">
        <v>888</v>
      </c>
      <c r="D4137" s="38" t="s">
        <v>634</v>
      </c>
      <c r="E4137" s="16" t="n">
        <f aca="false">VLOOKUP(A4137,'TAKIM LİSTESİ'!$B$2:$D$455,3,0)</f>
        <v>15</v>
      </c>
      <c r="F4137" s="40" t="n">
        <v>1</v>
      </c>
      <c r="G4137" s="22" t="n">
        <f aca="false">E4137-F4137</f>
        <v>14</v>
      </c>
      <c r="H4137" s="30" t="n">
        <v>44224</v>
      </c>
      <c r="I4137" s="33" t="n">
        <v>1</v>
      </c>
      <c r="J4137" s="30" t="n">
        <v>44226</v>
      </c>
      <c r="K4137" s="37" t="n">
        <f aca="false">G4137+I4137</f>
        <v>15</v>
      </c>
    </row>
    <row r="4138" customFormat="false" ht="13.8" hidden="false" customHeight="false" outlineLevel="0" collapsed="false">
      <c r="A4138" s="16" t="s">
        <v>34</v>
      </c>
      <c r="B4138" s="38" t="str">
        <f aca="false">VLOOKUP(A4138,'TAKIM LİSTESİ'!$B$2:$D$455,2,0)</f>
        <v>Ø 6.35 Rayba</v>
      </c>
      <c r="C4138" s="16" t="s">
        <v>888</v>
      </c>
      <c r="D4138" s="38" t="s">
        <v>634</v>
      </c>
      <c r="E4138" s="16" t="n">
        <f aca="false">VLOOKUP(A4138,'TAKIM LİSTESİ'!$B$2:$D$455,3,0)</f>
        <v>5</v>
      </c>
      <c r="F4138" s="40" t="n">
        <v>1</v>
      </c>
      <c r="G4138" s="22" t="n">
        <f aca="false">E4138-F4138</f>
        <v>4</v>
      </c>
      <c r="H4138" s="30" t="n">
        <v>44224</v>
      </c>
      <c r="I4138" s="33" t="n">
        <v>1</v>
      </c>
      <c r="J4138" s="30" t="n">
        <v>44226</v>
      </c>
      <c r="K4138" s="37" t="n">
        <f aca="false">G4138+I4138</f>
        <v>5</v>
      </c>
    </row>
    <row r="4139" customFormat="false" ht="13.8" hidden="false" customHeight="false" outlineLevel="0" collapsed="false">
      <c r="A4139" s="16" t="s">
        <v>85</v>
      </c>
      <c r="B4139" s="38" t="str">
        <f aca="false">VLOOKUP(A4139,'TAKIM LİSTESİ'!$B$2:$D$455,2,0)</f>
        <v>Ø 12 çelik parmak freze</v>
      </c>
      <c r="C4139" s="16" t="s">
        <v>897</v>
      </c>
      <c r="D4139" s="38" t="s">
        <v>739</v>
      </c>
      <c r="E4139" s="16" t="n">
        <f aca="false">VLOOKUP(A4139,'TAKIM LİSTESİ'!$B$2:$D$455,3,0)</f>
        <v>19</v>
      </c>
      <c r="F4139" s="40" t="n">
        <v>1</v>
      </c>
      <c r="G4139" s="22" t="n">
        <f aca="false">E4139-F4139</f>
        <v>18</v>
      </c>
      <c r="H4139" s="30" t="n">
        <v>44225</v>
      </c>
      <c r="I4139" s="33" t="n">
        <v>1</v>
      </c>
      <c r="J4139" s="30" t="n">
        <v>44226</v>
      </c>
      <c r="K4139" s="37" t="n">
        <f aca="false">G4139+I4139</f>
        <v>19</v>
      </c>
    </row>
    <row r="4140" customFormat="false" ht="13.8" hidden="false" customHeight="false" outlineLevel="0" collapsed="false">
      <c r="A4140" s="16" t="s">
        <v>150</v>
      </c>
      <c r="B4140" s="38" t="str">
        <f aca="false">VLOOKUP(A4140,'TAKIM LİSTESİ'!$B$2:$D$455,2,0)</f>
        <v>Ø 8 çelik parmak freze</v>
      </c>
      <c r="C4140" s="16" t="s">
        <v>898</v>
      </c>
      <c r="D4140" s="38" t="s">
        <v>89</v>
      </c>
      <c r="E4140" s="16" t="n">
        <f aca="false">VLOOKUP(A4140,'TAKIM LİSTESİ'!$B$2:$D$455,3,0)</f>
        <v>39</v>
      </c>
      <c r="F4140" s="40" t="n">
        <v>1</v>
      </c>
      <c r="G4140" s="22" t="n">
        <f aca="false">E4140-F4140</f>
        <v>38</v>
      </c>
      <c r="H4140" s="30" t="n">
        <v>44225</v>
      </c>
      <c r="I4140" s="33" t="n">
        <v>1</v>
      </c>
      <c r="J4140" s="30" t="n">
        <v>44226</v>
      </c>
      <c r="K4140" s="37" t="n">
        <f aca="false">G4140+I4140</f>
        <v>39</v>
      </c>
    </row>
    <row r="4141" customFormat="false" ht="13.8" hidden="false" customHeight="false" outlineLevel="0" collapsed="false">
      <c r="A4141" s="16" t="s">
        <v>177</v>
      </c>
      <c r="B4141" s="38" t="str">
        <f aca="false">VLOOKUP(A4141,'TAKIM LİSTESİ'!$B$2:$D$455,2,0)</f>
        <v>Ø 9.52 Rayba</v>
      </c>
      <c r="C4141" s="16" t="s">
        <v>899</v>
      </c>
      <c r="D4141" s="38" t="s">
        <v>50</v>
      </c>
      <c r="E4141" s="16" t="n">
        <f aca="false">VLOOKUP(A4141,'TAKIM LİSTESİ'!$B$2:$D$455,3,0)</f>
        <v>5</v>
      </c>
      <c r="F4141" s="40" t="n">
        <v>1</v>
      </c>
      <c r="G4141" s="22" t="n">
        <f aca="false">E4141-F4141</f>
        <v>4</v>
      </c>
      <c r="H4141" s="30" t="n">
        <v>44225</v>
      </c>
      <c r="I4141" s="33" t="n">
        <v>1</v>
      </c>
      <c r="J4141" s="30" t="n">
        <v>44226</v>
      </c>
      <c r="K4141" s="37" t="n">
        <f aca="false">G4141+I4141</f>
        <v>5</v>
      </c>
    </row>
    <row r="4142" customFormat="false" ht="13.8" hidden="false" customHeight="false" outlineLevel="0" collapsed="false">
      <c r="A4142" s="16" t="s">
        <v>227</v>
      </c>
      <c r="B4142" s="38" t="str">
        <f aca="false">VLOOKUP(A4142,'TAKIM LİSTESİ'!$B$2:$D$455,2,0)</f>
        <v>Ø 13.0 matkap ucu</v>
      </c>
      <c r="C4142" s="16" t="s">
        <v>899</v>
      </c>
      <c r="D4142" s="38" t="s">
        <v>50</v>
      </c>
      <c r="E4142" s="16" t="n">
        <f aca="false">VLOOKUP(A4142,'TAKIM LİSTESİ'!$B$2:$D$455,3,0)</f>
        <v>9</v>
      </c>
      <c r="F4142" s="40" t="n">
        <v>1</v>
      </c>
      <c r="G4142" s="22" t="n">
        <f aca="false">E4142-F4142</f>
        <v>8</v>
      </c>
      <c r="H4142" s="30" t="n">
        <v>44225</v>
      </c>
      <c r="I4142" s="33" t="n">
        <v>1</v>
      </c>
      <c r="J4142" s="30" t="n">
        <v>44226</v>
      </c>
      <c r="K4142" s="37" t="n">
        <f aca="false">G4142+I4142</f>
        <v>9</v>
      </c>
    </row>
    <row r="4143" customFormat="false" ht="13.8" hidden="false" customHeight="false" outlineLevel="0" collapsed="false">
      <c r="A4143" s="16" t="s">
        <v>150</v>
      </c>
      <c r="B4143" s="38" t="str">
        <f aca="false">VLOOKUP(A4143,'TAKIM LİSTESİ'!$B$2:$D$455,2,0)</f>
        <v>Ø 8 çelik parmak freze</v>
      </c>
      <c r="C4143" s="16" t="s">
        <v>899</v>
      </c>
      <c r="D4143" s="38" t="s">
        <v>50</v>
      </c>
      <c r="E4143" s="16" t="n">
        <f aca="false">VLOOKUP(A4143,'TAKIM LİSTESİ'!$B$2:$D$455,3,0)</f>
        <v>39</v>
      </c>
      <c r="F4143" s="40" t="n">
        <v>1</v>
      </c>
      <c r="G4143" s="22" t="n">
        <f aca="false">E4143-F4143</f>
        <v>38</v>
      </c>
      <c r="H4143" s="30" t="n">
        <v>44225</v>
      </c>
      <c r="I4143" s="33" t="n">
        <v>1</v>
      </c>
      <c r="J4143" s="30" t="n">
        <v>44229</v>
      </c>
      <c r="K4143" s="37" t="n">
        <f aca="false">G4143+I4143</f>
        <v>39</v>
      </c>
    </row>
    <row r="4144" customFormat="false" ht="13.8" hidden="false" customHeight="false" outlineLevel="0" collapsed="false">
      <c r="A4144" s="16" t="s">
        <v>25</v>
      </c>
      <c r="B4144" s="38" t="str">
        <f aca="false">VLOOKUP(A4144,'TAKIM LİSTESİ'!$B$2:$D$455,2,0)</f>
        <v>Ø 12çelik uzun parmak freze</v>
      </c>
      <c r="C4144" s="16" t="s">
        <v>899</v>
      </c>
      <c r="D4144" s="38" t="s">
        <v>50</v>
      </c>
      <c r="E4144" s="16" t="n">
        <f aca="false">VLOOKUP(A4144,'TAKIM LİSTESİ'!$B$2:$D$455,3,0)</f>
        <v>3</v>
      </c>
      <c r="F4144" s="40" t="n">
        <v>1</v>
      </c>
      <c r="G4144" s="22" t="n">
        <f aca="false">E4144-F4144</f>
        <v>2</v>
      </c>
      <c r="H4144" s="30" t="n">
        <v>44226</v>
      </c>
      <c r="I4144" s="33" t="n">
        <v>1</v>
      </c>
      <c r="J4144" s="30" t="n">
        <v>44229</v>
      </c>
      <c r="K4144" s="37" t="n">
        <f aca="false">G4144+I4144</f>
        <v>3</v>
      </c>
    </row>
    <row r="4145" customFormat="false" ht="13.8" hidden="false" customHeight="false" outlineLevel="0" collapsed="false">
      <c r="A4145" s="16" t="s">
        <v>142</v>
      </c>
      <c r="B4145" s="38" t="str">
        <f aca="false">VLOOKUP(A4145,'TAKIM LİSTESİ'!$B$2:$D$455,2,0)</f>
        <v>Ø 4 çelik küre parmak freze</v>
      </c>
      <c r="C4145" s="16" t="s">
        <v>899</v>
      </c>
      <c r="D4145" s="38" t="s">
        <v>50</v>
      </c>
      <c r="E4145" s="16" t="n">
        <f aca="false">VLOOKUP(A4145,'TAKIM LİSTESİ'!$B$2:$D$455,3,0)</f>
        <v>16</v>
      </c>
      <c r="F4145" s="40" t="n">
        <v>1</v>
      </c>
      <c r="G4145" s="22" t="n">
        <f aca="false">E4145-F4145</f>
        <v>15</v>
      </c>
      <c r="H4145" s="30" t="n">
        <v>44226</v>
      </c>
      <c r="I4145" s="33" t="n">
        <v>1</v>
      </c>
      <c r="J4145" s="30" t="n">
        <v>44229</v>
      </c>
      <c r="K4145" s="37" t="n">
        <f aca="false">G4145+I4145</f>
        <v>16</v>
      </c>
    </row>
    <row r="4146" customFormat="false" ht="13.8" hidden="false" customHeight="false" outlineLevel="0" collapsed="false">
      <c r="A4146" s="16" t="s">
        <v>131</v>
      </c>
      <c r="B4146" s="38" t="str">
        <f aca="false">VLOOKUP(A4146,'TAKIM LİSTESİ'!$B$2:$D$455,2,0)</f>
        <v>Ø 4.2 matkap</v>
      </c>
      <c r="C4146" s="16" t="s">
        <v>899</v>
      </c>
      <c r="D4146" s="38" t="s">
        <v>50</v>
      </c>
      <c r="E4146" s="16" t="n">
        <f aca="false">VLOOKUP(A4146,'TAKIM LİSTESİ'!$B$2:$D$455,3,0)</f>
        <v>14</v>
      </c>
      <c r="F4146" s="40" t="n">
        <v>1</v>
      </c>
      <c r="G4146" s="22" t="n">
        <f aca="false">E4146-F4146</f>
        <v>13</v>
      </c>
      <c r="H4146" s="30" t="n">
        <v>44226</v>
      </c>
      <c r="I4146" s="33" t="n">
        <v>1</v>
      </c>
      <c r="J4146" s="30" t="n">
        <v>44229</v>
      </c>
      <c r="K4146" s="37" t="n">
        <f aca="false">G4146+I4146</f>
        <v>14</v>
      </c>
    </row>
    <row r="4147" customFormat="false" ht="13.8" hidden="false" customHeight="false" outlineLevel="0" collapsed="false">
      <c r="A4147" s="16" t="s">
        <v>22</v>
      </c>
      <c r="B4147" s="38" t="str">
        <f aca="false">VLOOKUP(A4147,'TAKIM LİSTESİ'!$B$2:$D$455,2,0)</f>
        <v>Ø 10 çelik parmak freze</v>
      </c>
      <c r="C4147" s="16" t="s">
        <v>899</v>
      </c>
      <c r="D4147" s="38" t="s">
        <v>50</v>
      </c>
      <c r="E4147" s="16" t="n">
        <f aca="false">VLOOKUP(A4147,'TAKIM LİSTESİ'!$B$2:$D$455,3,0)</f>
        <v>52</v>
      </c>
      <c r="F4147" s="40" t="n">
        <v>1</v>
      </c>
      <c r="G4147" s="22" t="n">
        <f aca="false">E4147-F4147</f>
        <v>51</v>
      </c>
      <c r="H4147" s="30" t="n">
        <v>44226</v>
      </c>
      <c r="I4147" s="33" t="n">
        <v>1</v>
      </c>
      <c r="J4147" s="30" t="n">
        <v>44229</v>
      </c>
      <c r="K4147" s="37" t="n">
        <f aca="false">G4147+I4147</f>
        <v>52</v>
      </c>
    </row>
    <row r="4148" customFormat="false" ht="13.8" hidden="false" customHeight="false" outlineLevel="0" collapsed="false">
      <c r="A4148" s="16" t="s">
        <v>189</v>
      </c>
      <c r="B4148" s="38" t="str">
        <f aca="false">VLOOKUP(A4148,'TAKIM LİSTESİ'!$B$2:$D$455,2,0)</f>
        <v>Ø 2 çelik parmak freze</v>
      </c>
      <c r="C4148" s="16" t="s">
        <v>899</v>
      </c>
      <c r="D4148" s="38" t="s">
        <v>50</v>
      </c>
      <c r="E4148" s="16" t="n">
        <f aca="false">VLOOKUP(A4148,'TAKIM LİSTESİ'!$B$2:$D$455,3,0)</f>
        <v>39</v>
      </c>
      <c r="F4148" s="40" t="n">
        <v>1</v>
      </c>
      <c r="G4148" s="22" t="n">
        <f aca="false">E4148-F4148</f>
        <v>38</v>
      </c>
      <c r="H4148" s="30" t="n">
        <v>44226</v>
      </c>
      <c r="I4148" s="33" t="n">
        <v>1</v>
      </c>
      <c r="J4148" s="30" t="n">
        <v>44229</v>
      </c>
      <c r="K4148" s="37" t="n">
        <f aca="false">G4148+I4148</f>
        <v>39</v>
      </c>
    </row>
    <row r="4149" customFormat="false" ht="13.8" hidden="false" customHeight="false" outlineLevel="0" collapsed="false">
      <c r="A4149" s="16" t="s">
        <v>85</v>
      </c>
      <c r="B4149" s="38" t="str">
        <f aca="false">VLOOKUP(A4149,'TAKIM LİSTESİ'!$B$2:$D$455,2,0)</f>
        <v>Ø 12 çelik parmak freze</v>
      </c>
      <c r="C4149" s="16" t="s">
        <v>900</v>
      </c>
      <c r="D4149" s="38" t="s">
        <v>23</v>
      </c>
      <c r="E4149" s="16" t="n">
        <f aca="false">VLOOKUP(A4149,'TAKIM LİSTESİ'!$B$2:$D$455,3,0)</f>
        <v>19</v>
      </c>
      <c r="F4149" s="40" t="n">
        <v>1</v>
      </c>
      <c r="G4149" s="22" t="n">
        <f aca="false">E4149-F4149</f>
        <v>18</v>
      </c>
      <c r="H4149" s="30" t="n">
        <v>44226</v>
      </c>
      <c r="I4149" s="33" t="n">
        <v>1</v>
      </c>
      <c r="J4149" s="30" t="n">
        <v>44229</v>
      </c>
      <c r="K4149" s="37" t="n">
        <f aca="false">G4149+I4149</f>
        <v>19</v>
      </c>
    </row>
    <row r="4150" customFormat="false" ht="13.8" hidden="false" customHeight="false" outlineLevel="0" collapsed="false">
      <c r="A4150" s="16" t="s">
        <v>41</v>
      </c>
      <c r="B4150" s="38" t="str">
        <f aca="false">VLOOKUP(A4150,'TAKIM LİSTESİ'!$B$2:$D$455,2,0)</f>
        <v>Ø 7.1 matkap</v>
      </c>
      <c r="C4150" s="16" t="s">
        <v>901</v>
      </c>
      <c r="D4150" s="38" t="s">
        <v>89</v>
      </c>
      <c r="E4150" s="16" t="n">
        <f aca="false">VLOOKUP(A4150,'TAKIM LİSTESİ'!$B$2:$D$455,3,0)</f>
        <v>11</v>
      </c>
      <c r="F4150" s="40" t="n">
        <v>1</v>
      </c>
      <c r="G4150" s="22" t="n">
        <f aca="false">E4150-F4150</f>
        <v>10</v>
      </c>
      <c r="H4150" s="30" t="n">
        <v>44226</v>
      </c>
      <c r="I4150" s="33" t="n">
        <v>1</v>
      </c>
      <c r="J4150" s="30" t="n">
        <v>44229</v>
      </c>
      <c r="K4150" s="37" t="n">
        <f aca="false">G4150+I4150</f>
        <v>11</v>
      </c>
    </row>
    <row r="4151" customFormat="false" ht="13.8" hidden="false" customHeight="false" outlineLevel="0" collapsed="false">
      <c r="A4151" s="16" t="s">
        <v>37</v>
      </c>
      <c r="B4151" s="38" t="str">
        <f aca="false">VLOOKUP(A4151,'TAKIM LİSTESİ'!$B$2:$D$455,2,0)</f>
        <v>Ø 7.8 matkap</v>
      </c>
      <c r="C4151" s="16" t="s">
        <v>901</v>
      </c>
      <c r="D4151" s="38" t="s">
        <v>89</v>
      </c>
      <c r="E4151" s="16" t="n">
        <f aca="false">VLOOKUP(A4151,'TAKIM LİSTESİ'!$B$2:$D$455,3,0)</f>
        <v>8</v>
      </c>
      <c r="F4151" s="40" t="n">
        <v>1</v>
      </c>
      <c r="G4151" s="22" t="n">
        <f aca="false">E4151-F4151</f>
        <v>7</v>
      </c>
      <c r="H4151" s="30" t="n">
        <v>44226</v>
      </c>
      <c r="I4151" s="33" t="n">
        <v>1</v>
      </c>
      <c r="J4151" s="30" t="n">
        <v>44229</v>
      </c>
      <c r="K4151" s="37" t="n">
        <f aca="false">G4151+I4151</f>
        <v>8</v>
      </c>
    </row>
    <row r="4152" customFormat="false" ht="13.8" hidden="false" customHeight="false" outlineLevel="0" collapsed="false">
      <c r="A4152" s="16" t="s">
        <v>71</v>
      </c>
      <c r="B4152" s="38" t="str">
        <f aca="false">VLOOKUP(A4152,'TAKIM LİSTESİ'!$B$2:$D$455,2,0)</f>
        <v>Ø 10 alm parmak freze</v>
      </c>
      <c r="C4152" s="16" t="s">
        <v>878</v>
      </c>
      <c r="D4152" s="38" t="s">
        <v>100</v>
      </c>
      <c r="E4152" s="16" t="n">
        <f aca="false">VLOOKUP(A4152,'TAKIM LİSTESİ'!$B$2:$D$455,3,0)</f>
        <v>29</v>
      </c>
      <c r="F4152" s="40" t="n">
        <v>1</v>
      </c>
      <c r="G4152" s="22" t="n">
        <f aca="false">E4152-F4152</f>
        <v>28</v>
      </c>
      <c r="H4152" s="30" t="n">
        <v>44228</v>
      </c>
      <c r="I4152" s="33" t="n">
        <v>1</v>
      </c>
      <c r="J4152" s="30" t="n">
        <v>44229</v>
      </c>
      <c r="K4152" s="37" t="n">
        <f aca="false">G4152+I4152</f>
        <v>29</v>
      </c>
    </row>
    <row r="4153" customFormat="false" ht="13.8" hidden="false" customHeight="false" outlineLevel="0" collapsed="false">
      <c r="A4153" s="16" t="s">
        <v>222</v>
      </c>
      <c r="B4153" s="38" t="str">
        <f aca="false">VLOOKUP(A4153,'TAKIM LİSTESİ'!$B$2:$D$455,2,0)</f>
        <v>Ø 16 çelik parmak freze</v>
      </c>
      <c r="C4153" s="16" t="s">
        <v>900</v>
      </c>
      <c r="D4153" s="38" t="s">
        <v>23</v>
      </c>
      <c r="E4153" s="16" t="n">
        <f aca="false">VLOOKUP(A4153,'TAKIM LİSTESİ'!$B$2:$D$455,3,0)</f>
        <v>8</v>
      </c>
      <c r="F4153" s="40" t="n">
        <v>1</v>
      </c>
      <c r="G4153" s="22" t="n">
        <f aca="false">E4153-F4153</f>
        <v>7</v>
      </c>
      <c r="H4153" s="30" t="n">
        <v>44228</v>
      </c>
      <c r="I4153" s="33" t="n">
        <v>1</v>
      </c>
      <c r="J4153" s="30" t="n">
        <v>44229</v>
      </c>
      <c r="K4153" s="37" t="n">
        <f aca="false">G4153+I4153</f>
        <v>8</v>
      </c>
    </row>
    <row r="4154" customFormat="false" ht="13.8" hidden="false" customHeight="false" outlineLevel="0" collapsed="false">
      <c r="A4154" s="16" t="s">
        <v>222</v>
      </c>
      <c r="B4154" s="38" t="str">
        <f aca="false">VLOOKUP(A4154,'TAKIM LİSTESİ'!$B$2:$D$455,2,0)</f>
        <v>Ø 16 çelik parmak freze</v>
      </c>
      <c r="C4154" s="16" t="s">
        <v>902</v>
      </c>
      <c r="D4154" s="38" t="s">
        <v>50</v>
      </c>
      <c r="E4154" s="16" t="n">
        <f aca="false">VLOOKUP(A4154,'TAKIM LİSTESİ'!$B$2:$D$455,3,0)</f>
        <v>8</v>
      </c>
      <c r="F4154" s="40" t="n">
        <v>1</v>
      </c>
      <c r="G4154" s="22" t="n">
        <f aca="false">E4154-F4154</f>
        <v>7</v>
      </c>
      <c r="H4154" s="30" t="n">
        <v>44228</v>
      </c>
      <c r="I4154" s="33" t="n">
        <v>1</v>
      </c>
      <c r="J4154" s="30" t="n">
        <v>44229</v>
      </c>
      <c r="K4154" s="37" t="n">
        <f aca="false">G4154+I4154</f>
        <v>8</v>
      </c>
    </row>
    <row r="4155" customFormat="false" ht="13.8" hidden="false" customHeight="false" outlineLevel="0" collapsed="false">
      <c r="A4155" s="16" t="s">
        <v>206</v>
      </c>
      <c r="B4155" s="38" t="str">
        <f aca="false">VLOOKUP(A4155,'TAKIM LİSTESİ'!$B$2:$D$455,2,0)</f>
        <v>Ø 52 tarama çelik</v>
      </c>
      <c r="C4155" s="16" t="s">
        <v>902</v>
      </c>
      <c r="D4155" s="38" t="s">
        <v>50</v>
      </c>
      <c r="E4155" s="16" t="n">
        <f aca="false">VLOOKUP(A4155,'TAKIM LİSTESİ'!$B$2:$D$455,3,0)</f>
        <v>4</v>
      </c>
      <c r="F4155" s="40" t="n">
        <v>1</v>
      </c>
      <c r="G4155" s="22" t="n">
        <f aca="false">E4155-F4155</f>
        <v>3</v>
      </c>
      <c r="H4155" s="30" t="n">
        <v>44228</v>
      </c>
      <c r="I4155" s="33" t="n">
        <v>1</v>
      </c>
      <c r="J4155" s="30" t="n">
        <v>44229</v>
      </c>
      <c r="K4155" s="37" t="n">
        <f aca="false">G4155+I4155</f>
        <v>4</v>
      </c>
    </row>
    <row r="4156" customFormat="false" ht="13.8" hidden="false" customHeight="false" outlineLevel="0" collapsed="false">
      <c r="A4156" s="16" t="s">
        <v>71</v>
      </c>
      <c r="B4156" s="38" t="str">
        <f aca="false">VLOOKUP(A4156,'TAKIM LİSTESİ'!$B$2:$D$455,2,0)</f>
        <v>Ø 10 alm parmak freze</v>
      </c>
      <c r="C4156" s="16" t="s">
        <v>903</v>
      </c>
      <c r="D4156" s="38" t="s">
        <v>100</v>
      </c>
      <c r="E4156" s="16" t="n">
        <f aca="false">VLOOKUP(A4156,'TAKIM LİSTESİ'!$B$2:$D$455,3,0)</f>
        <v>29</v>
      </c>
      <c r="F4156" s="40" t="n">
        <v>1</v>
      </c>
      <c r="G4156" s="22" t="n">
        <f aca="false">E4156-F4156</f>
        <v>28</v>
      </c>
      <c r="H4156" s="30" t="n">
        <v>44228</v>
      </c>
      <c r="I4156" s="33" t="n">
        <v>1</v>
      </c>
      <c r="J4156" s="30" t="n">
        <v>44229</v>
      </c>
      <c r="K4156" s="37" t="n">
        <f aca="false">G4156+I4156</f>
        <v>29</v>
      </c>
    </row>
    <row r="4157" customFormat="false" ht="13.8" hidden="false" customHeight="false" outlineLevel="0" collapsed="false">
      <c r="A4157" s="16" t="s">
        <v>15</v>
      </c>
      <c r="B4157" s="38" t="str">
        <f aca="false">VLOOKUP(A4157,'TAKIM LİSTESİ'!$B$2:$D$455,2,0)</f>
        <v>Ø 8 alm küre parmak freze</v>
      </c>
      <c r="C4157" s="16" t="s">
        <v>903</v>
      </c>
      <c r="D4157" s="38" t="s">
        <v>100</v>
      </c>
      <c r="E4157" s="16" t="n">
        <f aca="false">VLOOKUP(A4157,'TAKIM LİSTESİ'!$B$2:$D$455,3,0)</f>
        <v>7</v>
      </c>
      <c r="F4157" s="40" t="n">
        <v>1</v>
      </c>
      <c r="G4157" s="22" t="n">
        <f aca="false">E4157-F4157</f>
        <v>6</v>
      </c>
      <c r="H4157" s="30" t="n">
        <v>44228</v>
      </c>
      <c r="I4157" s="33" t="n">
        <v>1</v>
      </c>
      <c r="J4157" s="30" t="n">
        <v>44229</v>
      </c>
      <c r="K4157" s="37" t="n">
        <f aca="false">G4157+I4157</f>
        <v>7</v>
      </c>
    </row>
    <row r="4158" customFormat="false" ht="13.8" hidden="false" customHeight="false" outlineLevel="0" collapsed="false">
      <c r="A4158" s="16" t="s">
        <v>144</v>
      </c>
      <c r="B4158" s="38" t="str">
        <f aca="false">VLOOKUP(A4158,'TAKIM LİSTESİ'!$B$2:$D$455,2,0)</f>
        <v>Ø 6.2matkap</v>
      </c>
      <c r="C4158" s="16" t="s">
        <v>903</v>
      </c>
      <c r="D4158" s="38" t="s">
        <v>100</v>
      </c>
      <c r="E4158" s="16" t="n">
        <f aca="false">VLOOKUP(A4158,'TAKIM LİSTESİ'!$B$2:$D$455,3,0)</f>
        <v>15</v>
      </c>
      <c r="F4158" s="40" t="n">
        <v>1</v>
      </c>
      <c r="G4158" s="22" t="n">
        <f aca="false">E4158-F4158</f>
        <v>14</v>
      </c>
      <c r="H4158" s="30" t="n">
        <v>44228</v>
      </c>
      <c r="I4158" s="33" t="n">
        <v>1</v>
      </c>
      <c r="J4158" s="30" t="n">
        <v>44229</v>
      </c>
      <c r="K4158" s="37" t="n">
        <f aca="false">G4158+I4158</f>
        <v>15</v>
      </c>
    </row>
    <row r="4159" customFormat="false" ht="13.8" hidden="false" customHeight="false" outlineLevel="0" collapsed="false">
      <c r="A4159" s="16" t="s">
        <v>230</v>
      </c>
      <c r="B4159" s="38" t="str">
        <f aca="false">VLOOKUP(A4159,'TAKIM LİSTESİ'!$B$2:$D$455,2,0)</f>
        <v>Ø 10.8 matkap</v>
      </c>
      <c r="C4159" s="16" t="s">
        <v>903</v>
      </c>
      <c r="D4159" s="38" t="s">
        <v>100</v>
      </c>
      <c r="E4159" s="16" t="n">
        <f aca="false">VLOOKUP(A4159,'TAKIM LİSTESİ'!$B$2:$D$455,3,0)</f>
        <v>9</v>
      </c>
      <c r="F4159" s="40" t="n">
        <v>1</v>
      </c>
      <c r="G4159" s="22" t="n">
        <f aca="false">E4159-F4159</f>
        <v>8</v>
      </c>
      <c r="H4159" s="30" t="n">
        <v>44228</v>
      </c>
      <c r="I4159" s="33" t="n">
        <v>1</v>
      </c>
      <c r="J4159" s="30" t="n">
        <v>44229</v>
      </c>
      <c r="K4159" s="37" t="n">
        <f aca="false">G4159+I4159</f>
        <v>9</v>
      </c>
    </row>
    <row r="4160" customFormat="false" ht="13.8" hidden="false" customHeight="false" outlineLevel="0" collapsed="false">
      <c r="A4160" s="16" t="s">
        <v>34</v>
      </c>
      <c r="B4160" s="38" t="str">
        <f aca="false">VLOOKUP(A4160,'TAKIM LİSTESİ'!$B$2:$D$455,2,0)</f>
        <v>Ø 6.35 Rayba</v>
      </c>
      <c r="C4160" s="16" t="s">
        <v>903</v>
      </c>
      <c r="D4160" s="38" t="s">
        <v>100</v>
      </c>
      <c r="E4160" s="16" t="n">
        <f aca="false">VLOOKUP(A4160,'TAKIM LİSTESİ'!$B$2:$D$455,3,0)</f>
        <v>5</v>
      </c>
      <c r="F4160" s="40" t="n">
        <v>1</v>
      </c>
      <c r="G4160" s="22" t="n">
        <f aca="false">E4160-F4160</f>
        <v>4</v>
      </c>
      <c r="H4160" s="30" t="n">
        <v>44228</v>
      </c>
      <c r="I4160" s="33" t="n">
        <v>1</v>
      </c>
      <c r="J4160" s="30" t="n">
        <v>44229</v>
      </c>
      <c r="K4160" s="37" t="n">
        <f aca="false">G4160+I4160</f>
        <v>5</v>
      </c>
    </row>
    <row r="4161" customFormat="false" ht="13.8" hidden="false" customHeight="false" outlineLevel="0" collapsed="false">
      <c r="A4161" s="16" t="s">
        <v>172</v>
      </c>
      <c r="B4161" s="38" t="str">
        <f aca="false">VLOOKUP(A4161,'TAKIM LİSTESİ'!$B$2:$D$455,2,0)</f>
        <v>Ø 8 çelik uzunparmak freze</v>
      </c>
      <c r="C4161" s="16" t="s">
        <v>902</v>
      </c>
      <c r="D4161" s="38" t="s">
        <v>50</v>
      </c>
      <c r="E4161" s="16" t="n">
        <f aca="false">VLOOKUP(A4161,'TAKIM LİSTESİ'!$B$2:$D$455,3,0)</f>
        <v>10</v>
      </c>
      <c r="F4161" s="40" t="n">
        <v>1</v>
      </c>
      <c r="G4161" s="22" t="n">
        <f aca="false">E4161-F4161</f>
        <v>9</v>
      </c>
      <c r="H4161" s="30" t="n">
        <v>44228</v>
      </c>
      <c r="I4161" s="33" t="n">
        <v>1</v>
      </c>
      <c r="J4161" s="30" t="n">
        <v>44229</v>
      </c>
      <c r="K4161" s="37" t="n">
        <f aca="false">G4161+I4161</f>
        <v>10</v>
      </c>
    </row>
    <row r="4162" customFormat="false" ht="13.8" hidden="false" customHeight="false" outlineLevel="0" collapsed="false">
      <c r="A4162" s="16" t="s">
        <v>123</v>
      </c>
      <c r="B4162" s="38" t="str">
        <f aca="false">VLOOKUP(A4162,'TAKIM LİSTESİ'!$B$2:$D$455,2,0)</f>
        <v>Ø 9.8 matkap</v>
      </c>
      <c r="C4162" s="16" t="s">
        <v>902</v>
      </c>
      <c r="D4162" s="38" t="s">
        <v>50</v>
      </c>
      <c r="E4162" s="16" t="n">
        <f aca="false">VLOOKUP(A4162,'TAKIM LİSTESİ'!$B$2:$D$455,3,0)</f>
        <v>8</v>
      </c>
      <c r="F4162" s="40" t="n">
        <v>1</v>
      </c>
      <c r="G4162" s="22" t="n">
        <f aca="false">E4162-F4162</f>
        <v>7</v>
      </c>
      <c r="H4162" s="30" t="n">
        <v>44228</v>
      </c>
      <c r="I4162" s="33" t="n">
        <v>1</v>
      </c>
      <c r="J4162" s="30" t="n">
        <v>44229</v>
      </c>
      <c r="K4162" s="37" t="n">
        <f aca="false">G4162+I4162</f>
        <v>8</v>
      </c>
    </row>
    <row r="4163" customFormat="false" ht="13.8" hidden="false" customHeight="false" outlineLevel="0" collapsed="false">
      <c r="A4163" s="16" t="s">
        <v>150</v>
      </c>
      <c r="B4163" s="38" t="str">
        <f aca="false">VLOOKUP(A4163,'TAKIM LİSTESİ'!$B$2:$D$455,2,0)</f>
        <v>Ø 8 çelik parmak freze</v>
      </c>
      <c r="C4163" s="16" t="s">
        <v>902</v>
      </c>
      <c r="D4163" s="38" t="s">
        <v>50</v>
      </c>
      <c r="E4163" s="16" t="n">
        <f aca="false">VLOOKUP(A4163,'TAKIM LİSTESİ'!$B$2:$D$455,3,0)</f>
        <v>39</v>
      </c>
      <c r="F4163" s="40" t="n">
        <v>1</v>
      </c>
      <c r="G4163" s="22" t="n">
        <f aca="false">E4163-F4163</f>
        <v>38</v>
      </c>
      <c r="H4163" s="30" t="n">
        <v>44228</v>
      </c>
      <c r="I4163" s="33" t="n">
        <v>1</v>
      </c>
      <c r="J4163" s="30" t="n">
        <v>44229</v>
      </c>
      <c r="K4163" s="37" t="n">
        <f aca="false">G4163+I4163</f>
        <v>39</v>
      </c>
    </row>
    <row r="4164" customFormat="false" ht="13.8" hidden="false" customHeight="false" outlineLevel="0" collapsed="false">
      <c r="A4164" s="16" t="s">
        <v>62</v>
      </c>
      <c r="B4164" s="38" t="str">
        <f aca="false">VLOOKUP(A4164,'TAKIM LİSTESİ'!$B$2:$D$455,2,0)</f>
        <v>Ø 6 çelik parmak freze</v>
      </c>
      <c r="C4164" s="16" t="s">
        <v>902</v>
      </c>
      <c r="D4164" s="38" t="s">
        <v>50</v>
      </c>
      <c r="E4164" s="16" t="n">
        <f aca="false">VLOOKUP(A4164,'TAKIM LİSTESİ'!$B$2:$D$455,3,0)</f>
        <v>23</v>
      </c>
      <c r="F4164" s="40" t="n">
        <v>1</v>
      </c>
      <c r="G4164" s="22" t="n">
        <f aca="false">E4164-F4164</f>
        <v>22</v>
      </c>
      <c r="H4164" s="30" t="n">
        <v>44228</v>
      </c>
      <c r="I4164" s="33" t="n">
        <v>1</v>
      </c>
      <c r="J4164" s="30" t="n">
        <v>44229</v>
      </c>
      <c r="K4164" s="37" t="n">
        <f aca="false">G4164+I4164</f>
        <v>23</v>
      </c>
    </row>
    <row r="4165" customFormat="false" ht="13.8" hidden="false" customHeight="false" outlineLevel="0" collapsed="false">
      <c r="A4165" s="16" t="s">
        <v>270</v>
      </c>
      <c r="B4165" s="38" t="str">
        <f aca="false">VLOOKUP(A4165,'TAKIM LİSTESİ'!$B$2:$D$455,2,0)</f>
        <v>Küçük APKT çelik Ø 20</v>
      </c>
      <c r="C4165" s="16" t="s">
        <v>902</v>
      </c>
      <c r="D4165" s="38" t="s">
        <v>50</v>
      </c>
      <c r="E4165" s="16" t="n">
        <f aca="false">VLOOKUP(A4165,'TAKIM LİSTESİ'!$B$2:$D$455,3,0)</f>
        <v>10</v>
      </c>
      <c r="F4165" s="40" t="n">
        <v>1</v>
      </c>
      <c r="G4165" s="22" t="n">
        <f aca="false">E4165-F4165</f>
        <v>9</v>
      </c>
      <c r="H4165" s="30" t="n">
        <v>44228</v>
      </c>
      <c r="I4165" s="33" t="n">
        <v>1</v>
      </c>
      <c r="J4165" s="30" t="n">
        <v>44229</v>
      </c>
      <c r="K4165" s="37" t="n">
        <f aca="false">G4165+I4165</f>
        <v>10</v>
      </c>
    </row>
    <row r="4166" customFormat="false" ht="13.8" hidden="false" customHeight="false" outlineLevel="0" collapsed="false">
      <c r="A4166" s="16" t="s">
        <v>144</v>
      </c>
      <c r="B4166" s="38" t="str">
        <f aca="false">VLOOKUP(A4166,'TAKIM LİSTESİ'!$B$2:$D$455,2,0)</f>
        <v>Ø 6.2matkap</v>
      </c>
      <c r="C4166" s="16" t="s">
        <v>902</v>
      </c>
      <c r="D4166" s="38" t="s">
        <v>50</v>
      </c>
      <c r="E4166" s="16" t="n">
        <f aca="false">VLOOKUP(A4166,'TAKIM LİSTESİ'!$B$2:$D$455,3,0)</f>
        <v>15</v>
      </c>
      <c r="F4166" s="40" t="n">
        <v>1</v>
      </c>
      <c r="G4166" s="22" t="n">
        <f aca="false">E4166-F4166</f>
        <v>14</v>
      </c>
      <c r="H4166" s="30" t="n">
        <v>44228</v>
      </c>
      <c r="I4166" s="33" t="n">
        <v>1</v>
      </c>
      <c r="J4166" s="30" t="n">
        <v>44229</v>
      </c>
      <c r="K4166" s="37" t="n">
        <f aca="false">G4166+I4166</f>
        <v>15</v>
      </c>
    </row>
    <row r="4167" customFormat="false" ht="13.8" hidden="false" customHeight="false" outlineLevel="0" collapsed="false">
      <c r="A4167" s="16" t="s">
        <v>34</v>
      </c>
      <c r="B4167" s="38" t="str">
        <f aca="false">VLOOKUP(A4167,'TAKIM LİSTESİ'!$B$2:$D$455,2,0)</f>
        <v>Ø 6.35 Rayba</v>
      </c>
      <c r="C4167" s="16" t="s">
        <v>902</v>
      </c>
      <c r="D4167" s="38" t="s">
        <v>50</v>
      </c>
      <c r="E4167" s="16" t="n">
        <f aca="false">VLOOKUP(A4167,'TAKIM LİSTESİ'!$B$2:$D$455,3,0)</f>
        <v>5</v>
      </c>
      <c r="F4167" s="40" t="n">
        <v>1</v>
      </c>
      <c r="G4167" s="22" t="n">
        <f aca="false">E4167-F4167</f>
        <v>4</v>
      </c>
      <c r="H4167" s="30" t="n">
        <v>44228</v>
      </c>
      <c r="I4167" s="33" t="n">
        <v>1</v>
      </c>
      <c r="J4167" s="30" t="n">
        <v>44229</v>
      </c>
      <c r="K4167" s="37" t="n">
        <f aca="false">G4167+I4167</f>
        <v>5</v>
      </c>
    </row>
    <row r="4168" customFormat="false" ht="13.8" hidden="false" customHeight="false" outlineLevel="0" collapsed="false">
      <c r="A4168" s="16" t="s">
        <v>62</v>
      </c>
      <c r="B4168" s="38" t="str">
        <f aca="false">VLOOKUP(A4168,'TAKIM LİSTESİ'!$B$2:$D$455,2,0)</f>
        <v>Ø 6 çelik parmak freze</v>
      </c>
      <c r="C4168" s="16" t="s">
        <v>901</v>
      </c>
      <c r="D4168" s="38" t="s">
        <v>89</v>
      </c>
      <c r="E4168" s="16" t="n">
        <f aca="false">VLOOKUP(A4168,'TAKIM LİSTESİ'!$B$2:$D$455,3,0)</f>
        <v>23</v>
      </c>
      <c r="F4168" s="40" t="n">
        <v>1</v>
      </c>
      <c r="G4168" s="22" t="n">
        <f aca="false">E4168-F4168</f>
        <v>22</v>
      </c>
      <c r="H4168" s="30" t="n">
        <v>44228</v>
      </c>
      <c r="I4168" s="33" t="n">
        <v>1</v>
      </c>
      <c r="J4168" s="30" t="n">
        <v>44229</v>
      </c>
      <c r="K4168" s="37" t="n">
        <f aca="false">G4168+I4168</f>
        <v>23</v>
      </c>
    </row>
    <row r="4169" customFormat="false" ht="13.8" hidden="false" customHeight="false" outlineLevel="0" collapsed="false">
      <c r="A4169" s="16" t="s">
        <v>144</v>
      </c>
      <c r="B4169" s="38" t="str">
        <f aca="false">VLOOKUP(A4169,'TAKIM LİSTESİ'!$B$2:$D$455,2,0)</f>
        <v>Ø 6.2matkap</v>
      </c>
      <c r="C4169" s="16" t="s">
        <v>904</v>
      </c>
      <c r="D4169" s="38" t="s">
        <v>739</v>
      </c>
      <c r="E4169" s="16" t="n">
        <f aca="false">VLOOKUP(A4169,'TAKIM LİSTESİ'!$B$2:$D$455,3,0)</f>
        <v>15</v>
      </c>
      <c r="F4169" s="40" t="n">
        <v>1</v>
      </c>
      <c r="G4169" s="22" t="n">
        <f aca="false">E4169-F4169</f>
        <v>14</v>
      </c>
      <c r="H4169" s="30" t="n">
        <v>44228</v>
      </c>
      <c r="I4169" s="33" t="n">
        <v>1</v>
      </c>
      <c r="J4169" s="30" t="n">
        <v>44230</v>
      </c>
      <c r="K4169" s="37" t="n">
        <f aca="false">G4169+I4169</f>
        <v>15</v>
      </c>
    </row>
    <row r="4170" customFormat="false" ht="13.8" hidden="false" customHeight="false" outlineLevel="0" collapsed="false">
      <c r="A4170" s="16" t="s">
        <v>34</v>
      </c>
      <c r="B4170" s="38" t="str">
        <f aca="false">VLOOKUP(A4170,'TAKIM LİSTESİ'!$B$2:$D$455,2,0)</f>
        <v>Ø 6.35 Rayba</v>
      </c>
      <c r="C4170" s="16" t="s">
        <v>904</v>
      </c>
      <c r="D4170" s="38" t="s">
        <v>739</v>
      </c>
      <c r="E4170" s="16" t="n">
        <f aca="false">VLOOKUP(A4170,'TAKIM LİSTESİ'!$B$2:$D$455,3,0)</f>
        <v>5</v>
      </c>
      <c r="F4170" s="40" t="n">
        <v>1</v>
      </c>
      <c r="G4170" s="22" t="n">
        <f aca="false">E4170-F4170</f>
        <v>4</v>
      </c>
      <c r="H4170" s="30" t="n">
        <v>44228</v>
      </c>
      <c r="I4170" s="33" t="n">
        <v>1</v>
      </c>
      <c r="J4170" s="30" t="n">
        <v>44230</v>
      </c>
      <c r="K4170" s="37" t="n">
        <f aca="false">G4170+I4170</f>
        <v>5</v>
      </c>
    </row>
    <row r="4171" customFormat="false" ht="13.8" hidden="false" customHeight="false" outlineLevel="0" collapsed="false">
      <c r="A4171" s="16" t="s">
        <v>187</v>
      </c>
      <c r="B4171" s="38" t="str">
        <f aca="false">VLOOKUP(A4171,'TAKIM LİSTESİ'!$B$2:$D$455,2,0)</f>
        <v>Ø 6.6 matkap</v>
      </c>
      <c r="C4171" s="16" t="s">
        <v>904</v>
      </c>
      <c r="D4171" s="38" t="s">
        <v>739</v>
      </c>
      <c r="E4171" s="16" t="n">
        <f aca="false">VLOOKUP(A4171,'TAKIM LİSTESİ'!$B$2:$D$455,3,0)</f>
        <v>23</v>
      </c>
      <c r="F4171" s="40" t="n">
        <v>1</v>
      </c>
      <c r="G4171" s="22" t="n">
        <f aca="false">E4171-F4171</f>
        <v>22</v>
      </c>
      <c r="H4171" s="30" t="n">
        <v>44228</v>
      </c>
      <c r="I4171" s="33" t="n">
        <v>1</v>
      </c>
      <c r="J4171" s="30" t="n">
        <v>44230</v>
      </c>
      <c r="K4171" s="37" t="n">
        <f aca="false">G4171+I4171</f>
        <v>23</v>
      </c>
    </row>
    <row r="4172" customFormat="false" ht="13.8" hidden="false" customHeight="false" outlineLevel="0" collapsed="false">
      <c r="A4172" s="16" t="s">
        <v>252</v>
      </c>
      <c r="B4172" s="38" t="str">
        <f aca="false">VLOOKUP(A4172,'TAKIM LİSTESİ'!$B$2:$D$455,2,0)</f>
        <v>52 tarama ucu çelik</v>
      </c>
      <c r="C4172" s="16" t="s">
        <v>900</v>
      </c>
      <c r="D4172" s="38" t="s">
        <v>23</v>
      </c>
      <c r="E4172" s="16" t="n">
        <f aca="false">VLOOKUP(A4172,'TAKIM LİSTESİ'!$B$2:$D$455,3,0)</f>
        <v>130</v>
      </c>
      <c r="F4172" s="40" t="n">
        <v>2</v>
      </c>
      <c r="G4172" s="22" t="n">
        <f aca="false">E4172-F4172</f>
        <v>128</v>
      </c>
      <c r="H4172" s="30" t="n">
        <v>44228</v>
      </c>
      <c r="I4172" s="33" t="n">
        <v>1</v>
      </c>
      <c r="J4172" s="30" t="n">
        <v>44230</v>
      </c>
      <c r="K4172" s="37" t="n">
        <f aca="false">G4172+I4172</f>
        <v>129</v>
      </c>
    </row>
    <row r="4173" customFormat="false" ht="13.8" hidden="false" customHeight="false" outlineLevel="0" collapsed="false">
      <c r="A4173" s="16" t="s">
        <v>36</v>
      </c>
      <c r="B4173" s="38" t="str">
        <f aca="false">VLOOKUP(A4173,'TAKIM LİSTESİ'!$B$2:$D$455,2,0)</f>
        <v>Ø 5.8 matkap</v>
      </c>
      <c r="C4173" s="16" t="s">
        <v>905</v>
      </c>
      <c r="D4173" s="38" t="s">
        <v>634</v>
      </c>
      <c r="E4173" s="16" t="n">
        <f aca="false">VLOOKUP(A4173,'TAKIM LİSTESİ'!$B$2:$D$455,3,0)</f>
        <v>14</v>
      </c>
      <c r="F4173" s="40" t="n">
        <v>1</v>
      </c>
      <c r="G4173" s="22" t="n">
        <f aca="false">E4173-F4173</f>
        <v>13</v>
      </c>
      <c r="H4173" s="30" t="n">
        <v>44228</v>
      </c>
      <c r="I4173" s="33" t="n">
        <v>1</v>
      </c>
      <c r="J4173" s="30" t="n">
        <v>44230</v>
      </c>
      <c r="K4173" s="37" t="n">
        <f aca="false">G4173+I4173</f>
        <v>14</v>
      </c>
    </row>
    <row r="4174" customFormat="false" ht="18.75" hidden="false" customHeight="true" outlineLevel="0" collapsed="false">
      <c r="A4174" s="16" t="s">
        <v>63</v>
      </c>
      <c r="B4174" s="38" t="str">
        <f aca="false">VLOOKUP(A4174,'TAKIM LİSTESİ'!$B$2:$D$455,2,0)</f>
        <v>Ø 6 Rayba</v>
      </c>
      <c r="C4174" s="16" t="s">
        <v>905</v>
      </c>
      <c r="D4174" s="38" t="s">
        <v>634</v>
      </c>
      <c r="E4174" s="16" t="n">
        <f aca="false">VLOOKUP(A4174,'TAKIM LİSTESİ'!$B$2:$D$455,3,0)</f>
        <v>8</v>
      </c>
      <c r="F4174" s="40" t="n">
        <v>1</v>
      </c>
      <c r="G4174" s="22" t="n">
        <f aca="false">E4174-F4174</f>
        <v>7</v>
      </c>
      <c r="H4174" s="30" t="n">
        <v>44228</v>
      </c>
      <c r="I4174" s="33" t="n">
        <v>1</v>
      </c>
      <c r="J4174" s="30" t="n">
        <v>44230</v>
      </c>
      <c r="K4174" s="37" t="n">
        <f aca="false">G4174+I4174</f>
        <v>8</v>
      </c>
    </row>
    <row r="4175" customFormat="false" ht="13.8" hidden="false" customHeight="false" outlineLevel="0" collapsed="false">
      <c r="A4175" s="16" t="s">
        <v>85</v>
      </c>
      <c r="B4175" s="38" t="str">
        <f aca="false">VLOOKUP(A4175,'TAKIM LİSTESİ'!$B$2:$D$455,2,0)</f>
        <v>Ø 12 çelik parmak freze</v>
      </c>
      <c r="C4175" s="16" t="s">
        <v>906</v>
      </c>
      <c r="D4175" s="38" t="s">
        <v>739</v>
      </c>
      <c r="E4175" s="16" t="n">
        <f aca="false">VLOOKUP(A4175,'TAKIM LİSTESİ'!$B$2:$D$455,3,0)</f>
        <v>19</v>
      </c>
      <c r="F4175" s="40" t="n">
        <v>2</v>
      </c>
      <c r="G4175" s="22" t="n">
        <f aca="false">E4175-F4175</f>
        <v>17</v>
      </c>
      <c r="H4175" s="30" t="n">
        <v>44228</v>
      </c>
      <c r="I4175" s="33" t="n">
        <v>1</v>
      </c>
      <c r="J4175" s="30" t="n">
        <v>44230</v>
      </c>
      <c r="K4175" s="37" t="n">
        <f aca="false">G4175+I4175</f>
        <v>18</v>
      </c>
    </row>
    <row r="4176" customFormat="false" ht="13.8" hidden="false" customHeight="false" outlineLevel="0" collapsed="false">
      <c r="A4176" s="16" t="s">
        <v>21</v>
      </c>
      <c r="B4176" s="38" t="str">
        <f aca="false">VLOOKUP(A4176,'TAKIM LİSTESİ'!$B$2:$D$455,2,0)</f>
        <v>Ø 32 tarama çelik</v>
      </c>
      <c r="C4176" s="16" t="s">
        <v>907</v>
      </c>
      <c r="D4176" s="38" t="s">
        <v>89</v>
      </c>
      <c r="E4176" s="16" t="n">
        <f aca="false">VLOOKUP(A4176,'TAKIM LİSTESİ'!$B$2:$D$455,3,0)</f>
        <v>5</v>
      </c>
      <c r="F4176" s="40" t="n">
        <v>1</v>
      </c>
      <c r="G4176" s="22" t="n">
        <f aca="false">E4176-F4176</f>
        <v>4</v>
      </c>
      <c r="H4176" s="30" t="n">
        <v>44229</v>
      </c>
      <c r="I4176" s="33" t="n">
        <v>1</v>
      </c>
      <c r="J4176" s="30" t="n">
        <v>44230</v>
      </c>
      <c r="K4176" s="37" t="n">
        <f aca="false">G4176+I4176</f>
        <v>5</v>
      </c>
    </row>
    <row r="4177" customFormat="false" ht="13.8" hidden="false" customHeight="false" outlineLevel="0" collapsed="false">
      <c r="A4177" s="16" t="s">
        <v>270</v>
      </c>
      <c r="B4177" s="38" t="str">
        <f aca="false">VLOOKUP(A4177,'TAKIM LİSTESİ'!$B$2:$D$455,2,0)</f>
        <v>Küçük APKT çelik Ø 20</v>
      </c>
      <c r="C4177" s="16" t="s">
        <v>907</v>
      </c>
      <c r="D4177" s="38" t="s">
        <v>89</v>
      </c>
      <c r="E4177" s="16" t="n">
        <f aca="false">VLOOKUP(A4177,'TAKIM LİSTESİ'!$B$2:$D$455,3,0)</f>
        <v>10</v>
      </c>
      <c r="F4177" s="40" t="n">
        <v>1</v>
      </c>
      <c r="G4177" s="22" t="n">
        <f aca="false">E4177-F4177</f>
        <v>9</v>
      </c>
      <c r="H4177" s="30" t="n">
        <v>44229</v>
      </c>
      <c r="I4177" s="33" t="n">
        <v>1</v>
      </c>
      <c r="J4177" s="30" t="n">
        <v>44230</v>
      </c>
      <c r="K4177" s="37" t="n">
        <f aca="false">G4177+I4177</f>
        <v>10</v>
      </c>
    </row>
    <row r="4178" customFormat="false" ht="13.8" hidden="false" customHeight="false" outlineLevel="0" collapsed="false">
      <c r="A4178" s="16" t="s">
        <v>85</v>
      </c>
      <c r="B4178" s="38" t="str">
        <f aca="false">VLOOKUP(A4178,'TAKIM LİSTESİ'!$B$2:$D$455,2,0)</f>
        <v>Ø 12 çelik parmak freze</v>
      </c>
      <c r="C4178" s="16" t="s">
        <v>907</v>
      </c>
      <c r="D4178" s="38" t="s">
        <v>89</v>
      </c>
      <c r="E4178" s="16" t="n">
        <f aca="false">VLOOKUP(A4178,'TAKIM LİSTESİ'!$B$2:$D$455,3,0)</f>
        <v>19</v>
      </c>
      <c r="F4178" s="40" t="n">
        <v>1</v>
      </c>
      <c r="G4178" s="22" t="n">
        <f aca="false">E4178-F4178</f>
        <v>18</v>
      </c>
      <c r="H4178" s="30" t="n">
        <v>44229</v>
      </c>
      <c r="I4178" s="33" t="n">
        <v>1</v>
      </c>
      <c r="J4178" s="30" t="n">
        <v>44230</v>
      </c>
      <c r="K4178" s="37" t="n">
        <f aca="false">G4178+I4178</f>
        <v>19</v>
      </c>
    </row>
    <row r="4179" customFormat="false" ht="13.8" hidden="false" customHeight="false" outlineLevel="0" collapsed="false">
      <c r="A4179" s="16" t="s">
        <v>77</v>
      </c>
      <c r="B4179" s="38" t="str">
        <f aca="false">VLOOKUP(A4179,'TAKIM LİSTESİ'!$B$2:$D$455,2,0)</f>
        <v>Ø 14.0 matkap ucu</v>
      </c>
      <c r="C4179" s="16" t="s">
        <v>907</v>
      </c>
      <c r="D4179" s="38" t="s">
        <v>89</v>
      </c>
      <c r="E4179" s="16" t="n">
        <f aca="false">VLOOKUP(A4179,'TAKIM LİSTESİ'!$B$2:$D$455,3,0)</f>
        <v>7</v>
      </c>
      <c r="F4179" s="40" t="n">
        <v>1</v>
      </c>
      <c r="G4179" s="22" t="n">
        <f aca="false">E4179-F4179</f>
        <v>6</v>
      </c>
      <c r="H4179" s="30" t="n">
        <v>44229</v>
      </c>
      <c r="I4179" s="33" t="n">
        <v>1</v>
      </c>
      <c r="J4179" s="30" t="n">
        <v>44230</v>
      </c>
      <c r="K4179" s="37" t="n">
        <f aca="false">G4179+I4179</f>
        <v>7</v>
      </c>
    </row>
    <row r="4180" customFormat="false" ht="13.8" hidden="false" customHeight="false" outlineLevel="0" collapsed="false">
      <c r="A4180" s="16" t="s">
        <v>33</v>
      </c>
      <c r="B4180" s="38" t="str">
        <f aca="false">VLOOKUP(A4180,'TAKIM LİSTESİ'!$B$2:$D$455,2,0)</f>
        <v>Ø 6.5 matkap</v>
      </c>
      <c r="C4180" s="16" t="s">
        <v>908</v>
      </c>
      <c r="D4180" s="38" t="s">
        <v>48</v>
      </c>
      <c r="E4180" s="16" t="n">
        <f aca="false">VLOOKUP(A4180,'TAKIM LİSTESİ'!$B$2:$D$455,3,0)</f>
        <v>3</v>
      </c>
      <c r="F4180" s="40" t="n">
        <v>1</v>
      </c>
      <c r="G4180" s="22" t="n">
        <f aca="false">E4180-F4180</f>
        <v>2</v>
      </c>
      <c r="H4180" s="30" t="n">
        <v>44229</v>
      </c>
      <c r="I4180" s="33" t="n">
        <v>1</v>
      </c>
      <c r="J4180" s="30" t="n">
        <v>44230</v>
      </c>
      <c r="K4180" s="37" t="n">
        <f aca="false">G4180+I4180</f>
        <v>3</v>
      </c>
    </row>
    <row r="4181" customFormat="false" ht="13.8" hidden="false" customHeight="false" outlineLevel="0" collapsed="false">
      <c r="A4181" s="16" t="s">
        <v>144</v>
      </c>
      <c r="B4181" s="38" t="str">
        <f aca="false">VLOOKUP(A4181,'TAKIM LİSTESİ'!$B$2:$D$455,2,0)</f>
        <v>Ø 6.2matkap</v>
      </c>
      <c r="C4181" s="16" t="s">
        <v>908</v>
      </c>
      <c r="D4181" s="38" t="s">
        <v>48</v>
      </c>
      <c r="E4181" s="16" t="n">
        <f aca="false">VLOOKUP(A4181,'TAKIM LİSTESİ'!$B$2:$D$455,3,0)</f>
        <v>15</v>
      </c>
      <c r="F4181" s="40" t="n">
        <v>1</v>
      </c>
      <c r="G4181" s="22" t="n">
        <f aca="false">E4181-F4181</f>
        <v>14</v>
      </c>
      <c r="H4181" s="30" t="n">
        <v>44229</v>
      </c>
      <c r="I4181" s="33" t="n">
        <v>1</v>
      </c>
      <c r="J4181" s="30" t="n">
        <v>44230</v>
      </c>
      <c r="K4181" s="37" t="n">
        <f aca="false">G4181+I4181</f>
        <v>15</v>
      </c>
    </row>
    <row r="4182" customFormat="false" ht="13.8" hidden="false" customHeight="false" outlineLevel="0" collapsed="false">
      <c r="A4182" s="16" t="s">
        <v>86</v>
      </c>
      <c r="B4182" s="38" t="str">
        <f aca="false">VLOOKUP(A4182,'TAKIM LİSTESİ'!$B$2:$D$455,2,0)</f>
        <v>Ø 5.1 matkap</v>
      </c>
      <c r="C4182" s="16" t="s">
        <v>908</v>
      </c>
      <c r="D4182" s="38" t="s">
        <v>48</v>
      </c>
      <c r="E4182" s="16" t="n">
        <f aca="false">VLOOKUP(A4182,'TAKIM LİSTESİ'!$B$2:$D$455,3,0)</f>
        <v>7</v>
      </c>
      <c r="F4182" s="40" t="n">
        <v>1</v>
      </c>
      <c r="G4182" s="22" t="n">
        <f aca="false">E4182-F4182</f>
        <v>6</v>
      </c>
      <c r="H4182" s="30" t="n">
        <v>44229</v>
      </c>
      <c r="I4182" s="33" t="n">
        <v>1</v>
      </c>
      <c r="J4182" s="30" t="n">
        <v>44230</v>
      </c>
      <c r="K4182" s="37" t="n">
        <f aca="false">G4182+I4182</f>
        <v>7</v>
      </c>
    </row>
    <row r="4183" customFormat="false" ht="13.8" hidden="false" customHeight="false" outlineLevel="0" collapsed="false">
      <c r="A4183" s="16" t="s">
        <v>230</v>
      </c>
      <c r="B4183" s="38" t="str">
        <f aca="false">VLOOKUP(A4183,'TAKIM LİSTESİ'!$B$2:$D$455,2,0)</f>
        <v>Ø 10.8 matkap</v>
      </c>
      <c r="C4183" s="16" t="s">
        <v>908</v>
      </c>
      <c r="D4183" s="38" t="s">
        <v>48</v>
      </c>
      <c r="E4183" s="16" t="n">
        <f aca="false">VLOOKUP(A4183,'TAKIM LİSTESİ'!$B$2:$D$455,3,0)</f>
        <v>9</v>
      </c>
      <c r="F4183" s="40" t="n">
        <v>1</v>
      </c>
      <c r="G4183" s="22" t="n">
        <f aca="false">E4183-F4183</f>
        <v>8</v>
      </c>
      <c r="H4183" s="30" t="n">
        <v>44229</v>
      </c>
      <c r="I4183" s="33" t="n">
        <v>1</v>
      </c>
      <c r="J4183" s="30" t="n">
        <v>44230</v>
      </c>
      <c r="K4183" s="37" t="n">
        <f aca="false">G4183+I4183</f>
        <v>9</v>
      </c>
    </row>
    <row r="4184" customFormat="false" ht="13.8" hidden="false" customHeight="false" outlineLevel="0" collapsed="false">
      <c r="A4184" s="16" t="s">
        <v>34</v>
      </c>
      <c r="B4184" s="38" t="str">
        <f aca="false">VLOOKUP(A4184,'TAKIM LİSTESİ'!$B$2:$D$455,2,0)</f>
        <v>Ø 6.35 Rayba</v>
      </c>
      <c r="C4184" s="16" t="s">
        <v>908</v>
      </c>
      <c r="D4184" s="38" t="s">
        <v>48</v>
      </c>
      <c r="E4184" s="16" t="n">
        <f aca="false">VLOOKUP(A4184,'TAKIM LİSTESİ'!$B$2:$D$455,3,0)</f>
        <v>5</v>
      </c>
      <c r="F4184" s="40" t="n">
        <v>1</v>
      </c>
      <c r="G4184" s="22" t="n">
        <f aca="false">E4184-F4184</f>
        <v>4</v>
      </c>
      <c r="H4184" s="30" t="n">
        <v>44229</v>
      </c>
      <c r="I4184" s="33" t="n">
        <v>1</v>
      </c>
      <c r="J4184" s="30" t="n">
        <v>44230</v>
      </c>
      <c r="K4184" s="37" t="n">
        <f aca="false">G4184+I4184</f>
        <v>5</v>
      </c>
    </row>
    <row r="4185" customFormat="false" ht="13.8" hidden="false" customHeight="false" outlineLevel="0" collapsed="false">
      <c r="A4185" s="16" t="s">
        <v>174</v>
      </c>
      <c r="B4185" s="38" t="str">
        <f aca="false">VLOOKUP(A4185,'TAKIM LİSTESİ'!$B$2:$D$455,2,0)</f>
        <v>Ø 12 alm parmak freze</v>
      </c>
      <c r="C4185" s="16" t="s">
        <v>908</v>
      </c>
      <c r="D4185" s="38" t="s">
        <v>48</v>
      </c>
      <c r="E4185" s="16" t="n">
        <f aca="false">VLOOKUP(A4185,'TAKIM LİSTESİ'!$B$2:$D$455,3,0)</f>
        <v>22</v>
      </c>
      <c r="F4185" s="40" t="n">
        <v>1</v>
      </c>
      <c r="G4185" s="22" t="n">
        <f aca="false">E4185-F4185</f>
        <v>21</v>
      </c>
      <c r="H4185" s="30" t="n">
        <v>44229</v>
      </c>
      <c r="I4185" s="33" t="n">
        <v>1</v>
      </c>
      <c r="J4185" s="30" t="n">
        <v>44230</v>
      </c>
      <c r="K4185" s="37" t="n">
        <f aca="false">G4185+I4185</f>
        <v>22</v>
      </c>
    </row>
    <row r="4186" customFormat="false" ht="13.8" hidden="false" customHeight="false" outlineLevel="0" collapsed="false">
      <c r="A4186" s="16" t="s">
        <v>287</v>
      </c>
      <c r="B4186" s="38" t="str">
        <f aca="false">VLOOKUP(A4186,'TAKIM LİSTESİ'!$B$2:$D$455,2,0)</f>
        <v>Ø 80 alm tarama</v>
      </c>
      <c r="C4186" s="16" t="s">
        <v>908</v>
      </c>
      <c r="D4186" s="38" t="s">
        <v>48</v>
      </c>
      <c r="E4186" s="16" t="n">
        <f aca="false">VLOOKUP(A4186,'TAKIM LİSTESİ'!$B$2:$D$455,3,0)</f>
        <v>1</v>
      </c>
      <c r="F4186" s="40" t="n">
        <v>1</v>
      </c>
      <c r="G4186" s="22" t="n">
        <f aca="false">E4186-F4186</f>
        <v>0</v>
      </c>
      <c r="H4186" s="30" t="n">
        <v>44229</v>
      </c>
      <c r="I4186" s="33" t="n">
        <v>1</v>
      </c>
      <c r="J4186" s="30" t="n">
        <v>44230</v>
      </c>
      <c r="K4186" s="37" t="n">
        <f aca="false">G4186+I4186</f>
        <v>1</v>
      </c>
    </row>
    <row r="4187" customFormat="false" ht="13.8" hidden="false" customHeight="false" outlineLevel="0" collapsed="false">
      <c r="A4187" s="16" t="s">
        <v>15</v>
      </c>
      <c r="B4187" s="38" t="str">
        <f aca="false">VLOOKUP(A4187,'TAKIM LİSTESİ'!$B$2:$D$455,2,0)</f>
        <v>Ø 8 alm küre parmak freze</v>
      </c>
      <c r="C4187" s="16" t="s">
        <v>909</v>
      </c>
      <c r="D4187" s="38" t="s">
        <v>61</v>
      </c>
      <c r="E4187" s="16" t="n">
        <f aca="false">VLOOKUP(A4187,'TAKIM LİSTESİ'!$B$2:$D$455,3,0)</f>
        <v>7</v>
      </c>
      <c r="F4187" s="40" t="n">
        <v>1</v>
      </c>
      <c r="G4187" s="22" t="n">
        <f aca="false">E4187-F4187</f>
        <v>6</v>
      </c>
      <c r="H4187" s="30" t="n">
        <v>44229</v>
      </c>
      <c r="I4187" s="33" t="n">
        <v>1</v>
      </c>
      <c r="J4187" s="30" t="n">
        <v>44230</v>
      </c>
      <c r="K4187" s="37" t="n">
        <f aca="false">G4187+I4187</f>
        <v>7</v>
      </c>
    </row>
    <row r="4188" customFormat="false" ht="13.8" hidden="false" customHeight="false" outlineLevel="0" collapsed="false">
      <c r="A4188" s="16" t="s">
        <v>85</v>
      </c>
      <c r="B4188" s="38" t="str">
        <f aca="false">VLOOKUP(A4188,'TAKIM LİSTESİ'!$B$2:$D$455,2,0)</f>
        <v>Ø 12 çelik parmak freze</v>
      </c>
      <c r="C4188" s="16" t="s">
        <v>910</v>
      </c>
      <c r="D4188" s="38" t="s">
        <v>48</v>
      </c>
      <c r="E4188" s="16" t="n">
        <f aca="false">VLOOKUP(A4188,'TAKIM LİSTESİ'!$B$2:$D$455,3,0)</f>
        <v>19</v>
      </c>
      <c r="F4188" s="40" t="n">
        <v>1</v>
      </c>
      <c r="G4188" s="22" t="n">
        <f aca="false">E4188-F4188</f>
        <v>18</v>
      </c>
      <c r="H4188" s="30" t="n">
        <v>44229</v>
      </c>
      <c r="I4188" s="33" t="n">
        <v>1</v>
      </c>
      <c r="J4188" s="30" t="n">
        <v>44230</v>
      </c>
      <c r="K4188" s="37" t="n">
        <f aca="false">G4188+I4188</f>
        <v>19</v>
      </c>
    </row>
    <row r="4189" customFormat="false" ht="13.8" hidden="false" customHeight="false" outlineLevel="0" collapsed="false">
      <c r="A4189" s="16" t="s">
        <v>171</v>
      </c>
      <c r="B4189" s="38" t="str">
        <f aca="false">VLOOKUP(A4189,'TAKIM LİSTESİ'!$B$2:$D$455,2,0)</f>
        <v>Ø 3.0 matkap</v>
      </c>
      <c r="C4189" s="16" t="s">
        <v>910</v>
      </c>
      <c r="D4189" s="38" t="s">
        <v>48</v>
      </c>
      <c r="E4189" s="16" t="n">
        <f aca="false">VLOOKUP(A4189,'TAKIM LİSTESİ'!$B$2:$D$455,3,0)</f>
        <v>14</v>
      </c>
      <c r="F4189" s="40" t="n">
        <v>1</v>
      </c>
      <c r="G4189" s="22" t="n">
        <f aca="false">E4189-F4189</f>
        <v>13</v>
      </c>
      <c r="H4189" s="30" t="n">
        <v>44229</v>
      </c>
      <c r="I4189" s="33" t="n">
        <v>1</v>
      </c>
      <c r="J4189" s="30" t="n">
        <v>44230</v>
      </c>
      <c r="K4189" s="37" t="n">
        <f aca="false">G4189+I4189</f>
        <v>14</v>
      </c>
    </row>
    <row r="4190" customFormat="false" ht="13.8" hidden="false" customHeight="false" outlineLevel="0" collapsed="false">
      <c r="A4190" s="16" t="s">
        <v>25</v>
      </c>
      <c r="B4190" s="38" t="str">
        <f aca="false">VLOOKUP(A4190,'TAKIM LİSTESİ'!$B$2:$D$455,2,0)</f>
        <v>Ø 12çelik uzun parmak freze</v>
      </c>
      <c r="C4190" s="16" t="s">
        <v>907</v>
      </c>
      <c r="D4190" s="38" t="s">
        <v>89</v>
      </c>
      <c r="E4190" s="16" t="n">
        <v>6</v>
      </c>
      <c r="F4190" s="40" t="n">
        <v>1</v>
      </c>
      <c r="G4190" s="22" t="n">
        <v>5</v>
      </c>
      <c r="H4190" s="30" t="n">
        <v>44229</v>
      </c>
      <c r="I4190" s="33" t="n">
        <v>1</v>
      </c>
      <c r="J4190" s="30" t="n">
        <v>44230</v>
      </c>
      <c r="K4190" s="37" t="n">
        <f aca="false">G4190+I4190</f>
        <v>6</v>
      </c>
    </row>
    <row r="4191" customFormat="false" ht="13.8" hidden="false" customHeight="false" outlineLevel="0" collapsed="false">
      <c r="A4191" s="16" t="s">
        <v>174</v>
      </c>
      <c r="B4191" s="38" t="str">
        <f aca="false">VLOOKUP(A4191,'TAKIM LİSTESİ'!$B$2:$D$455,2,0)</f>
        <v>Ø 12 alm parmak freze</v>
      </c>
      <c r="C4191" s="16" t="s">
        <v>909</v>
      </c>
      <c r="D4191" s="38" t="s">
        <v>61</v>
      </c>
      <c r="E4191" s="16" t="n">
        <f aca="false">VLOOKUP(A4191,'TAKIM LİSTESİ'!$B$2:$D$455,3,0)</f>
        <v>22</v>
      </c>
      <c r="F4191" s="40" t="n">
        <v>1</v>
      </c>
      <c r="G4191" s="22" t="n">
        <f aca="false">E4191-F4191</f>
        <v>21</v>
      </c>
      <c r="H4191" s="30" t="n">
        <v>44229</v>
      </c>
      <c r="I4191" s="33" t="n">
        <v>1</v>
      </c>
      <c r="J4191" s="30" t="n">
        <v>44230</v>
      </c>
      <c r="K4191" s="37" t="n">
        <f aca="false">G4191+I4191</f>
        <v>22</v>
      </c>
    </row>
    <row r="4192" customFormat="false" ht="13.8" hidden="false" customHeight="false" outlineLevel="0" collapsed="false">
      <c r="A4192" s="16" t="s">
        <v>91</v>
      </c>
      <c r="B4192" s="38" t="str">
        <f aca="false">VLOOKUP(A4192,'TAKIM LİSTESİ'!$B$2:$D$455,2,0)</f>
        <v>Ø 3.9 matkap</v>
      </c>
      <c r="C4192" s="16" t="s">
        <v>909</v>
      </c>
      <c r="D4192" s="38" t="s">
        <v>61</v>
      </c>
      <c r="E4192" s="16" t="n">
        <f aca="false">VLOOKUP(A4192,'TAKIM LİSTESİ'!$B$2:$D$455,3,0)</f>
        <v>14</v>
      </c>
      <c r="F4192" s="40" t="n">
        <v>1</v>
      </c>
      <c r="G4192" s="22" t="n">
        <f aca="false">E4192-F4192</f>
        <v>13</v>
      </c>
      <c r="H4192" s="30" t="n">
        <v>44229</v>
      </c>
      <c r="I4192" s="33" t="n">
        <v>1</v>
      </c>
      <c r="J4192" s="30" t="n">
        <v>44230</v>
      </c>
      <c r="K4192" s="37" t="n">
        <f aca="false">G4192+I4192</f>
        <v>14</v>
      </c>
    </row>
    <row r="4193" customFormat="false" ht="13.8" hidden="false" customHeight="false" outlineLevel="0" collapsed="false">
      <c r="A4193" s="16" t="s">
        <v>47</v>
      </c>
      <c r="B4193" s="38" t="str">
        <f aca="false">VLOOKUP(A4193,'TAKIM LİSTESİ'!$B$2:$D$455,2,0)</f>
        <v>Ø  10 çelik küre parmak freze</v>
      </c>
      <c r="C4193" s="16" t="s">
        <v>900</v>
      </c>
      <c r="D4193" s="38" t="s">
        <v>23</v>
      </c>
      <c r="E4193" s="16" t="n">
        <f aca="false">VLOOKUP(A4193,'TAKIM LİSTESİ'!$B$2:$D$455,3,0)</f>
        <v>17</v>
      </c>
      <c r="F4193" s="40" t="n">
        <v>2</v>
      </c>
      <c r="G4193" s="22" t="n">
        <f aca="false">E4193-F4193</f>
        <v>15</v>
      </c>
      <c r="H4193" s="30" t="n">
        <v>44229</v>
      </c>
      <c r="I4193" s="33" t="n">
        <v>1</v>
      </c>
      <c r="J4193" s="30" t="n">
        <v>44230</v>
      </c>
      <c r="K4193" s="37" t="n">
        <f aca="false">G4193+I4193</f>
        <v>16</v>
      </c>
    </row>
    <row r="4194" customFormat="false" ht="13.8" hidden="false" customHeight="false" outlineLevel="0" collapsed="false">
      <c r="A4194" s="16" t="s">
        <v>38</v>
      </c>
      <c r="B4194" s="38" t="str">
        <f aca="false">VLOOKUP(A4194,'TAKIM LİSTESİ'!$B$2:$D$455,2,0)</f>
        <v>Ø 3.8matkap</v>
      </c>
      <c r="C4194" s="16" t="s">
        <v>905</v>
      </c>
      <c r="D4194" s="38" t="s">
        <v>634</v>
      </c>
      <c r="E4194" s="16" t="n">
        <f aca="false">VLOOKUP(A4194,'TAKIM LİSTESİ'!$B$2:$D$455,3,0)</f>
        <v>10</v>
      </c>
      <c r="F4194" s="40" t="n">
        <v>1</v>
      </c>
      <c r="G4194" s="22" t="n">
        <f aca="false">E4194-F4194</f>
        <v>9</v>
      </c>
      <c r="H4194" s="30" t="n">
        <v>44229</v>
      </c>
      <c r="I4194" s="33" t="n">
        <v>1</v>
      </c>
      <c r="J4194" s="30" t="n">
        <v>44230</v>
      </c>
      <c r="K4194" s="37" t="n">
        <f aca="false">G4194+I4194</f>
        <v>10</v>
      </c>
    </row>
    <row r="4195" customFormat="false" ht="13.8" hidden="false" customHeight="false" outlineLevel="0" collapsed="false">
      <c r="A4195" s="16" t="s">
        <v>20</v>
      </c>
      <c r="B4195" s="38" t="str">
        <f aca="false">VLOOKUP(A4195,'TAKIM LİSTESİ'!$B$2:$D$455,2,0)</f>
        <v>Ø 4 Rayba</v>
      </c>
      <c r="C4195" s="16" t="s">
        <v>905</v>
      </c>
      <c r="D4195" s="38" t="s">
        <v>634</v>
      </c>
      <c r="E4195" s="16" t="n">
        <f aca="false">VLOOKUP(A4195,'TAKIM LİSTESİ'!$B$2:$D$455,3,0)</f>
        <v>13</v>
      </c>
      <c r="F4195" s="40" t="n">
        <v>1</v>
      </c>
      <c r="G4195" s="22" t="n">
        <f aca="false">E4195-F4195</f>
        <v>12</v>
      </c>
      <c r="H4195" s="30" t="n">
        <v>44229</v>
      </c>
      <c r="I4195" s="33" t="n">
        <v>1</v>
      </c>
      <c r="J4195" s="30" t="n">
        <v>44230</v>
      </c>
      <c r="K4195" s="37" t="n">
        <f aca="false">G4195+I4195</f>
        <v>13</v>
      </c>
    </row>
    <row r="4196" customFormat="false" ht="13.8" hidden="false" customHeight="false" outlineLevel="0" collapsed="false">
      <c r="A4196" s="16" t="s">
        <v>230</v>
      </c>
      <c r="B4196" s="38" t="str">
        <f aca="false">VLOOKUP(A4196,'TAKIM LİSTESİ'!$B$2:$D$455,2,0)</f>
        <v>Ø 10.8 matkap</v>
      </c>
      <c r="C4196" s="16" t="s">
        <v>900</v>
      </c>
      <c r="D4196" s="38" t="s">
        <v>23</v>
      </c>
      <c r="E4196" s="16" t="n">
        <f aca="false">VLOOKUP(A4196,'TAKIM LİSTESİ'!$B$2:$D$455,3,0)</f>
        <v>9</v>
      </c>
      <c r="F4196" s="40" t="n">
        <v>1</v>
      </c>
      <c r="G4196" s="22" t="n">
        <f aca="false">E4196-F4196</f>
        <v>8</v>
      </c>
      <c r="H4196" s="30" t="n">
        <v>44229</v>
      </c>
      <c r="I4196" s="33" t="n">
        <v>1</v>
      </c>
      <c r="J4196" s="30" t="n">
        <v>44230</v>
      </c>
      <c r="K4196" s="37" t="n">
        <f aca="false">G4196+I4196</f>
        <v>9</v>
      </c>
    </row>
    <row r="4197" customFormat="false" ht="13.8" hidden="false" customHeight="false" outlineLevel="0" collapsed="false">
      <c r="A4197" s="16" t="s">
        <v>33</v>
      </c>
      <c r="B4197" s="38" t="str">
        <f aca="false">VLOOKUP(A4197,'TAKIM LİSTESİ'!$B$2:$D$455,2,0)</f>
        <v>Ø 6.5 matkap</v>
      </c>
      <c r="C4197" s="16" t="s">
        <v>900</v>
      </c>
      <c r="D4197" s="38" t="s">
        <v>23</v>
      </c>
      <c r="E4197" s="16" t="n">
        <f aca="false">VLOOKUP(A4197,'TAKIM LİSTESİ'!$B$2:$D$455,3,0)</f>
        <v>3</v>
      </c>
      <c r="F4197" s="40" t="n">
        <v>1</v>
      </c>
      <c r="G4197" s="22" t="n">
        <f aca="false">E4197-F4197</f>
        <v>2</v>
      </c>
      <c r="H4197" s="30" t="n">
        <v>44229</v>
      </c>
      <c r="I4197" s="33" t="n">
        <v>1</v>
      </c>
      <c r="J4197" s="30" t="n">
        <v>44230</v>
      </c>
      <c r="K4197" s="37" t="n">
        <f aca="false">G4197+I4197</f>
        <v>3</v>
      </c>
    </row>
    <row r="4198" customFormat="false" ht="13.8" hidden="false" customHeight="false" outlineLevel="0" collapsed="false">
      <c r="A4198" s="16" t="s">
        <v>27</v>
      </c>
      <c r="B4198" s="38" t="str">
        <f aca="false">VLOOKUP(A4198,'TAKIM LİSTESİ'!$B$2:$D$455,2,0)</f>
        <v>Ø 6 alm parmak freze</v>
      </c>
      <c r="C4198" s="16" t="s">
        <v>911</v>
      </c>
      <c r="D4198" s="38" t="s">
        <v>61</v>
      </c>
      <c r="E4198" s="16" t="n">
        <f aca="false">VLOOKUP(A4198,'TAKIM LİSTESİ'!$B$2:$D$455,3,0)</f>
        <v>12</v>
      </c>
      <c r="F4198" s="40" t="n">
        <v>1</v>
      </c>
      <c r="G4198" s="22" t="n">
        <f aca="false">E4198-F4198</f>
        <v>11</v>
      </c>
      <c r="H4198" s="30" t="n">
        <v>44229</v>
      </c>
      <c r="I4198" s="33" t="n">
        <v>1</v>
      </c>
      <c r="J4198" s="30" t="n">
        <v>44230</v>
      </c>
      <c r="K4198" s="37" t="n">
        <f aca="false">G4198+I4198</f>
        <v>12</v>
      </c>
    </row>
    <row r="4199" customFormat="false" ht="13.8" hidden="false" customHeight="false" outlineLevel="0" collapsed="false">
      <c r="A4199" s="16" t="s">
        <v>67</v>
      </c>
      <c r="B4199" s="38" t="str">
        <f aca="false">VLOOKUP(A4199,'TAKIM LİSTESİ'!$B$2:$D$455,2,0)</f>
        <v>Ø 5.0 matkap</v>
      </c>
      <c r="C4199" s="16" t="s">
        <v>911</v>
      </c>
      <c r="D4199" s="38" t="s">
        <v>61</v>
      </c>
      <c r="E4199" s="16" t="n">
        <f aca="false">VLOOKUP(A4199,'TAKIM LİSTESİ'!$B$2:$D$455,3,0)</f>
        <v>20</v>
      </c>
      <c r="F4199" s="40" t="n">
        <v>1</v>
      </c>
      <c r="G4199" s="22" t="n">
        <f aca="false">E4199-F4199</f>
        <v>19</v>
      </c>
      <c r="H4199" s="30" t="n">
        <v>44229</v>
      </c>
      <c r="I4199" s="33" t="n">
        <v>1</v>
      </c>
      <c r="J4199" s="30" t="n">
        <v>44230</v>
      </c>
      <c r="K4199" s="37" t="n">
        <f aca="false">G4199+I4199</f>
        <v>20</v>
      </c>
    </row>
    <row r="4200" customFormat="false" ht="13.8" hidden="false" customHeight="false" outlineLevel="0" collapsed="false">
      <c r="A4200" s="16" t="s">
        <v>203</v>
      </c>
      <c r="B4200" s="38" t="str">
        <f aca="false">VLOOKUP(A4200,'TAKIM LİSTESİ'!$B$2:$D$455,2,0)</f>
        <v>Ø 16 alm parmak freze</v>
      </c>
      <c r="C4200" s="16" t="s">
        <v>912</v>
      </c>
      <c r="D4200" s="38" t="s">
        <v>89</v>
      </c>
      <c r="E4200" s="16" t="n">
        <f aca="false">VLOOKUP(A4200,'TAKIM LİSTESİ'!$B$2:$D$455,3,0)</f>
        <v>5</v>
      </c>
      <c r="F4200" s="40" t="n">
        <v>1</v>
      </c>
      <c r="G4200" s="22" t="n">
        <f aca="false">E4200-F4200</f>
        <v>4</v>
      </c>
      <c r="H4200" s="30" t="n">
        <v>44229</v>
      </c>
      <c r="I4200" s="33" t="n">
        <v>1</v>
      </c>
      <c r="J4200" s="30" t="n">
        <v>44230</v>
      </c>
      <c r="K4200" s="37" t="n">
        <f aca="false">G4200+I4200</f>
        <v>5</v>
      </c>
    </row>
    <row r="4201" customFormat="false" ht="13.8" hidden="false" customHeight="false" outlineLevel="0" collapsed="false">
      <c r="A4201" s="16" t="s">
        <v>174</v>
      </c>
      <c r="B4201" s="38" t="str">
        <f aca="false">VLOOKUP(A4201,'TAKIM LİSTESİ'!$B$2:$D$455,2,0)</f>
        <v>Ø 12 alm parmak freze</v>
      </c>
      <c r="C4201" s="16" t="s">
        <v>911</v>
      </c>
      <c r="D4201" s="38" t="s">
        <v>61</v>
      </c>
      <c r="E4201" s="16" t="n">
        <f aca="false">VLOOKUP(A4201,'TAKIM LİSTESİ'!$B$2:$D$455,3,0)</f>
        <v>22</v>
      </c>
      <c r="F4201" s="40" t="n">
        <v>1</v>
      </c>
      <c r="G4201" s="22" t="n">
        <f aca="false">E4201-F4201</f>
        <v>21</v>
      </c>
      <c r="H4201" s="30" t="n">
        <v>44229</v>
      </c>
      <c r="I4201" s="33" t="n">
        <v>1</v>
      </c>
      <c r="J4201" s="30" t="n">
        <v>44230</v>
      </c>
      <c r="K4201" s="37" t="n">
        <f aca="false">G4201+I4201</f>
        <v>22</v>
      </c>
    </row>
    <row r="4202" customFormat="false" ht="13.8" hidden="false" customHeight="false" outlineLevel="0" collapsed="false">
      <c r="A4202" s="16" t="s">
        <v>187</v>
      </c>
      <c r="B4202" s="38" t="str">
        <f aca="false">VLOOKUP(A4202,'TAKIM LİSTESİ'!$B$2:$D$455,2,0)</f>
        <v>Ø 6.6 matkap</v>
      </c>
      <c r="C4202" s="16" t="s">
        <v>912</v>
      </c>
      <c r="D4202" s="38" t="s">
        <v>89</v>
      </c>
      <c r="E4202" s="16" t="n">
        <f aca="false">VLOOKUP(A4202,'TAKIM LİSTESİ'!$B$2:$D$455,3,0)</f>
        <v>23</v>
      </c>
      <c r="F4202" s="40" t="n">
        <v>1</v>
      </c>
      <c r="G4202" s="22" t="n">
        <f aca="false">E4202-F4202</f>
        <v>22</v>
      </c>
      <c r="H4202" s="30" t="n">
        <v>44229</v>
      </c>
      <c r="I4202" s="33" t="n">
        <v>1</v>
      </c>
      <c r="J4202" s="30" t="n">
        <v>44230</v>
      </c>
      <c r="K4202" s="37" t="n">
        <f aca="false">G4202+I4202</f>
        <v>23</v>
      </c>
    </row>
    <row r="4203" customFormat="false" ht="13.8" hidden="false" customHeight="false" outlineLevel="0" collapsed="false">
      <c r="A4203" s="16" t="s">
        <v>144</v>
      </c>
      <c r="B4203" s="38" t="str">
        <f aca="false">VLOOKUP(A4203,'TAKIM LİSTESİ'!$B$2:$D$455,2,0)</f>
        <v>Ø 6.2matkap</v>
      </c>
      <c r="C4203" s="16" t="s">
        <v>912</v>
      </c>
      <c r="D4203" s="38" t="s">
        <v>89</v>
      </c>
      <c r="E4203" s="16" t="n">
        <f aca="false">VLOOKUP(A4203,'TAKIM LİSTESİ'!$B$2:$D$455,3,0)</f>
        <v>15</v>
      </c>
      <c r="F4203" s="40" t="n">
        <v>1</v>
      </c>
      <c r="G4203" s="22" t="n">
        <f aca="false">E4203-F4203</f>
        <v>14</v>
      </c>
      <c r="H4203" s="30" t="n">
        <v>44229</v>
      </c>
      <c r="I4203" s="33" t="n">
        <v>1</v>
      </c>
      <c r="J4203" s="30" t="n">
        <v>44231</v>
      </c>
      <c r="K4203" s="37" t="n">
        <f aca="false">G4203+I4203</f>
        <v>15</v>
      </c>
    </row>
    <row r="4204" customFormat="false" ht="13.8" hidden="false" customHeight="false" outlineLevel="0" collapsed="false">
      <c r="A4204" s="16" t="s">
        <v>34</v>
      </c>
      <c r="B4204" s="38" t="str">
        <f aca="false">VLOOKUP(A4204,'TAKIM LİSTESİ'!$B$2:$D$455,2,0)</f>
        <v>Ø 6.35 Rayba</v>
      </c>
      <c r="C4204" s="16" t="s">
        <v>912</v>
      </c>
      <c r="D4204" s="38" t="s">
        <v>89</v>
      </c>
      <c r="E4204" s="16" t="n">
        <f aca="false">VLOOKUP(A4204,'TAKIM LİSTESİ'!$B$2:$D$455,3,0)</f>
        <v>5</v>
      </c>
      <c r="F4204" s="40" t="n">
        <v>1</v>
      </c>
      <c r="G4204" s="22" t="n">
        <f aca="false">E4204-F4204</f>
        <v>4</v>
      </c>
      <c r="H4204" s="30" t="n">
        <v>44229</v>
      </c>
      <c r="I4204" s="33" t="n">
        <v>1</v>
      </c>
      <c r="J4204" s="30" t="n">
        <v>44231</v>
      </c>
      <c r="K4204" s="37" t="n">
        <f aca="false">G4204+I4204</f>
        <v>5</v>
      </c>
    </row>
    <row r="4205" customFormat="false" ht="13.8" hidden="false" customHeight="false" outlineLevel="0" collapsed="false">
      <c r="A4205" s="16" t="s">
        <v>131</v>
      </c>
      <c r="B4205" s="38" t="str">
        <f aca="false">VLOOKUP(A4205,'TAKIM LİSTESİ'!$B$2:$D$455,2,0)</f>
        <v>Ø 4.2 matkap</v>
      </c>
      <c r="C4205" s="16" t="s">
        <v>913</v>
      </c>
      <c r="D4205" s="38" t="s">
        <v>57</v>
      </c>
      <c r="E4205" s="16" t="n">
        <f aca="false">VLOOKUP(A4205,'TAKIM LİSTESİ'!$B$2:$D$455,3,0)</f>
        <v>14</v>
      </c>
      <c r="F4205" s="40" t="n">
        <v>1</v>
      </c>
      <c r="G4205" s="22" t="n">
        <f aca="false">E4205-F4205</f>
        <v>13</v>
      </c>
      <c r="H4205" s="30" t="n">
        <v>44229</v>
      </c>
      <c r="I4205" s="33" t="n">
        <v>1</v>
      </c>
      <c r="J4205" s="30" t="n">
        <v>44231</v>
      </c>
      <c r="K4205" s="37" t="n">
        <f aca="false">G4205+I4205</f>
        <v>14</v>
      </c>
    </row>
    <row r="4206" customFormat="false" ht="13.8" hidden="false" customHeight="false" outlineLevel="0" collapsed="false">
      <c r="A4206" s="16" t="s">
        <v>150</v>
      </c>
      <c r="B4206" s="38" t="str">
        <f aca="false">VLOOKUP(A4206,'TAKIM LİSTESİ'!$B$2:$D$455,2,0)</f>
        <v>Ø 8 çelik parmak freze</v>
      </c>
      <c r="C4206" s="16" t="s">
        <v>913</v>
      </c>
      <c r="D4206" s="38" t="s">
        <v>57</v>
      </c>
      <c r="E4206" s="16" t="n">
        <f aca="false">VLOOKUP(A4206,'TAKIM LİSTESİ'!$B$2:$D$455,3,0)</f>
        <v>39</v>
      </c>
      <c r="F4206" s="40" t="n">
        <v>1</v>
      </c>
      <c r="G4206" s="22" t="n">
        <f aca="false">E4206-F4206</f>
        <v>38</v>
      </c>
      <c r="H4206" s="30" t="n">
        <v>44229</v>
      </c>
      <c r="I4206" s="33" t="n">
        <v>1</v>
      </c>
      <c r="J4206" s="30" t="n">
        <v>44231</v>
      </c>
      <c r="K4206" s="37" t="n">
        <f aca="false">G4206+I4206</f>
        <v>39</v>
      </c>
    </row>
    <row r="4207" customFormat="false" ht="13.8" hidden="false" customHeight="false" outlineLevel="0" collapsed="false">
      <c r="A4207" s="16" t="s">
        <v>75</v>
      </c>
      <c r="B4207" s="38" t="str">
        <f aca="false">VLOOKUP(A4207,'TAKIM LİSTESİ'!$B$2:$D$455,2,0)</f>
        <v>M5 Klıvavuz</v>
      </c>
      <c r="C4207" s="16" t="s">
        <v>913</v>
      </c>
      <c r="D4207" s="38" t="s">
        <v>57</v>
      </c>
      <c r="E4207" s="16" t="n">
        <f aca="false">VLOOKUP(A4207,'TAKIM LİSTESİ'!$B$2:$D$455,3,0)</f>
        <v>7</v>
      </c>
      <c r="F4207" s="40" t="n">
        <v>1</v>
      </c>
      <c r="G4207" s="22" t="n">
        <f aca="false">E4207-F4207</f>
        <v>6</v>
      </c>
      <c r="H4207" s="30" t="n">
        <v>44229</v>
      </c>
      <c r="I4207" s="33" t="n">
        <v>1</v>
      </c>
      <c r="J4207" s="30" t="n">
        <v>44231</v>
      </c>
      <c r="K4207" s="37" t="n">
        <f aca="false">G4207+I4207</f>
        <v>7</v>
      </c>
    </row>
    <row r="4208" customFormat="false" ht="13.8" hidden="false" customHeight="false" outlineLevel="0" collapsed="false">
      <c r="A4208" s="16" t="s">
        <v>51</v>
      </c>
      <c r="B4208" s="38" t="str">
        <f aca="false">VLOOKUP(A4208,'TAKIM LİSTESİ'!$B$2:$D$455,2,0)</f>
        <v>Ø 3 çelik standart parmak freze</v>
      </c>
      <c r="C4208" s="16" t="s">
        <v>913</v>
      </c>
      <c r="D4208" s="38" t="s">
        <v>57</v>
      </c>
      <c r="E4208" s="16" t="n">
        <f aca="false">VLOOKUP(A4208,'TAKIM LİSTESİ'!$B$2:$D$455,3,0)</f>
        <v>38</v>
      </c>
      <c r="F4208" s="40" t="n">
        <v>1</v>
      </c>
      <c r="G4208" s="22" t="n">
        <f aca="false">E4208-F4208</f>
        <v>37</v>
      </c>
      <c r="H4208" s="30" t="n">
        <v>44229</v>
      </c>
      <c r="I4208" s="33" t="n">
        <v>1</v>
      </c>
      <c r="J4208" s="30" t="n">
        <v>44231</v>
      </c>
      <c r="K4208" s="37" t="n">
        <f aca="false">G4208+I4208</f>
        <v>38</v>
      </c>
    </row>
    <row r="4209" customFormat="false" ht="13.8" hidden="false" customHeight="false" outlineLevel="0" collapsed="false">
      <c r="A4209" s="16" t="s">
        <v>171</v>
      </c>
      <c r="B4209" s="38" t="str">
        <f aca="false">VLOOKUP(A4209,'TAKIM LİSTESİ'!$B$2:$D$455,2,0)</f>
        <v>Ø 3.0 matkap</v>
      </c>
      <c r="C4209" s="16" t="s">
        <v>913</v>
      </c>
      <c r="D4209" s="38" t="s">
        <v>57</v>
      </c>
      <c r="E4209" s="16" t="n">
        <f aca="false">VLOOKUP(A4209,'TAKIM LİSTESİ'!$B$2:$D$455,3,0)</f>
        <v>14</v>
      </c>
      <c r="F4209" s="40" t="n">
        <v>1</v>
      </c>
      <c r="G4209" s="22" t="n">
        <f aca="false">E4209-F4209</f>
        <v>13</v>
      </c>
      <c r="H4209" s="30" t="n">
        <v>44229</v>
      </c>
      <c r="I4209" s="33" t="n">
        <v>1</v>
      </c>
      <c r="J4209" s="30" t="n">
        <v>44231</v>
      </c>
      <c r="K4209" s="37" t="n">
        <f aca="false">G4209+I4209</f>
        <v>14</v>
      </c>
    </row>
    <row r="4210" customFormat="false" ht="13.8" hidden="false" customHeight="false" outlineLevel="0" collapsed="false">
      <c r="A4210" s="16" t="s">
        <v>129</v>
      </c>
      <c r="B4210" s="38" t="str">
        <f aca="false">VLOOKUP(A4210,'TAKIM LİSTESİ'!$B$2:$D$455,2,0)</f>
        <v>Ø 1.5 çelik  parmak freze</v>
      </c>
      <c r="C4210" s="16" t="s">
        <v>913</v>
      </c>
      <c r="D4210" s="38" t="s">
        <v>57</v>
      </c>
      <c r="E4210" s="16" t="n">
        <f aca="false">VLOOKUP(A4210,'TAKIM LİSTESİ'!$B$2:$D$455,3,0)</f>
        <v>47</v>
      </c>
      <c r="F4210" s="40" t="n">
        <v>1</v>
      </c>
      <c r="G4210" s="22" t="n">
        <f aca="false">E4210-F4210</f>
        <v>46</v>
      </c>
      <c r="H4210" s="30" t="n">
        <v>44230</v>
      </c>
      <c r="I4210" s="33" t="n">
        <v>1</v>
      </c>
      <c r="J4210" s="30" t="n">
        <v>44231</v>
      </c>
      <c r="K4210" s="37" t="n">
        <f aca="false">G4210+I4210</f>
        <v>47</v>
      </c>
    </row>
    <row r="4211" customFormat="false" ht="13.8" hidden="false" customHeight="false" outlineLevel="0" collapsed="false">
      <c r="A4211" s="16" t="s">
        <v>174</v>
      </c>
      <c r="B4211" s="38" t="str">
        <f aca="false">VLOOKUP(A4211,'TAKIM LİSTESİ'!$B$2:$D$455,2,0)</f>
        <v>Ø 12 alm parmak freze</v>
      </c>
      <c r="C4211" s="16" t="s">
        <v>914</v>
      </c>
      <c r="D4211" s="38" t="s">
        <v>61</v>
      </c>
      <c r="E4211" s="16" t="n">
        <f aca="false">VLOOKUP(A4211,'TAKIM LİSTESİ'!$B$2:$D$455,3,0)</f>
        <v>22</v>
      </c>
      <c r="F4211" s="40" t="n">
        <v>1</v>
      </c>
      <c r="G4211" s="22" t="n">
        <f aca="false">E4211-F4211</f>
        <v>21</v>
      </c>
      <c r="H4211" s="30" t="n">
        <v>44230</v>
      </c>
      <c r="I4211" s="33" t="n">
        <v>1</v>
      </c>
      <c r="J4211" s="30" t="n">
        <v>44231</v>
      </c>
      <c r="K4211" s="37" t="n">
        <f aca="false">G4211+I4211</f>
        <v>22</v>
      </c>
    </row>
    <row r="4212" customFormat="false" ht="13.8" hidden="false" customHeight="false" outlineLevel="0" collapsed="false">
      <c r="A4212" s="16" t="s">
        <v>300</v>
      </c>
      <c r="B4212" s="38" t="str">
        <f aca="false">VLOOKUP(A4212,'TAKIM LİSTESİ'!$B$2:$D$455,2,0)</f>
        <v>Ø 32 tarama alm</v>
      </c>
      <c r="C4212" s="16" t="s">
        <v>914</v>
      </c>
      <c r="D4212" s="38" t="s">
        <v>61</v>
      </c>
      <c r="E4212" s="16" t="n">
        <f aca="false">VLOOKUP(A4212,'TAKIM LİSTESİ'!$B$2:$D$455,3,0)</f>
        <v>3</v>
      </c>
      <c r="F4212" s="40" t="n">
        <v>1</v>
      </c>
      <c r="G4212" s="22" t="n">
        <f aca="false">E4212-F4212</f>
        <v>2</v>
      </c>
      <c r="H4212" s="30" t="n">
        <v>44230</v>
      </c>
      <c r="I4212" s="33" t="n">
        <v>1</v>
      </c>
      <c r="J4212" s="30" t="n">
        <v>44231</v>
      </c>
      <c r="K4212" s="37" t="n">
        <f aca="false">G4212+I4212</f>
        <v>3</v>
      </c>
    </row>
    <row r="4213" customFormat="false" ht="13.8" hidden="false" customHeight="false" outlineLevel="0" collapsed="false">
      <c r="A4213" s="16" t="s">
        <v>27</v>
      </c>
      <c r="B4213" s="38" t="str">
        <f aca="false">VLOOKUP(A4213,'TAKIM LİSTESİ'!$B$2:$D$455,2,0)</f>
        <v>Ø 6 alm parmak freze</v>
      </c>
      <c r="C4213" s="16" t="s">
        <v>914</v>
      </c>
      <c r="D4213" s="38" t="s">
        <v>61</v>
      </c>
      <c r="E4213" s="16" t="n">
        <f aca="false">VLOOKUP(A4213,'TAKIM LİSTESİ'!$B$2:$D$455,3,0)</f>
        <v>12</v>
      </c>
      <c r="F4213" s="40" t="n">
        <v>1</v>
      </c>
      <c r="G4213" s="22" t="n">
        <f aca="false">E4213-F4213</f>
        <v>11</v>
      </c>
      <c r="H4213" s="30" t="n">
        <v>44230</v>
      </c>
      <c r="I4213" s="33" t="n">
        <v>1</v>
      </c>
      <c r="J4213" s="30" t="n">
        <v>44231</v>
      </c>
      <c r="K4213" s="37" t="n">
        <f aca="false">G4213+I4213</f>
        <v>12</v>
      </c>
    </row>
    <row r="4214" customFormat="false" ht="13.8" hidden="false" customHeight="false" outlineLevel="0" collapsed="false">
      <c r="A4214" s="16" t="s">
        <v>300</v>
      </c>
      <c r="B4214" s="38" t="str">
        <f aca="false">VLOOKUP(A4214,'TAKIM LİSTESİ'!$B$2:$D$455,2,0)</f>
        <v>Ø 32 tarama alm</v>
      </c>
      <c r="C4214" s="16" t="s">
        <v>915</v>
      </c>
      <c r="D4214" s="38" t="s">
        <v>89</v>
      </c>
      <c r="E4214" s="16" t="n">
        <f aca="false">VLOOKUP(A4214,'TAKIM LİSTESİ'!$B$2:$D$455,3,0)</f>
        <v>3</v>
      </c>
      <c r="F4214" s="40" t="n">
        <v>1</v>
      </c>
      <c r="G4214" s="22" t="n">
        <f aca="false">E4214-F4214</f>
        <v>2</v>
      </c>
      <c r="H4214" s="30" t="n">
        <v>44230</v>
      </c>
      <c r="I4214" s="33" t="n">
        <v>1</v>
      </c>
      <c r="J4214" s="30" t="n">
        <v>44231</v>
      </c>
      <c r="K4214" s="37" t="n">
        <f aca="false">G4214+I4214</f>
        <v>3</v>
      </c>
    </row>
    <row r="4215" customFormat="false" ht="13.8" hidden="false" customHeight="false" outlineLevel="0" collapsed="false">
      <c r="A4215" s="16" t="s">
        <v>203</v>
      </c>
      <c r="B4215" s="38" t="str">
        <f aca="false">VLOOKUP(A4215,'TAKIM LİSTESİ'!$B$2:$D$455,2,0)</f>
        <v>Ø 16 alm parmak freze</v>
      </c>
      <c r="C4215" s="16" t="s">
        <v>915</v>
      </c>
      <c r="D4215" s="38" t="s">
        <v>89</v>
      </c>
      <c r="E4215" s="16" t="n">
        <f aca="false">VLOOKUP(A4215,'TAKIM LİSTESİ'!$B$2:$D$455,3,0)</f>
        <v>5</v>
      </c>
      <c r="F4215" s="40" t="n">
        <v>1</v>
      </c>
      <c r="G4215" s="22" t="n">
        <f aca="false">E4215-F4215</f>
        <v>4</v>
      </c>
      <c r="H4215" s="30" t="n">
        <v>44230</v>
      </c>
      <c r="I4215" s="33" t="n">
        <v>1</v>
      </c>
      <c r="J4215" s="30" t="n">
        <v>44231</v>
      </c>
      <c r="K4215" s="37" t="n">
        <f aca="false">G4215+I4215</f>
        <v>5</v>
      </c>
    </row>
    <row r="4216" customFormat="false" ht="13.8" hidden="false" customHeight="false" outlineLevel="0" collapsed="false">
      <c r="A4216" s="16" t="s">
        <v>144</v>
      </c>
      <c r="B4216" s="38" t="str">
        <f aca="false">VLOOKUP(A4216,'TAKIM LİSTESİ'!$B$2:$D$455,2,0)</f>
        <v>Ø 6.2matkap</v>
      </c>
      <c r="C4216" s="16" t="s">
        <v>915</v>
      </c>
      <c r="D4216" s="38" t="s">
        <v>89</v>
      </c>
      <c r="E4216" s="16" t="n">
        <f aca="false">VLOOKUP(A4216,'TAKIM LİSTESİ'!$B$2:$D$455,3,0)</f>
        <v>15</v>
      </c>
      <c r="F4216" s="40" t="n">
        <v>1</v>
      </c>
      <c r="G4216" s="22" t="n">
        <f aca="false">E4216-F4216</f>
        <v>14</v>
      </c>
      <c r="H4216" s="30" t="n">
        <v>44230</v>
      </c>
      <c r="I4216" s="33" t="n">
        <v>1</v>
      </c>
      <c r="J4216" s="30" t="n">
        <v>44231</v>
      </c>
      <c r="K4216" s="37" t="n">
        <f aca="false">G4216+I4216</f>
        <v>15</v>
      </c>
    </row>
    <row r="4217" customFormat="false" ht="13.8" hidden="false" customHeight="false" outlineLevel="0" collapsed="false">
      <c r="A4217" s="16" t="s">
        <v>34</v>
      </c>
      <c r="B4217" s="38" t="str">
        <f aca="false">VLOOKUP(A4217,'TAKIM LİSTESİ'!$B$2:$D$455,2,0)</f>
        <v>Ø 6.35 Rayba</v>
      </c>
      <c r="C4217" s="16" t="s">
        <v>915</v>
      </c>
      <c r="D4217" s="38" t="s">
        <v>89</v>
      </c>
      <c r="E4217" s="16" t="n">
        <f aca="false">VLOOKUP(A4217,'TAKIM LİSTESİ'!$B$2:$D$455,3,0)</f>
        <v>5</v>
      </c>
      <c r="F4217" s="40" t="n">
        <v>1</v>
      </c>
      <c r="G4217" s="22" t="n">
        <f aca="false">E4217-F4217</f>
        <v>4</v>
      </c>
      <c r="H4217" s="30" t="n">
        <v>44230</v>
      </c>
      <c r="I4217" s="33" t="n">
        <v>1</v>
      </c>
      <c r="J4217" s="30" t="n">
        <v>44231</v>
      </c>
      <c r="K4217" s="37" t="n">
        <f aca="false">G4217+I4217</f>
        <v>5</v>
      </c>
    </row>
    <row r="4218" customFormat="false" ht="13.8" hidden="false" customHeight="false" outlineLevel="0" collapsed="false">
      <c r="A4218" s="16" t="s">
        <v>170</v>
      </c>
      <c r="B4218" s="38" t="str">
        <f aca="false">VLOOKUP(A4218,'TAKIM LİSTESİ'!$B$2:$D$455,2,0)</f>
        <v>Ø 8 alm uzun parmak freze</v>
      </c>
      <c r="C4218" s="16" t="s">
        <v>915</v>
      </c>
      <c r="D4218" s="38" t="s">
        <v>89</v>
      </c>
      <c r="E4218" s="16" t="n">
        <f aca="false">VLOOKUP(A4218,'TAKIM LİSTESİ'!$B$2:$D$455,3,0)</f>
        <v>7</v>
      </c>
      <c r="F4218" s="40" t="n">
        <v>1</v>
      </c>
      <c r="G4218" s="22" t="n">
        <f aca="false">E4218-F4218</f>
        <v>6</v>
      </c>
      <c r="H4218" s="30" t="n">
        <v>44230</v>
      </c>
      <c r="I4218" s="33" t="n">
        <v>1</v>
      </c>
      <c r="J4218" s="30" t="n">
        <v>44231</v>
      </c>
      <c r="K4218" s="37" t="n">
        <f aca="false">G4218+I4218</f>
        <v>7</v>
      </c>
    </row>
    <row r="4219" customFormat="false" ht="13.8" hidden="false" customHeight="false" outlineLevel="0" collapsed="false">
      <c r="A4219" s="16" t="s">
        <v>170</v>
      </c>
      <c r="B4219" s="38" t="str">
        <f aca="false">VLOOKUP(A4219,'TAKIM LİSTESİ'!$B$2:$D$455,2,0)</f>
        <v>Ø 8 alm uzun parmak freze</v>
      </c>
      <c r="C4219" s="16" t="s">
        <v>905</v>
      </c>
      <c r="D4219" s="38" t="s">
        <v>634</v>
      </c>
      <c r="E4219" s="16" t="n">
        <f aca="false">VLOOKUP(A4219,'TAKIM LİSTESİ'!$B$2:$D$455,3,0)</f>
        <v>7</v>
      </c>
      <c r="F4219" s="40" t="n">
        <v>1</v>
      </c>
      <c r="G4219" s="22" t="n">
        <f aca="false">E4219-F4219</f>
        <v>6</v>
      </c>
      <c r="H4219" s="30" t="n">
        <v>44230</v>
      </c>
      <c r="I4219" s="33" t="n">
        <v>1</v>
      </c>
      <c r="J4219" s="30" t="n">
        <v>44231</v>
      </c>
      <c r="K4219" s="37" t="n">
        <f aca="false">G4219+I4219</f>
        <v>7</v>
      </c>
    </row>
    <row r="4220" customFormat="false" ht="13.8" hidden="false" customHeight="false" outlineLevel="0" collapsed="false">
      <c r="A4220" s="16" t="s">
        <v>220</v>
      </c>
      <c r="B4220" s="38" t="str">
        <f aca="false">VLOOKUP(A4220,'TAKIM LİSTESİ'!$B$2:$D$455,2,0)</f>
        <v>Ø 7.7 matkap</v>
      </c>
      <c r="C4220" s="16" t="s">
        <v>916</v>
      </c>
      <c r="D4220" s="38" t="s">
        <v>100</v>
      </c>
      <c r="E4220" s="16" t="n">
        <f aca="false">VLOOKUP(A4220,'TAKIM LİSTESİ'!$B$2:$D$455,3,0)</f>
        <v>0</v>
      </c>
      <c r="F4220" s="40" t="n">
        <v>1</v>
      </c>
      <c r="G4220" s="22" t="n">
        <f aca="false">E4220-F4220</f>
        <v>-1</v>
      </c>
      <c r="H4220" s="30" t="n">
        <v>44230</v>
      </c>
      <c r="I4220" s="33" t="n">
        <v>1</v>
      </c>
      <c r="J4220" s="30" t="n">
        <v>44232</v>
      </c>
      <c r="K4220" s="37" t="n">
        <f aca="false">G4220+I4220</f>
        <v>0</v>
      </c>
    </row>
    <row r="4221" customFormat="false" ht="13.8" hidden="false" customHeight="false" outlineLevel="0" collapsed="false">
      <c r="A4221" s="16" t="s">
        <v>219</v>
      </c>
      <c r="B4221" s="38" t="str">
        <f aca="false">VLOOKUP(A4221,'TAKIM LİSTESİ'!$B$2:$D$455,2,0)</f>
        <v>Ø 7.92 Rayba</v>
      </c>
      <c r="C4221" s="16" t="s">
        <v>916</v>
      </c>
      <c r="D4221" s="38" t="s">
        <v>100</v>
      </c>
      <c r="E4221" s="16" t="n">
        <f aca="false">VLOOKUP(A4221,'TAKIM LİSTESİ'!$B$2:$D$455,3,0)</f>
        <v>3</v>
      </c>
      <c r="F4221" s="40" t="n">
        <v>1</v>
      </c>
      <c r="G4221" s="22" t="n">
        <f aca="false">E4221-F4221</f>
        <v>2</v>
      </c>
      <c r="H4221" s="30" t="n">
        <v>44230</v>
      </c>
      <c r="I4221" s="33" t="n">
        <v>1</v>
      </c>
      <c r="J4221" s="30" t="n">
        <v>44232</v>
      </c>
      <c r="K4221" s="37" t="n">
        <f aca="false">G4221+I4221</f>
        <v>3</v>
      </c>
    </row>
    <row r="4222" customFormat="false" ht="13.8" hidden="false" customHeight="false" outlineLevel="0" collapsed="false">
      <c r="A4222" s="16" t="s">
        <v>129</v>
      </c>
      <c r="B4222" s="38" t="str">
        <f aca="false">VLOOKUP(A4222,'TAKIM LİSTESİ'!$B$2:$D$455,2,0)</f>
        <v>Ø 1.5 çelik  parmak freze</v>
      </c>
      <c r="C4222" s="16" t="s">
        <v>917</v>
      </c>
      <c r="D4222" s="38" t="s">
        <v>48</v>
      </c>
      <c r="E4222" s="16" t="n">
        <f aca="false">VLOOKUP(A4222,'TAKIM LİSTESİ'!$B$2:$D$455,3,0)</f>
        <v>47</v>
      </c>
      <c r="F4222" s="40" t="n">
        <v>1</v>
      </c>
      <c r="G4222" s="22" t="n">
        <f aca="false">E4222-F4222</f>
        <v>46</v>
      </c>
      <c r="H4222" s="30" t="n">
        <v>44230</v>
      </c>
      <c r="I4222" s="33" t="n">
        <v>1</v>
      </c>
      <c r="J4222" s="30" t="n">
        <v>44232</v>
      </c>
      <c r="K4222" s="37" t="n">
        <f aca="false">G4222+I4222</f>
        <v>47</v>
      </c>
    </row>
    <row r="4223" customFormat="false" ht="13.8" hidden="false" customHeight="false" outlineLevel="0" collapsed="false">
      <c r="A4223" s="16" t="s">
        <v>327</v>
      </c>
      <c r="B4223" s="38" t="str">
        <f aca="false">VLOOKUP(A4223,'TAKIM LİSTESİ'!$B$2:$D$455,2,0)</f>
        <v>Ø 4.9 matkap</v>
      </c>
      <c r="C4223" s="16" t="s">
        <v>917</v>
      </c>
      <c r="D4223" s="38" t="s">
        <v>48</v>
      </c>
      <c r="E4223" s="16" t="n">
        <f aca="false">VLOOKUP(A4223,'TAKIM LİSTESİ'!$B$2:$D$455,3,0)</f>
        <v>18</v>
      </c>
      <c r="F4223" s="40" t="n">
        <v>1</v>
      </c>
      <c r="G4223" s="22" t="n">
        <f aca="false">E4223-F4223</f>
        <v>17</v>
      </c>
      <c r="H4223" s="30" t="n">
        <v>44230</v>
      </c>
      <c r="I4223" s="33" t="n">
        <v>1</v>
      </c>
      <c r="J4223" s="30" t="n">
        <v>44232</v>
      </c>
      <c r="K4223" s="37" t="n">
        <f aca="false">G4223+I4223</f>
        <v>18</v>
      </c>
    </row>
    <row r="4224" customFormat="false" ht="13.8" hidden="false" customHeight="false" outlineLevel="0" collapsed="false">
      <c r="A4224" s="16" t="s">
        <v>168</v>
      </c>
      <c r="B4224" s="38" t="str">
        <f aca="false">VLOOKUP(A4224,'TAKIM LİSTESİ'!$B$2:$D$455,2,0)</f>
        <v>Ø 11.8 matkap</v>
      </c>
      <c r="C4224" s="16" t="s">
        <v>917</v>
      </c>
      <c r="D4224" s="38" t="s">
        <v>48</v>
      </c>
      <c r="E4224" s="16" t="n">
        <f aca="false">VLOOKUP(A4224,'TAKIM LİSTESİ'!$B$2:$D$455,3,0)</f>
        <v>8</v>
      </c>
      <c r="F4224" s="40" t="n">
        <v>1</v>
      </c>
      <c r="G4224" s="22" t="n">
        <f aca="false">E4224-F4224</f>
        <v>7</v>
      </c>
      <c r="H4224" s="30" t="n">
        <v>44230</v>
      </c>
      <c r="I4224" s="33" t="n">
        <v>1</v>
      </c>
      <c r="J4224" s="30" t="n">
        <v>44232</v>
      </c>
      <c r="K4224" s="37" t="n">
        <f aca="false">G4224+I4224</f>
        <v>8</v>
      </c>
    </row>
    <row r="4225" customFormat="false" ht="13.8" hidden="false" customHeight="false" outlineLevel="0" collapsed="false">
      <c r="A4225" s="16" t="s">
        <v>146</v>
      </c>
      <c r="B4225" s="38" t="str">
        <f aca="false">VLOOKUP(A4225,'TAKIM LİSTESİ'!$B$2:$D$455,2,0)</f>
        <v>Ø 12 Rayba</v>
      </c>
      <c r="C4225" s="16" t="s">
        <v>917</v>
      </c>
      <c r="D4225" s="38" t="s">
        <v>48</v>
      </c>
      <c r="E4225" s="16" t="n">
        <f aca="false">VLOOKUP(A4225,'TAKIM LİSTESİ'!$B$2:$D$455,3,0)</f>
        <v>3</v>
      </c>
      <c r="F4225" s="40" t="n">
        <v>1</v>
      </c>
      <c r="G4225" s="22" t="n">
        <f aca="false">E4225-F4225</f>
        <v>2</v>
      </c>
      <c r="H4225" s="30" t="n">
        <v>44230</v>
      </c>
      <c r="I4225" s="33" t="n">
        <v>1</v>
      </c>
      <c r="J4225" s="30" t="n">
        <v>44232</v>
      </c>
      <c r="K4225" s="37" t="n">
        <f aca="false">G4225+I4225</f>
        <v>3</v>
      </c>
    </row>
    <row r="4226" customFormat="false" ht="13.8" hidden="false" customHeight="false" outlineLevel="0" collapsed="false">
      <c r="A4226" s="16" t="s">
        <v>29</v>
      </c>
      <c r="B4226" s="38" t="str">
        <f aca="false">VLOOKUP(A4226,'TAKIM LİSTESİ'!$B$2:$D$455,2,0)</f>
        <v>Ø 8.0 matkap</v>
      </c>
      <c r="C4226" s="16" t="s">
        <v>917</v>
      </c>
      <c r="D4226" s="38" t="s">
        <v>48</v>
      </c>
      <c r="E4226" s="16" t="n">
        <f aca="false">VLOOKUP(A4226,'TAKIM LİSTESİ'!$B$2:$D$455,3,0)</f>
        <v>15</v>
      </c>
      <c r="F4226" s="40" t="n">
        <v>1</v>
      </c>
      <c r="G4226" s="22" t="n">
        <f aca="false">E4226-F4226</f>
        <v>14</v>
      </c>
      <c r="H4226" s="30" t="n">
        <v>44230</v>
      </c>
      <c r="I4226" s="33" t="n">
        <v>1</v>
      </c>
      <c r="J4226" s="30" t="n">
        <v>44232</v>
      </c>
      <c r="K4226" s="37" t="n">
        <f aca="false">G4226+I4226</f>
        <v>15</v>
      </c>
    </row>
    <row r="4227" customFormat="false" ht="13.8" hidden="false" customHeight="false" outlineLevel="0" collapsed="false">
      <c r="A4227" s="16" t="s">
        <v>36</v>
      </c>
      <c r="B4227" s="38" t="str">
        <f aca="false">VLOOKUP(A4227,'TAKIM LİSTESİ'!$B$2:$D$455,2,0)</f>
        <v>Ø 5.8 matkap</v>
      </c>
      <c r="C4227" s="16" t="s">
        <v>917</v>
      </c>
      <c r="D4227" s="38" t="s">
        <v>48</v>
      </c>
      <c r="E4227" s="16" t="n">
        <f aca="false">VLOOKUP(A4227,'TAKIM LİSTESİ'!$B$2:$D$455,3,0)</f>
        <v>14</v>
      </c>
      <c r="F4227" s="40" t="n">
        <v>1</v>
      </c>
      <c r="G4227" s="22" t="n">
        <f aca="false">E4227-F4227</f>
        <v>13</v>
      </c>
      <c r="H4227" s="30" t="n">
        <v>44230</v>
      </c>
      <c r="I4227" s="33" t="n">
        <v>1</v>
      </c>
      <c r="J4227" s="30" t="n">
        <v>44232</v>
      </c>
      <c r="K4227" s="37" t="n">
        <f aca="false">G4227+I4227</f>
        <v>14</v>
      </c>
    </row>
    <row r="4228" customFormat="false" ht="13.8" hidden="false" customHeight="false" outlineLevel="0" collapsed="false">
      <c r="A4228" s="16" t="s">
        <v>63</v>
      </c>
      <c r="B4228" s="38" t="str">
        <f aca="false">VLOOKUP(A4228,'TAKIM LİSTESİ'!$B$2:$D$455,2,0)</f>
        <v>Ø 6 Rayba</v>
      </c>
      <c r="C4228" s="16" t="s">
        <v>917</v>
      </c>
      <c r="D4228" s="38" t="s">
        <v>48</v>
      </c>
      <c r="E4228" s="16" t="n">
        <f aca="false">VLOOKUP(A4228,'TAKIM LİSTESİ'!$B$2:$D$455,3,0)</f>
        <v>8</v>
      </c>
      <c r="F4228" s="40" t="n">
        <v>1</v>
      </c>
      <c r="G4228" s="22" t="n">
        <f aca="false">E4228-F4228</f>
        <v>7</v>
      </c>
      <c r="H4228" s="30" t="n">
        <v>44230</v>
      </c>
      <c r="I4228" s="33" t="n">
        <v>1</v>
      </c>
      <c r="J4228" s="30" t="n">
        <v>44232</v>
      </c>
      <c r="K4228" s="37" t="n">
        <f aca="false">G4228+I4228</f>
        <v>8</v>
      </c>
    </row>
    <row r="4229" customFormat="false" ht="13.8" hidden="false" customHeight="false" outlineLevel="0" collapsed="false">
      <c r="A4229" s="16" t="s">
        <v>171</v>
      </c>
      <c r="B4229" s="38" t="str">
        <f aca="false">VLOOKUP(A4229,'TAKIM LİSTESİ'!$B$2:$D$455,2,0)</f>
        <v>Ø 3.0 matkap</v>
      </c>
      <c r="C4229" s="16" t="s">
        <v>915</v>
      </c>
      <c r="D4229" s="38" t="s">
        <v>89</v>
      </c>
      <c r="E4229" s="16" t="n">
        <f aca="false">VLOOKUP(A4229,'TAKIM LİSTESİ'!$B$2:$D$455,3,0)</f>
        <v>14</v>
      </c>
      <c r="F4229" s="40" t="n">
        <v>1</v>
      </c>
      <c r="G4229" s="22" t="n">
        <f aca="false">E4229-F4229</f>
        <v>13</v>
      </c>
      <c r="H4229" s="30" t="n">
        <v>44230</v>
      </c>
      <c r="I4229" s="33" t="n">
        <v>1</v>
      </c>
      <c r="J4229" s="30" t="n">
        <v>44232</v>
      </c>
      <c r="K4229" s="37" t="n">
        <f aca="false">G4229+I4229</f>
        <v>14</v>
      </c>
    </row>
    <row r="4230" customFormat="false" ht="13.8" hidden="false" customHeight="false" outlineLevel="0" collapsed="false">
      <c r="A4230" s="16" t="s">
        <v>399</v>
      </c>
      <c r="B4230" s="38" t="str">
        <f aca="false">VLOOKUP(A4230,'TAKIM LİSTESİ'!$B$2:$D$455,2,0)</f>
        <v>Ø 3.17Rayba</v>
      </c>
      <c r="C4230" s="16" t="s">
        <v>915</v>
      </c>
      <c r="D4230" s="38" t="s">
        <v>89</v>
      </c>
      <c r="E4230" s="16" t="n">
        <f aca="false">VLOOKUP(A4230,'TAKIM LİSTESİ'!$B$2:$D$455,3,0)</f>
        <v>4</v>
      </c>
      <c r="F4230" s="40" t="n">
        <v>1</v>
      </c>
      <c r="G4230" s="22" t="n">
        <f aca="false">E4230-F4230</f>
        <v>3</v>
      </c>
      <c r="H4230" s="30" t="n">
        <v>44230</v>
      </c>
      <c r="I4230" s="33" t="n">
        <v>1</v>
      </c>
      <c r="J4230" s="30" t="n">
        <v>44232</v>
      </c>
      <c r="K4230" s="37" t="n">
        <f aca="false">G4230+I4230</f>
        <v>4</v>
      </c>
    </row>
    <row r="4231" customFormat="false" ht="13.8" hidden="false" customHeight="false" outlineLevel="0" collapsed="false">
      <c r="A4231" s="16" t="s">
        <v>464</v>
      </c>
      <c r="B4231" s="38" t="str">
        <f aca="false">VLOOKUP(A4231,'TAKIM LİSTESİ'!$B$2:$D$455,2,0)</f>
        <v>haypit tarama ucu</v>
      </c>
      <c r="C4231" s="16" t="s">
        <v>900</v>
      </c>
      <c r="D4231" s="38" t="s">
        <v>23</v>
      </c>
      <c r="E4231" s="16" t="n">
        <f aca="false">VLOOKUP(A4231,'TAKIM LİSTESİ'!$B$2:$D$455,3,0)</f>
        <v>100</v>
      </c>
      <c r="F4231" s="40" t="n">
        <v>3</v>
      </c>
      <c r="G4231" s="22" t="n">
        <f aca="false">E4231-F4231</f>
        <v>97</v>
      </c>
      <c r="H4231" s="30" t="n">
        <v>44230</v>
      </c>
      <c r="I4231" s="33" t="n">
        <v>1</v>
      </c>
      <c r="J4231" s="30" t="n">
        <v>44232</v>
      </c>
      <c r="K4231" s="37" t="n">
        <f aca="false">G4231+I4231</f>
        <v>98</v>
      </c>
    </row>
    <row r="4232" customFormat="false" ht="13.8" hidden="false" customHeight="false" outlineLevel="0" collapsed="false">
      <c r="A4232" s="16" t="s">
        <v>252</v>
      </c>
      <c r="B4232" s="38" t="str">
        <f aca="false">VLOOKUP(A4232,'TAKIM LİSTESİ'!$B$2:$D$455,2,0)</f>
        <v>52 tarama ucu çelik</v>
      </c>
      <c r="C4232" s="16" t="s">
        <v>900</v>
      </c>
      <c r="D4232" s="38" t="s">
        <v>23</v>
      </c>
      <c r="E4232" s="16" t="n">
        <f aca="false">VLOOKUP(A4232,'TAKIM LİSTESİ'!$B$2:$D$455,3,0)</f>
        <v>130</v>
      </c>
      <c r="F4232" s="40" t="n">
        <v>4</v>
      </c>
      <c r="G4232" s="22" t="n">
        <f aca="false">E4232-F4232</f>
        <v>126</v>
      </c>
      <c r="H4232" s="30" t="n">
        <v>44230</v>
      </c>
      <c r="I4232" s="33" t="n">
        <v>1</v>
      </c>
      <c r="J4232" s="30" t="n">
        <v>44232</v>
      </c>
      <c r="K4232" s="37" t="n">
        <f aca="false">G4232+I4232</f>
        <v>127</v>
      </c>
    </row>
    <row r="4233" customFormat="false" ht="13.8" hidden="false" customHeight="false" outlineLevel="0" collapsed="false">
      <c r="A4233" s="16" t="s">
        <v>252</v>
      </c>
      <c r="B4233" s="38" t="str">
        <f aca="false">VLOOKUP(A4233,'TAKIM LİSTESİ'!$B$2:$D$455,2,0)</f>
        <v>52 tarama ucu çelik</v>
      </c>
      <c r="C4233" s="16" t="s">
        <v>902</v>
      </c>
      <c r="D4233" s="38" t="s">
        <v>50</v>
      </c>
      <c r="E4233" s="16" t="n">
        <f aca="false">VLOOKUP(A4233,'TAKIM LİSTESİ'!$B$2:$D$455,3,0)</f>
        <v>130</v>
      </c>
      <c r="F4233" s="40" t="n">
        <v>4</v>
      </c>
      <c r="G4233" s="22" t="n">
        <f aca="false">E4233-F4233</f>
        <v>126</v>
      </c>
      <c r="H4233" s="30" t="n">
        <v>44230</v>
      </c>
      <c r="I4233" s="33" t="n">
        <v>1</v>
      </c>
      <c r="J4233" s="30" t="n">
        <v>44232</v>
      </c>
      <c r="K4233" s="37" t="n">
        <f aca="false">G4233+I4233</f>
        <v>127</v>
      </c>
    </row>
    <row r="4234" customFormat="false" ht="13.8" hidden="false" customHeight="false" outlineLevel="0" collapsed="false">
      <c r="A4234" s="16" t="s">
        <v>464</v>
      </c>
      <c r="B4234" s="38" t="str">
        <f aca="false">VLOOKUP(A4234,'TAKIM LİSTESİ'!$B$2:$D$455,2,0)</f>
        <v>haypit tarama ucu</v>
      </c>
      <c r="C4234" s="16" t="s">
        <v>902</v>
      </c>
      <c r="D4234" s="38" t="s">
        <v>50</v>
      </c>
      <c r="E4234" s="16" t="n">
        <f aca="false">VLOOKUP(A4234,'TAKIM LİSTESİ'!$B$2:$D$455,3,0)</f>
        <v>100</v>
      </c>
      <c r="F4234" s="40" t="n">
        <v>3</v>
      </c>
      <c r="G4234" s="22" t="n">
        <f aca="false">E4234-F4234</f>
        <v>97</v>
      </c>
      <c r="H4234" s="30" t="n">
        <v>44230</v>
      </c>
      <c r="I4234" s="33" t="n">
        <v>1</v>
      </c>
      <c r="J4234" s="30" t="n">
        <v>44232</v>
      </c>
      <c r="K4234" s="37" t="n">
        <f aca="false">G4234+I4234</f>
        <v>98</v>
      </c>
    </row>
    <row r="4235" customFormat="false" ht="13.8" hidden="false" customHeight="false" outlineLevel="0" collapsed="false">
      <c r="A4235" s="16" t="s">
        <v>63</v>
      </c>
      <c r="B4235" s="38" t="str">
        <f aca="false">VLOOKUP(A4235,'TAKIM LİSTESİ'!$B$2:$D$455,2,0)</f>
        <v>Ø 6 Rayba</v>
      </c>
      <c r="C4235" s="16" t="s">
        <v>914</v>
      </c>
      <c r="D4235" s="38" t="s">
        <v>61</v>
      </c>
      <c r="E4235" s="16" t="n">
        <f aca="false">VLOOKUP(A4235,'TAKIM LİSTESİ'!$B$2:$D$455,3,0)</f>
        <v>8</v>
      </c>
      <c r="F4235" s="40" t="n">
        <v>1</v>
      </c>
      <c r="G4235" s="22" t="n">
        <f aca="false">E4235-F4235</f>
        <v>7</v>
      </c>
      <c r="H4235" s="30" t="n">
        <v>44230</v>
      </c>
      <c r="I4235" s="33" t="n">
        <v>1</v>
      </c>
      <c r="J4235" s="30" t="n">
        <v>44232</v>
      </c>
      <c r="K4235" s="37" t="n">
        <f aca="false">G4235+I4235</f>
        <v>8</v>
      </c>
    </row>
    <row r="4236" customFormat="false" ht="13.8" hidden="false" customHeight="false" outlineLevel="0" collapsed="false">
      <c r="A4236" s="16" t="s">
        <v>36</v>
      </c>
      <c r="B4236" s="38" t="str">
        <f aca="false">VLOOKUP(A4236,'TAKIM LİSTESİ'!$B$2:$D$455,2,0)</f>
        <v>Ø 5.8 matkap</v>
      </c>
      <c r="C4236" s="16" t="s">
        <v>914</v>
      </c>
      <c r="D4236" s="38" t="s">
        <v>61</v>
      </c>
      <c r="E4236" s="16" t="n">
        <f aca="false">VLOOKUP(A4236,'TAKIM LİSTESİ'!$B$2:$D$455,3,0)</f>
        <v>14</v>
      </c>
      <c r="F4236" s="40" t="n">
        <v>1</v>
      </c>
      <c r="G4236" s="22" t="n">
        <f aca="false">E4236-F4236</f>
        <v>13</v>
      </c>
      <c r="H4236" s="30" t="n">
        <v>44230</v>
      </c>
      <c r="I4236" s="33" t="n">
        <v>1</v>
      </c>
      <c r="J4236" s="30" t="n">
        <v>44232</v>
      </c>
      <c r="K4236" s="37" t="n">
        <f aca="false">G4236+I4236</f>
        <v>14</v>
      </c>
    </row>
    <row r="4237" customFormat="false" ht="13.8" hidden="false" customHeight="false" outlineLevel="0" collapsed="false">
      <c r="A4237" s="16" t="s">
        <v>203</v>
      </c>
      <c r="B4237" s="38" t="str">
        <f aca="false">VLOOKUP(A4237,'TAKIM LİSTESİ'!$B$2:$D$455,2,0)</f>
        <v>Ø 16 alm parmak freze</v>
      </c>
      <c r="C4237" s="16" t="s">
        <v>905</v>
      </c>
      <c r="D4237" s="38" t="s">
        <v>634</v>
      </c>
      <c r="E4237" s="16" t="n">
        <f aca="false">VLOOKUP(A4237,'TAKIM LİSTESİ'!$B$2:$D$455,3,0)</f>
        <v>5</v>
      </c>
      <c r="F4237" s="40" t="n">
        <v>1</v>
      </c>
      <c r="G4237" s="22" t="n">
        <f aca="false">E4237-F4237</f>
        <v>4</v>
      </c>
      <c r="H4237" s="30" t="n">
        <v>44230</v>
      </c>
      <c r="I4237" s="33" t="n">
        <v>1</v>
      </c>
      <c r="J4237" s="30" t="n">
        <v>44232</v>
      </c>
      <c r="K4237" s="37" t="n">
        <f aca="false">G4237+I4237</f>
        <v>5</v>
      </c>
    </row>
    <row r="4238" customFormat="false" ht="13.8" hidden="false" customHeight="false" outlineLevel="0" collapsed="false">
      <c r="A4238" s="16" t="s">
        <v>918</v>
      </c>
      <c r="B4238" s="38" t="str">
        <f aca="false">VLOOKUP(A4238,'TAKIM LİSTESİ'!$B$2:$D$455,2,0)</f>
        <v>Ø 1.8 matkap</v>
      </c>
      <c r="C4238" s="16" t="s">
        <v>917</v>
      </c>
      <c r="D4238" s="38" t="s">
        <v>48</v>
      </c>
      <c r="E4238" s="16" t="n">
        <f aca="false">VLOOKUP(A4238,'TAKIM LİSTESİ'!$B$2:$D$455,3,0)</f>
        <v>4</v>
      </c>
      <c r="F4238" s="40" t="n">
        <v>1</v>
      </c>
      <c r="G4238" s="22" t="n">
        <f aca="false">E4238-F4238</f>
        <v>3</v>
      </c>
      <c r="H4238" s="30" t="n">
        <v>44230</v>
      </c>
      <c r="I4238" s="33" t="n">
        <v>1</v>
      </c>
      <c r="J4238" s="30" t="n">
        <v>44232</v>
      </c>
      <c r="K4238" s="37" t="n">
        <f aca="false">G4238+I4238</f>
        <v>4</v>
      </c>
    </row>
    <row r="4239" customFormat="false" ht="13.8" hidden="false" customHeight="false" outlineLevel="0" collapsed="false">
      <c r="A4239" s="16" t="s">
        <v>30</v>
      </c>
      <c r="B4239" s="38" t="str">
        <f aca="false">VLOOKUP(A4239,'TAKIM LİSTESİ'!$B$2:$D$455,2,0)</f>
        <v>Ø 9.4 matkap</v>
      </c>
      <c r="C4239" s="16" t="s">
        <v>915</v>
      </c>
      <c r="D4239" s="38" t="s">
        <v>89</v>
      </c>
      <c r="E4239" s="16" t="n">
        <f aca="false">VLOOKUP(A4239,'TAKIM LİSTESİ'!$B$2:$D$455,3,0)</f>
        <v>4</v>
      </c>
      <c r="F4239" s="40" t="n">
        <v>1</v>
      </c>
      <c r="G4239" s="22" t="n">
        <f aca="false">E4239-F4239</f>
        <v>3</v>
      </c>
      <c r="H4239" s="30" t="n">
        <v>44231</v>
      </c>
      <c r="I4239" s="33" t="n">
        <v>1</v>
      </c>
      <c r="J4239" s="30" t="n">
        <v>44232</v>
      </c>
      <c r="K4239" s="37" t="n">
        <f aca="false">G4239+I4239</f>
        <v>4</v>
      </c>
    </row>
    <row r="4240" customFormat="false" ht="13.8" hidden="false" customHeight="false" outlineLevel="0" collapsed="false">
      <c r="A4240" s="16" t="s">
        <v>177</v>
      </c>
      <c r="B4240" s="38" t="str">
        <f aca="false">VLOOKUP(A4240,'TAKIM LİSTESİ'!$B$2:$D$455,2,0)</f>
        <v>Ø 9.52 Rayba</v>
      </c>
      <c r="C4240" s="16" t="s">
        <v>915</v>
      </c>
      <c r="D4240" s="38" t="s">
        <v>89</v>
      </c>
      <c r="E4240" s="16" t="n">
        <f aca="false">VLOOKUP(A4240,'TAKIM LİSTESİ'!$B$2:$D$455,3,0)</f>
        <v>5</v>
      </c>
      <c r="F4240" s="40" t="n">
        <v>1</v>
      </c>
      <c r="G4240" s="22" t="n">
        <f aca="false">E4240-F4240</f>
        <v>4</v>
      </c>
      <c r="H4240" s="30" t="n">
        <v>44231</v>
      </c>
      <c r="I4240" s="33" t="n">
        <v>1</v>
      </c>
      <c r="J4240" s="30" t="n">
        <v>44232</v>
      </c>
      <c r="K4240" s="37" t="n">
        <f aca="false">G4240+I4240</f>
        <v>5</v>
      </c>
    </row>
    <row r="4241" customFormat="false" ht="13.8" hidden="false" customHeight="false" outlineLevel="0" collapsed="false">
      <c r="A4241" s="16" t="s">
        <v>53</v>
      </c>
      <c r="B4241" s="38" t="str">
        <f aca="false">VLOOKUP(A4241,'TAKIM LİSTESİ'!$B$2:$D$455,2,0)</f>
        <v>Ø 6 alm uzun parmak freze</v>
      </c>
      <c r="C4241" s="16" t="s">
        <v>915</v>
      </c>
      <c r="D4241" s="38" t="s">
        <v>89</v>
      </c>
      <c r="E4241" s="16" t="n">
        <f aca="false">VLOOKUP(A4241,'TAKIM LİSTESİ'!$B$2:$D$455,3,0)</f>
        <v>18</v>
      </c>
      <c r="F4241" s="40" t="n">
        <v>1</v>
      </c>
      <c r="G4241" s="22" t="n">
        <f aca="false">E4241-F4241</f>
        <v>17</v>
      </c>
      <c r="H4241" s="30" t="n">
        <v>44231</v>
      </c>
      <c r="I4241" s="33" t="n">
        <v>1</v>
      </c>
      <c r="J4241" s="30" t="n">
        <v>44232</v>
      </c>
      <c r="K4241" s="37" t="n">
        <f aca="false">G4241+I4241</f>
        <v>18</v>
      </c>
    </row>
    <row r="4242" customFormat="false" ht="13.8" hidden="false" customHeight="false" outlineLevel="0" collapsed="false">
      <c r="A4242" s="16" t="s">
        <v>93</v>
      </c>
      <c r="B4242" s="38" t="str">
        <f aca="false">VLOOKUP(A4242,'TAKIM LİSTESİ'!$B$2:$D$455,2,0)</f>
        <v>Ø 12 alm uzun parmak freze</v>
      </c>
      <c r="C4242" s="16" t="s">
        <v>905</v>
      </c>
      <c r="D4242" s="38" t="s">
        <v>634</v>
      </c>
      <c r="E4242" s="16" t="n">
        <f aca="false">VLOOKUP(A4242,'TAKIM LİSTESİ'!$B$2:$D$455,3,0)</f>
        <v>4</v>
      </c>
      <c r="F4242" s="40" t="n">
        <v>1</v>
      </c>
      <c r="G4242" s="22" t="n">
        <f aca="false">E4242-F4242</f>
        <v>3</v>
      </c>
      <c r="H4242" s="30" t="n">
        <v>44231</v>
      </c>
      <c r="I4242" s="33" t="n">
        <v>1</v>
      </c>
      <c r="J4242" s="30" t="n">
        <v>44233</v>
      </c>
      <c r="K4242" s="37" t="n">
        <f aca="false">G4242+I4242</f>
        <v>4</v>
      </c>
    </row>
    <row r="4243" customFormat="false" ht="13.8" hidden="false" customHeight="false" outlineLevel="0" collapsed="false">
      <c r="A4243" s="16" t="s">
        <v>70</v>
      </c>
      <c r="B4243" s="38" t="str">
        <f aca="false">VLOOKUP(A4243,'TAKIM LİSTESİ'!$B$2:$D$455,2,0)</f>
        <v>Ø 4 alm standart parmak freze</v>
      </c>
      <c r="C4243" s="16" t="s">
        <v>915</v>
      </c>
      <c r="D4243" s="38" t="s">
        <v>89</v>
      </c>
      <c r="E4243" s="16" t="n">
        <f aca="false">VLOOKUP(A4243,'TAKIM LİSTESİ'!$B$2:$D$455,3,0)</f>
        <v>10</v>
      </c>
      <c r="F4243" s="40" t="n">
        <v>1</v>
      </c>
      <c r="G4243" s="22" t="n">
        <f aca="false">E4243-F4243</f>
        <v>9</v>
      </c>
      <c r="H4243" s="30" t="n">
        <v>44231</v>
      </c>
      <c r="I4243" s="33" t="n">
        <v>1</v>
      </c>
      <c r="J4243" s="30" t="n">
        <v>44233</v>
      </c>
      <c r="K4243" s="37" t="n">
        <f aca="false">G4243+I4243</f>
        <v>10</v>
      </c>
    </row>
    <row r="4244" customFormat="false" ht="13.8" hidden="false" customHeight="false" outlineLevel="0" collapsed="false">
      <c r="A4244" s="16" t="s">
        <v>202</v>
      </c>
      <c r="B4244" s="38" t="str">
        <f aca="false">VLOOKUP(A4244,'TAKIM LİSTESİ'!$B$2:$D$455,2,0)</f>
        <v>Ø 8.3 matkap</v>
      </c>
      <c r="C4244" s="16" t="s">
        <v>905</v>
      </c>
      <c r="D4244" s="38" t="s">
        <v>634</v>
      </c>
      <c r="E4244" s="16" t="n">
        <f aca="false">VLOOKUP(A4244,'TAKIM LİSTESİ'!$B$2:$D$455,3,0)</f>
        <v>7</v>
      </c>
      <c r="F4244" s="40" t="n">
        <v>1</v>
      </c>
      <c r="G4244" s="22" t="n">
        <f aca="false">E4244-F4244</f>
        <v>6</v>
      </c>
      <c r="H4244" s="30" t="n">
        <v>44231</v>
      </c>
      <c r="I4244" s="33" t="n">
        <v>1</v>
      </c>
      <c r="J4244" s="30" t="n">
        <v>44233</v>
      </c>
      <c r="K4244" s="37" t="n">
        <f aca="false">G4244+I4244</f>
        <v>7</v>
      </c>
    </row>
    <row r="4245" customFormat="false" ht="13.8" hidden="false" customHeight="false" outlineLevel="0" collapsed="false">
      <c r="A4245" s="16" t="s">
        <v>37</v>
      </c>
      <c r="B4245" s="38" t="str">
        <f aca="false">VLOOKUP(A4245,'TAKIM LİSTESİ'!$B$2:$D$455,2,0)</f>
        <v>Ø 7.8 matkap</v>
      </c>
      <c r="C4245" s="16" t="s">
        <v>919</v>
      </c>
      <c r="D4245" s="38" t="s">
        <v>50</v>
      </c>
      <c r="E4245" s="16" t="n">
        <f aca="false">VLOOKUP(A4245,'TAKIM LİSTESİ'!$B$2:$D$455,3,0)</f>
        <v>8</v>
      </c>
      <c r="F4245" s="40" t="n">
        <v>1</v>
      </c>
      <c r="G4245" s="22" t="n">
        <f aca="false">E4245-F4245</f>
        <v>7</v>
      </c>
      <c r="H4245" s="30" t="n">
        <v>44231</v>
      </c>
      <c r="I4245" s="33" t="n">
        <v>1</v>
      </c>
      <c r="J4245" s="30" t="n">
        <v>44233</v>
      </c>
      <c r="K4245" s="37" t="n">
        <f aca="false">G4245+I4245</f>
        <v>8</v>
      </c>
    </row>
    <row r="4246" customFormat="false" ht="13.8" hidden="false" customHeight="false" outlineLevel="0" collapsed="false">
      <c r="A4246" s="16" t="s">
        <v>136</v>
      </c>
      <c r="B4246" s="38" t="str">
        <f aca="false">VLOOKUP(A4246,'TAKIM LİSTESİ'!$B$2:$D$455,2,0)</f>
        <v>Ø 14.8 matkap ucu</v>
      </c>
      <c r="C4246" s="16" t="s">
        <v>919</v>
      </c>
      <c r="D4246" s="38" t="s">
        <v>50</v>
      </c>
      <c r="E4246" s="16" t="n">
        <f aca="false">VLOOKUP(A4246,'TAKIM LİSTESİ'!$B$2:$D$455,3,0)</f>
        <v>5</v>
      </c>
      <c r="F4246" s="40" t="n">
        <v>1</v>
      </c>
      <c r="G4246" s="22" t="n">
        <f aca="false">E4246-F4246</f>
        <v>4</v>
      </c>
      <c r="H4246" s="30" t="n">
        <v>44231</v>
      </c>
      <c r="I4246" s="33" t="n">
        <v>1</v>
      </c>
      <c r="J4246" s="30" t="n">
        <v>44233</v>
      </c>
      <c r="K4246" s="37" t="n">
        <f aca="false">G4246+I4246</f>
        <v>5</v>
      </c>
    </row>
    <row r="4247" customFormat="false" ht="13.8" hidden="false" customHeight="false" outlineLevel="0" collapsed="false">
      <c r="A4247" s="16" t="s">
        <v>16</v>
      </c>
      <c r="B4247" s="38" t="str">
        <f aca="false">VLOOKUP(A4247,'TAKIM LİSTESİ'!$B$2:$D$455,2,0)</f>
        <v>Ø 10 alm küre parmak freze</v>
      </c>
      <c r="C4247" s="16" t="s">
        <v>919</v>
      </c>
      <c r="D4247" s="38" t="s">
        <v>50</v>
      </c>
      <c r="E4247" s="16" t="n">
        <f aca="false">VLOOKUP(A4247,'TAKIM LİSTESİ'!$B$2:$D$455,3,0)</f>
        <v>10</v>
      </c>
      <c r="F4247" s="40" t="n">
        <v>1</v>
      </c>
      <c r="G4247" s="22" t="n">
        <f aca="false">E4247-F4247</f>
        <v>9</v>
      </c>
      <c r="H4247" s="30" t="n">
        <v>44231</v>
      </c>
      <c r="I4247" s="33" t="n">
        <v>1</v>
      </c>
      <c r="J4247" s="30" t="n">
        <v>44233</v>
      </c>
      <c r="K4247" s="37" t="n">
        <f aca="false">G4247+I4247</f>
        <v>10</v>
      </c>
    </row>
    <row r="4248" customFormat="false" ht="13.8" hidden="false" customHeight="false" outlineLevel="0" collapsed="false">
      <c r="A4248" s="16" t="s">
        <v>144</v>
      </c>
      <c r="B4248" s="38" t="str">
        <f aca="false">VLOOKUP(A4248,'TAKIM LİSTESİ'!$B$2:$D$455,2,0)</f>
        <v>Ø 6.2matkap</v>
      </c>
      <c r="C4248" s="16" t="s">
        <v>919</v>
      </c>
      <c r="D4248" s="38" t="s">
        <v>50</v>
      </c>
      <c r="E4248" s="16" t="n">
        <f aca="false">VLOOKUP(A4248,'TAKIM LİSTESİ'!$B$2:$D$455,3,0)</f>
        <v>15</v>
      </c>
      <c r="F4248" s="40" t="n">
        <v>1</v>
      </c>
      <c r="G4248" s="22" t="n">
        <f aca="false">E4248-F4248</f>
        <v>14</v>
      </c>
      <c r="H4248" s="30" t="n">
        <v>44231</v>
      </c>
      <c r="I4248" s="33" t="n">
        <v>1</v>
      </c>
      <c r="J4248" s="30" t="n">
        <v>44233</v>
      </c>
      <c r="K4248" s="37" t="n">
        <f aca="false">G4248+I4248</f>
        <v>15</v>
      </c>
    </row>
    <row r="4249" customFormat="false" ht="13.8" hidden="false" customHeight="false" outlineLevel="0" collapsed="false">
      <c r="A4249" s="16" t="s">
        <v>34</v>
      </c>
      <c r="B4249" s="38" t="str">
        <f aca="false">VLOOKUP(A4249,'TAKIM LİSTESİ'!$B$2:$D$455,2,0)</f>
        <v>Ø 6.35 Rayba</v>
      </c>
      <c r="C4249" s="16" t="s">
        <v>919</v>
      </c>
      <c r="D4249" s="38" t="s">
        <v>50</v>
      </c>
      <c r="E4249" s="16" t="n">
        <f aca="false">VLOOKUP(A4249,'TAKIM LİSTESİ'!$B$2:$D$455,3,0)</f>
        <v>5</v>
      </c>
      <c r="F4249" s="40" t="n">
        <v>1</v>
      </c>
      <c r="G4249" s="22" t="n">
        <f aca="false">E4249-F4249</f>
        <v>4</v>
      </c>
      <c r="H4249" s="30" t="n">
        <v>44231</v>
      </c>
      <c r="I4249" s="33" t="n">
        <v>1</v>
      </c>
      <c r="J4249" s="30" t="n">
        <v>44233</v>
      </c>
      <c r="K4249" s="37" t="n">
        <f aca="false">G4249+I4249</f>
        <v>5</v>
      </c>
    </row>
    <row r="4250" customFormat="false" ht="13.8" hidden="false" customHeight="false" outlineLevel="0" collapsed="false">
      <c r="A4250" s="16" t="s">
        <v>85</v>
      </c>
      <c r="B4250" s="38" t="str">
        <f aca="false">VLOOKUP(A4250,'TAKIM LİSTESİ'!$B$2:$D$455,2,0)</f>
        <v>Ø 12 çelik parmak freze</v>
      </c>
      <c r="C4250" s="16" t="s">
        <v>920</v>
      </c>
      <c r="D4250" s="38" t="s">
        <v>23</v>
      </c>
      <c r="E4250" s="16" t="n">
        <f aca="false">VLOOKUP(A4250,'TAKIM LİSTESİ'!$B$2:$D$455,3,0)</f>
        <v>19</v>
      </c>
      <c r="F4250" s="40" t="n">
        <v>2</v>
      </c>
      <c r="G4250" s="22" t="n">
        <f aca="false">E4250-F4250</f>
        <v>17</v>
      </c>
      <c r="H4250" s="30" t="n">
        <v>44231</v>
      </c>
      <c r="I4250" s="33" t="n">
        <v>1</v>
      </c>
      <c r="J4250" s="30" t="n">
        <v>44233</v>
      </c>
      <c r="K4250" s="37" t="n">
        <f aca="false">G4250+I4250</f>
        <v>18</v>
      </c>
    </row>
    <row r="4251" customFormat="false" ht="13.8" hidden="false" customHeight="false" outlineLevel="0" collapsed="false">
      <c r="A4251" s="16" t="s">
        <v>66</v>
      </c>
      <c r="B4251" s="38" t="str">
        <f aca="false">VLOOKUP(A4251,'TAKIM LİSTESİ'!$B$2:$D$455,2,0)</f>
        <v>Ø 10 alm uzun parmak freze</v>
      </c>
      <c r="C4251" s="16" t="s">
        <v>919</v>
      </c>
      <c r="D4251" s="38" t="s">
        <v>50</v>
      </c>
      <c r="E4251" s="16" t="n">
        <f aca="false">VLOOKUP(A4251,'TAKIM LİSTESİ'!$B$2:$D$455,3,0)</f>
        <v>6</v>
      </c>
      <c r="F4251" s="40" t="n">
        <v>1</v>
      </c>
      <c r="G4251" s="22" t="n">
        <f aca="false">E4251-F4251</f>
        <v>5</v>
      </c>
      <c r="H4251" s="30" t="n">
        <v>44231</v>
      </c>
      <c r="I4251" s="33" t="n">
        <v>1</v>
      </c>
      <c r="J4251" s="30" t="n">
        <v>44233</v>
      </c>
      <c r="K4251" s="37" t="n">
        <f aca="false">G4251+I4251</f>
        <v>6</v>
      </c>
    </row>
    <row r="4252" customFormat="false" ht="13.8" hidden="false" customHeight="false" outlineLevel="0" collapsed="false">
      <c r="A4252" s="16" t="s">
        <v>27</v>
      </c>
      <c r="B4252" s="38" t="str">
        <f aca="false">VLOOKUP(A4252,'TAKIM LİSTESİ'!$B$2:$D$455,2,0)</f>
        <v>Ø 6 alm parmak freze</v>
      </c>
      <c r="C4252" s="16" t="s">
        <v>921</v>
      </c>
      <c r="D4252" s="38" t="s">
        <v>634</v>
      </c>
      <c r="E4252" s="16" t="n">
        <f aca="false">VLOOKUP(A4252,'TAKIM LİSTESİ'!$B$2:$D$455,3,0)</f>
        <v>12</v>
      </c>
      <c r="F4252" s="40" t="n">
        <v>1</v>
      </c>
      <c r="G4252" s="22" t="n">
        <f aca="false">E4252-F4252</f>
        <v>11</v>
      </c>
      <c r="H4252" s="30" t="n">
        <v>44231</v>
      </c>
      <c r="I4252" s="33" t="n">
        <v>1</v>
      </c>
      <c r="J4252" s="30" t="n">
        <v>44233</v>
      </c>
      <c r="K4252" s="37" t="n">
        <f aca="false">G4252+I4252</f>
        <v>12</v>
      </c>
    </row>
    <row r="4253" customFormat="false" ht="13.8" hidden="false" customHeight="false" outlineLevel="0" collapsed="false">
      <c r="A4253" s="16" t="s">
        <v>71</v>
      </c>
      <c r="B4253" s="38" t="str">
        <f aca="false">VLOOKUP(A4253,'TAKIM LİSTESİ'!$B$2:$D$455,2,0)</f>
        <v>Ø 10 alm parmak freze</v>
      </c>
      <c r="C4253" s="16" t="s">
        <v>921</v>
      </c>
      <c r="D4253" s="38" t="s">
        <v>634</v>
      </c>
      <c r="E4253" s="16" t="n">
        <f aca="false">VLOOKUP(A4253,'TAKIM LİSTESİ'!$B$2:$D$455,3,0)</f>
        <v>29</v>
      </c>
      <c r="F4253" s="40" t="n">
        <v>1</v>
      </c>
      <c r="G4253" s="22" t="n">
        <f aca="false">E4253-F4253</f>
        <v>28</v>
      </c>
      <c r="H4253" s="30" t="n">
        <v>44231</v>
      </c>
      <c r="I4253" s="33" t="n">
        <v>1</v>
      </c>
      <c r="J4253" s="30" t="n">
        <v>44233</v>
      </c>
      <c r="K4253" s="37" t="n">
        <f aca="false">G4253+I4253</f>
        <v>29</v>
      </c>
    </row>
    <row r="4254" customFormat="false" ht="13.8" hidden="false" customHeight="false" outlineLevel="0" collapsed="false">
      <c r="A4254" s="16" t="s">
        <v>13</v>
      </c>
      <c r="B4254" s="38" t="str">
        <f aca="false">VLOOKUP(A4254,'TAKIM LİSTESİ'!$B$2:$D$455,2,0)</f>
        <v>Ø 12 alm küre parmak freze</v>
      </c>
      <c r="C4254" s="16" t="s">
        <v>921</v>
      </c>
      <c r="D4254" s="38" t="s">
        <v>634</v>
      </c>
      <c r="E4254" s="16" t="n">
        <f aca="false">VLOOKUP(A4254,'TAKIM LİSTESİ'!$B$2:$D$455,3,0)</f>
        <v>16</v>
      </c>
      <c r="F4254" s="40" t="n">
        <v>1</v>
      </c>
      <c r="G4254" s="22" t="n">
        <f aca="false">E4254-F4254</f>
        <v>15</v>
      </c>
      <c r="H4254" s="30" t="n">
        <v>44231</v>
      </c>
      <c r="I4254" s="33" t="n">
        <v>1</v>
      </c>
      <c r="J4254" s="30" t="n">
        <v>44233</v>
      </c>
      <c r="K4254" s="37" t="n">
        <f aca="false">G4254+I4254</f>
        <v>16</v>
      </c>
    </row>
    <row r="4255" customFormat="false" ht="13.8" hidden="false" customHeight="false" outlineLevel="0" collapsed="false">
      <c r="A4255" s="16" t="s">
        <v>144</v>
      </c>
      <c r="B4255" s="38" t="str">
        <f aca="false">VLOOKUP(A4255,'TAKIM LİSTESİ'!$B$2:$D$455,2,0)</f>
        <v>Ø 6.2matkap</v>
      </c>
      <c r="C4255" s="16" t="s">
        <v>921</v>
      </c>
      <c r="D4255" s="38" t="s">
        <v>634</v>
      </c>
      <c r="E4255" s="16" t="n">
        <f aca="false">VLOOKUP(A4255,'TAKIM LİSTESİ'!$B$2:$D$455,3,0)</f>
        <v>15</v>
      </c>
      <c r="F4255" s="40" t="n">
        <v>1</v>
      </c>
      <c r="G4255" s="22" t="n">
        <f aca="false">E4255-F4255</f>
        <v>14</v>
      </c>
      <c r="H4255" s="30" t="n">
        <v>44231</v>
      </c>
      <c r="I4255" s="33" t="n">
        <v>1</v>
      </c>
      <c r="J4255" s="30" t="n">
        <v>44233</v>
      </c>
      <c r="K4255" s="37" t="n">
        <f aca="false">G4255+I4255</f>
        <v>15</v>
      </c>
    </row>
    <row r="4256" customFormat="false" ht="13.8" hidden="false" customHeight="false" outlineLevel="0" collapsed="false">
      <c r="A4256" s="16" t="s">
        <v>34</v>
      </c>
      <c r="B4256" s="38" t="str">
        <f aca="false">VLOOKUP(A4256,'TAKIM LİSTESİ'!$B$2:$D$455,2,0)</f>
        <v>Ø 6.35 Rayba</v>
      </c>
      <c r="C4256" s="16" t="s">
        <v>921</v>
      </c>
      <c r="D4256" s="38" t="s">
        <v>634</v>
      </c>
      <c r="E4256" s="16" t="n">
        <f aca="false">VLOOKUP(A4256,'TAKIM LİSTESİ'!$B$2:$D$455,3,0)</f>
        <v>5</v>
      </c>
      <c r="F4256" s="40" t="n">
        <v>1</v>
      </c>
      <c r="G4256" s="22" t="n">
        <f aca="false">E4256-F4256</f>
        <v>4</v>
      </c>
      <c r="H4256" s="30" t="n">
        <v>44231</v>
      </c>
      <c r="I4256" s="33" t="n">
        <v>1</v>
      </c>
      <c r="J4256" s="30" t="n">
        <v>44233</v>
      </c>
      <c r="K4256" s="37" t="n">
        <f aca="false">G4256+I4256</f>
        <v>5</v>
      </c>
    </row>
    <row r="4257" customFormat="false" ht="13.8" hidden="false" customHeight="false" outlineLevel="0" collapsed="false">
      <c r="A4257" s="16" t="s">
        <v>71</v>
      </c>
      <c r="B4257" s="38" t="str">
        <f aca="false">VLOOKUP(A4257,'TAKIM LİSTESİ'!$B$2:$D$455,2,0)</f>
        <v>Ø 10 alm parmak freze</v>
      </c>
      <c r="C4257" s="16" t="s">
        <v>915</v>
      </c>
      <c r="D4257" s="38" t="s">
        <v>89</v>
      </c>
      <c r="E4257" s="16" t="n">
        <f aca="false">VLOOKUP(A4257,'TAKIM LİSTESİ'!$B$2:$D$455,3,0)</f>
        <v>29</v>
      </c>
      <c r="F4257" s="40" t="n">
        <v>1</v>
      </c>
      <c r="G4257" s="22" t="n">
        <f aca="false">E4257-F4257</f>
        <v>28</v>
      </c>
      <c r="H4257" s="30" t="n">
        <v>44231</v>
      </c>
      <c r="I4257" s="33" t="n">
        <v>1</v>
      </c>
      <c r="J4257" s="30" t="n">
        <v>44233</v>
      </c>
      <c r="K4257" s="37" t="n">
        <f aca="false">G4257+I4257</f>
        <v>29</v>
      </c>
    </row>
    <row r="4258" customFormat="false" ht="13.8" hidden="false" customHeight="false" outlineLevel="0" collapsed="false">
      <c r="A4258" s="16" t="s">
        <v>22</v>
      </c>
      <c r="B4258" s="38" t="str">
        <f aca="false">VLOOKUP(A4258,'TAKIM LİSTESİ'!$B$2:$D$455,2,0)</f>
        <v>Ø 10 çelik parmak freze</v>
      </c>
      <c r="C4258" s="16" t="s">
        <v>915</v>
      </c>
      <c r="D4258" s="38" t="s">
        <v>89</v>
      </c>
      <c r="E4258" s="16" t="n">
        <f aca="false">VLOOKUP(A4258,'TAKIM LİSTESİ'!$B$2:$D$455,3,0)</f>
        <v>52</v>
      </c>
      <c r="F4258" s="40" t="n">
        <v>1</v>
      </c>
      <c r="G4258" s="22" t="n">
        <f aca="false">E4258-F4258</f>
        <v>51</v>
      </c>
      <c r="H4258" s="30" t="n">
        <v>44231</v>
      </c>
      <c r="I4258" s="33" t="n">
        <v>1</v>
      </c>
      <c r="J4258" s="30" t="n">
        <v>44233</v>
      </c>
      <c r="K4258" s="37" t="n">
        <f aca="false">G4258+I4258</f>
        <v>52</v>
      </c>
    </row>
    <row r="4259" customFormat="false" ht="13.8" hidden="false" customHeight="false" outlineLevel="0" collapsed="false">
      <c r="A4259" s="16" t="s">
        <v>37</v>
      </c>
      <c r="B4259" s="38" t="str">
        <f aca="false">VLOOKUP(A4259,'TAKIM LİSTESİ'!$B$2:$D$455,2,0)</f>
        <v>Ø 7.8 matkap</v>
      </c>
      <c r="C4259" s="16" t="s">
        <v>920</v>
      </c>
      <c r="D4259" s="38" t="s">
        <v>23</v>
      </c>
      <c r="E4259" s="16" t="n">
        <f aca="false">VLOOKUP(A4259,'TAKIM LİSTESİ'!$B$2:$D$455,3,0)</f>
        <v>8</v>
      </c>
      <c r="F4259" s="40" t="n">
        <v>1</v>
      </c>
      <c r="G4259" s="22" t="n">
        <f aca="false">E4259-F4259</f>
        <v>7</v>
      </c>
      <c r="H4259" s="30" t="n">
        <v>44232</v>
      </c>
      <c r="I4259" s="33" t="n">
        <v>1</v>
      </c>
      <c r="J4259" s="30" t="n">
        <v>44233</v>
      </c>
      <c r="K4259" s="37" t="n">
        <f aca="false">G4259+I4259</f>
        <v>8</v>
      </c>
    </row>
    <row r="4260" customFormat="false" ht="13.8" hidden="false" customHeight="false" outlineLevel="0" collapsed="false">
      <c r="A4260" s="16" t="s">
        <v>83</v>
      </c>
      <c r="B4260" s="38" t="str">
        <f aca="false">VLOOKUP(A4260,'TAKIM LİSTESİ'!$B$2:$D$455,2,0)</f>
        <v>Ø 8 Rayba</v>
      </c>
      <c r="C4260" s="16" t="s">
        <v>920</v>
      </c>
      <c r="D4260" s="38" t="s">
        <v>23</v>
      </c>
      <c r="E4260" s="16" t="n">
        <f aca="false">VLOOKUP(A4260,'TAKIM LİSTESİ'!$B$2:$D$455,3,0)</f>
        <v>4</v>
      </c>
      <c r="F4260" s="40" t="n">
        <v>1</v>
      </c>
      <c r="G4260" s="22" t="n">
        <f aca="false">E4260-F4260</f>
        <v>3</v>
      </c>
      <c r="H4260" s="30" t="n">
        <v>44232</v>
      </c>
      <c r="I4260" s="33" t="n">
        <v>1</v>
      </c>
      <c r="J4260" s="30" t="n">
        <v>44233</v>
      </c>
      <c r="K4260" s="37" t="n">
        <f aca="false">G4260+I4260</f>
        <v>4</v>
      </c>
    </row>
    <row r="4261" customFormat="false" ht="13.8" hidden="false" customHeight="false" outlineLevel="0" collapsed="false">
      <c r="A4261" s="16" t="s">
        <v>62</v>
      </c>
      <c r="B4261" s="38" t="str">
        <f aca="false">VLOOKUP(A4261,'TAKIM LİSTESİ'!$B$2:$D$455,2,0)</f>
        <v>Ø 6 çelik parmak freze</v>
      </c>
      <c r="C4261" s="16" t="s">
        <v>922</v>
      </c>
      <c r="D4261" s="38" t="s">
        <v>61</v>
      </c>
      <c r="E4261" s="16" t="n">
        <f aca="false">VLOOKUP(A4261,'TAKIM LİSTESİ'!$B$2:$D$455,3,0)</f>
        <v>23</v>
      </c>
      <c r="F4261" s="40" t="n">
        <v>1</v>
      </c>
      <c r="G4261" s="22" t="n">
        <f aca="false">E4261-F4261</f>
        <v>22</v>
      </c>
      <c r="H4261" s="30" t="n">
        <v>44232</v>
      </c>
      <c r="I4261" s="33" t="n">
        <v>1</v>
      </c>
      <c r="J4261" s="30" t="n">
        <v>44233</v>
      </c>
      <c r="K4261" s="37" t="n">
        <f aca="false">G4261+I4261</f>
        <v>23</v>
      </c>
    </row>
    <row r="4262" customFormat="false" ht="13.8" hidden="false" customHeight="false" outlineLevel="0" collapsed="false">
      <c r="A4262" s="16" t="s">
        <v>199</v>
      </c>
      <c r="B4262" s="38" t="str">
        <f aca="false">VLOOKUP(A4262,'TAKIM LİSTESİ'!$B$2:$D$455,2,0)</f>
        <v>Ø 6.7 matkap</v>
      </c>
      <c r="C4262" s="16" t="s">
        <v>922</v>
      </c>
      <c r="D4262" s="38" t="s">
        <v>61</v>
      </c>
      <c r="E4262" s="16" t="n">
        <f aca="false">VLOOKUP(A4262,'TAKIM LİSTESİ'!$B$2:$D$455,3,0)</f>
        <v>8</v>
      </c>
      <c r="F4262" s="40" t="n">
        <v>1</v>
      </c>
      <c r="G4262" s="22" t="n">
        <f aca="false">E4262-F4262</f>
        <v>7</v>
      </c>
      <c r="H4262" s="30" t="n">
        <v>44232</v>
      </c>
      <c r="I4262" s="33" t="n">
        <v>1</v>
      </c>
      <c r="J4262" s="30" t="n">
        <v>44233</v>
      </c>
      <c r="K4262" s="37" t="n">
        <f aca="false">G4262+I4262</f>
        <v>8</v>
      </c>
    </row>
    <row r="4263" customFormat="false" ht="13.8" hidden="false" customHeight="false" outlineLevel="0" collapsed="false">
      <c r="A4263" s="16" t="s">
        <v>166</v>
      </c>
      <c r="B4263" s="38" t="str">
        <f aca="false">VLOOKUP(A4263,'TAKIM LİSTESİ'!$B$2:$D$455,2,0)</f>
        <v>Ø 4.3 matkap</v>
      </c>
      <c r="C4263" s="16" t="s">
        <v>921</v>
      </c>
      <c r="D4263" s="38" t="s">
        <v>634</v>
      </c>
      <c r="E4263" s="16" t="n">
        <f aca="false">VLOOKUP(A4263,'TAKIM LİSTESİ'!$B$2:$D$455,3,0)</f>
        <v>13</v>
      </c>
      <c r="F4263" s="40" t="n">
        <v>1</v>
      </c>
      <c r="G4263" s="22" t="n">
        <f aca="false">E4263-F4263</f>
        <v>12</v>
      </c>
      <c r="H4263" s="30" t="n">
        <v>44232</v>
      </c>
      <c r="I4263" s="33" t="n">
        <v>1</v>
      </c>
      <c r="J4263" s="30" t="n">
        <v>44233</v>
      </c>
      <c r="K4263" s="37" t="n">
        <f aca="false">G4263+I4263</f>
        <v>13</v>
      </c>
    </row>
    <row r="4264" customFormat="false" ht="13.8" hidden="false" customHeight="false" outlineLevel="0" collapsed="false">
      <c r="A4264" s="16" t="s">
        <v>205</v>
      </c>
      <c r="B4264" s="38" t="str">
        <f aca="false">VLOOKUP(A4264,'TAKIM LİSTESİ'!$B$2:$D$455,2,0)</f>
        <v>Ø 16.5 matkap ucu</v>
      </c>
      <c r="C4264" s="16" t="s">
        <v>923</v>
      </c>
      <c r="D4264" s="38" t="s">
        <v>89</v>
      </c>
      <c r="E4264" s="16" t="n">
        <f aca="false">VLOOKUP(A4264,'TAKIM LİSTESİ'!$B$2:$D$455,3,0)</f>
        <v>3</v>
      </c>
      <c r="F4264" s="40" t="n">
        <v>1</v>
      </c>
      <c r="G4264" s="22" t="n">
        <f aca="false">E4264-F4264</f>
        <v>2</v>
      </c>
      <c r="H4264" s="30" t="n">
        <v>44232</v>
      </c>
      <c r="I4264" s="33" t="n">
        <v>1</v>
      </c>
      <c r="J4264" s="30" t="n">
        <v>44233</v>
      </c>
      <c r="K4264" s="37" t="n">
        <f aca="false">G4264+I4264</f>
        <v>3</v>
      </c>
    </row>
    <row r="4265" customFormat="false" ht="13.8" hidden="false" customHeight="false" outlineLevel="0" collapsed="false">
      <c r="A4265" s="16" t="s">
        <v>62</v>
      </c>
      <c r="B4265" s="38" t="str">
        <f aca="false">VLOOKUP(A4265,'TAKIM LİSTESİ'!$B$2:$D$455,2,0)</f>
        <v>Ø 6 çelik parmak freze</v>
      </c>
      <c r="C4265" s="16" t="s">
        <v>921</v>
      </c>
      <c r="D4265" s="38" t="s">
        <v>634</v>
      </c>
      <c r="E4265" s="16" t="n">
        <f aca="false">VLOOKUP(A4265,'TAKIM LİSTESİ'!$B$2:$D$455,3,0)</f>
        <v>23</v>
      </c>
      <c r="F4265" s="40" t="n">
        <v>1</v>
      </c>
      <c r="G4265" s="22" t="n">
        <f aca="false">E4265-F4265</f>
        <v>22</v>
      </c>
      <c r="H4265" s="30" t="n">
        <v>44232</v>
      </c>
      <c r="I4265" s="33" t="n">
        <v>1</v>
      </c>
      <c r="J4265" s="30" t="n">
        <v>44233</v>
      </c>
      <c r="K4265" s="37" t="n">
        <f aca="false">G4265+I4265</f>
        <v>23</v>
      </c>
    </row>
    <row r="4266" customFormat="false" ht="13.8" hidden="false" customHeight="false" outlineLevel="0" collapsed="false">
      <c r="A4266" s="16" t="s">
        <v>62</v>
      </c>
      <c r="B4266" s="38" t="str">
        <f aca="false">VLOOKUP(A4266,'TAKIM LİSTESİ'!$B$2:$D$455,2,0)</f>
        <v>Ø 6 çelik parmak freze</v>
      </c>
      <c r="C4266" s="16" t="s">
        <v>924</v>
      </c>
      <c r="D4266" s="38" t="s">
        <v>57</v>
      </c>
      <c r="E4266" s="16" t="n">
        <f aca="false">VLOOKUP(A4266,'TAKIM LİSTESİ'!$B$2:$D$455,3,0)</f>
        <v>23</v>
      </c>
      <c r="F4266" s="40" t="n">
        <v>1</v>
      </c>
      <c r="G4266" s="22" t="n">
        <f aca="false">E4266-F4266</f>
        <v>22</v>
      </c>
      <c r="H4266" s="30" t="n">
        <v>44232</v>
      </c>
      <c r="I4266" s="33" t="n">
        <v>1</v>
      </c>
      <c r="J4266" s="30" t="n">
        <v>44233</v>
      </c>
      <c r="K4266" s="37" t="n">
        <f aca="false">G4266+I4266</f>
        <v>23</v>
      </c>
    </row>
    <row r="4267" customFormat="false" ht="13.8" hidden="false" customHeight="false" outlineLevel="0" collapsed="false">
      <c r="A4267" s="16" t="s">
        <v>145</v>
      </c>
      <c r="B4267" s="38" t="str">
        <f aca="false">VLOOKUP(A4267,'TAKIM LİSTESİ'!$B$2:$D$455,2,0)</f>
        <v>Ø 5.2 matkap</v>
      </c>
      <c r="C4267" s="16" t="s">
        <v>924</v>
      </c>
      <c r="D4267" s="38" t="s">
        <v>57</v>
      </c>
      <c r="E4267" s="16" t="n">
        <f aca="false">VLOOKUP(A4267,'TAKIM LİSTESİ'!$B$2:$D$455,3,0)</f>
        <v>5</v>
      </c>
      <c r="F4267" s="40" t="n">
        <v>1</v>
      </c>
      <c r="G4267" s="22" t="n">
        <f aca="false">E4267-F4267</f>
        <v>4</v>
      </c>
      <c r="H4267" s="30" t="n">
        <v>44232</v>
      </c>
      <c r="I4267" s="33" t="n">
        <v>1</v>
      </c>
      <c r="J4267" s="30" t="n">
        <v>44233</v>
      </c>
      <c r="K4267" s="37" t="n">
        <f aca="false">G4267+I4267</f>
        <v>5</v>
      </c>
    </row>
    <row r="4268" customFormat="false" ht="13.8" hidden="false" customHeight="false" outlineLevel="0" collapsed="false">
      <c r="A4268" s="16" t="s">
        <v>21</v>
      </c>
      <c r="B4268" s="38" t="str">
        <f aca="false">VLOOKUP(A4268,'TAKIM LİSTESİ'!$B$2:$D$455,2,0)</f>
        <v>Ø 32 tarama çelik</v>
      </c>
      <c r="C4268" s="16" t="s">
        <v>925</v>
      </c>
      <c r="D4268" s="38" t="s">
        <v>739</v>
      </c>
      <c r="E4268" s="16" t="n">
        <f aca="false">VLOOKUP(A4268,'TAKIM LİSTESİ'!$B$2:$D$455,3,0)</f>
        <v>5</v>
      </c>
      <c r="F4268" s="40" t="n">
        <v>1</v>
      </c>
      <c r="G4268" s="22" t="n">
        <f aca="false">E4268-F4268</f>
        <v>4</v>
      </c>
      <c r="H4268" s="30" t="n">
        <v>44232</v>
      </c>
      <c r="I4268" s="33" t="n">
        <v>1</v>
      </c>
      <c r="J4268" s="30" t="n">
        <v>44233</v>
      </c>
      <c r="K4268" s="37" t="n">
        <f aca="false">G4268+I4268</f>
        <v>5</v>
      </c>
    </row>
    <row r="4269" customFormat="false" ht="13.8" hidden="false" customHeight="false" outlineLevel="0" collapsed="false">
      <c r="A4269" s="16" t="s">
        <v>230</v>
      </c>
      <c r="B4269" s="38" t="str">
        <f aca="false">VLOOKUP(A4269,'TAKIM LİSTESİ'!$B$2:$D$455,2,0)</f>
        <v>Ø 10.8 matkap</v>
      </c>
      <c r="C4269" s="16" t="s">
        <v>925</v>
      </c>
      <c r="D4269" s="38" t="s">
        <v>739</v>
      </c>
      <c r="E4269" s="16" t="n">
        <f aca="false">VLOOKUP(A4269,'TAKIM LİSTESİ'!$B$2:$D$455,3,0)</f>
        <v>9</v>
      </c>
      <c r="F4269" s="40" t="n">
        <v>1</v>
      </c>
      <c r="G4269" s="22" t="n">
        <f aca="false">E4269-F4269</f>
        <v>8</v>
      </c>
      <c r="H4269" s="30" t="n">
        <v>44232</v>
      </c>
      <c r="I4269" s="33" t="n">
        <v>1</v>
      </c>
      <c r="J4269" s="30" t="n">
        <v>44233</v>
      </c>
      <c r="K4269" s="37" t="n">
        <f aca="false">G4269+I4269</f>
        <v>9</v>
      </c>
    </row>
    <row r="4270" customFormat="false" ht="13.8" hidden="false" customHeight="false" outlineLevel="0" collapsed="false">
      <c r="A4270" s="16" t="s">
        <v>41</v>
      </c>
      <c r="B4270" s="38" t="str">
        <f aca="false">VLOOKUP(A4270,'TAKIM LİSTESİ'!$B$2:$D$455,2,0)</f>
        <v>Ø 7.1 matkap</v>
      </c>
      <c r="C4270" s="16" t="s">
        <v>925</v>
      </c>
      <c r="D4270" s="38" t="s">
        <v>739</v>
      </c>
      <c r="E4270" s="16" t="n">
        <f aca="false">VLOOKUP(A4270,'TAKIM LİSTESİ'!$B$2:$D$455,3,0)</f>
        <v>11</v>
      </c>
      <c r="F4270" s="40" t="n">
        <v>1</v>
      </c>
      <c r="G4270" s="22" t="n">
        <f aca="false">E4270-F4270</f>
        <v>10</v>
      </c>
      <c r="H4270" s="30" t="n">
        <v>44232</v>
      </c>
      <c r="I4270" s="33" t="n">
        <v>1</v>
      </c>
      <c r="J4270" s="30" t="n">
        <v>44233</v>
      </c>
      <c r="K4270" s="37" t="n">
        <f aca="false">G4270+I4270</f>
        <v>11</v>
      </c>
    </row>
    <row r="4271" customFormat="false" ht="13.8" hidden="false" customHeight="false" outlineLevel="0" collapsed="false">
      <c r="A4271" s="16" t="s">
        <v>37</v>
      </c>
      <c r="B4271" s="38" t="str">
        <f aca="false">VLOOKUP(A4271,'TAKIM LİSTESİ'!$B$2:$D$455,2,0)</f>
        <v>Ø 7.8 matkap</v>
      </c>
      <c r="C4271" s="16" t="s">
        <v>926</v>
      </c>
      <c r="D4271" s="38" t="s">
        <v>48</v>
      </c>
      <c r="E4271" s="16" t="n">
        <f aca="false">VLOOKUP(A4271,'TAKIM LİSTESİ'!$B$2:$D$455,3,0)</f>
        <v>8</v>
      </c>
      <c r="F4271" s="40" t="n">
        <v>1</v>
      </c>
      <c r="G4271" s="22" t="n">
        <f aca="false">E4271-F4271</f>
        <v>7</v>
      </c>
      <c r="H4271" s="30" t="n">
        <v>44232</v>
      </c>
      <c r="I4271" s="33" t="n">
        <v>1</v>
      </c>
      <c r="J4271" s="30" t="n">
        <v>44233</v>
      </c>
      <c r="K4271" s="37" t="n">
        <f aca="false">G4271+I4271</f>
        <v>8</v>
      </c>
    </row>
    <row r="4272" customFormat="false" ht="13.8" hidden="false" customHeight="false" outlineLevel="0" collapsed="false">
      <c r="A4272" s="16" t="s">
        <v>123</v>
      </c>
      <c r="B4272" s="38" t="str">
        <f aca="false">VLOOKUP(A4272,'TAKIM LİSTESİ'!$B$2:$D$455,2,0)</f>
        <v>Ø 9.8 matkap</v>
      </c>
      <c r="C4272" s="16" t="s">
        <v>926</v>
      </c>
      <c r="D4272" s="38" t="s">
        <v>48</v>
      </c>
      <c r="E4272" s="16" t="n">
        <f aca="false">VLOOKUP(A4272,'TAKIM LİSTESİ'!$B$2:$D$455,3,0)</f>
        <v>8</v>
      </c>
      <c r="F4272" s="40" t="n">
        <v>1</v>
      </c>
      <c r="G4272" s="22" t="n">
        <f aca="false">E4272-F4272</f>
        <v>7</v>
      </c>
      <c r="H4272" s="30" t="n">
        <v>44232</v>
      </c>
      <c r="I4272" s="33" t="n">
        <v>1</v>
      </c>
      <c r="J4272" s="30" t="n">
        <v>44233</v>
      </c>
      <c r="K4272" s="37" t="n">
        <f aca="false">G4272+I4272</f>
        <v>8</v>
      </c>
    </row>
    <row r="4273" customFormat="false" ht="13.8" hidden="false" customHeight="false" outlineLevel="0" collapsed="false">
      <c r="A4273" s="16" t="s">
        <v>187</v>
      </c>
      <c r="B4273" s="38" t="str">
        <f aca="false">VLOOKUP(A4273,'TAKIM LİSTESİ'!$B$2:$D$455,2,0)</f>
        <v>Ø 6.6 matkap</v>
      </c>
      <c r="C4273" s="16" t="s">
        <v>926</v>
      </c>
      <c r="D4273" s="38" t="s">
        <v>48</v>
      </c>
      <c r="E4273" s="16" t="n">
        <f aca="false">VLOOKUP(A4273,'TAKIM LİSTESİ'!$B$2:$D$455,3,0)</f>
        <v>23</v>
      </c>
      <c r="F4273" s="40" t="n">
        <v>1</v>
      </c>
      <c r="G4273" s="22" t="n">
        <f aca="false">E4273-F4273</f>
        <v>22</v>
      </c>
      <c r="H4273" s="30" t="n">
        <v>44232</v>
      </c>
      <c r="I4273" s="33" t="n">
        <v>1</v>
      </c>
      <c r="J4273" s="30" t="n">
        <v>44233</v>
      </c>
      <c r="K4273" s="37" t="n">
        <f aca="false">G4273+I4273</f>
        <v>23</v>
      </c>
    </row>
    <row r="4274" customFormat="false" ht="13.8" hidden="false" customHeight="false" outlineLevel="0" collapsed="false">
      <c r="A4274" s="16" t="s">
        <v>83</v>
      </c>
      <c r="B4274" s="38" t="str">
        <f aca="false">VLOOKUP(A4274,'TAKIM LİSTESİ'!$B$2:$D$455,2,0)</f>
        <v>Ø 8 Rayba</v>
      </c>
      <c r="C4274" s="16" t="s">
        <v>926</v>
      </c>
      <c r="D4274" s="38" t="s">
        <v>48</v>
      </c>
      <c r="E4274" s="16" t="n">
        <f aca="false">VLOOKUP(A4274,'TAKIM LİSTESİ'!$B$2:$D$455,3,0)</f>
        <v>4</v>
      </c>
      <c r="F4274" s="40" t="n">
        <v>1</v>
      </c>
      <c r="G4274" s="22" t="n">
        <f aca="false">E4274-F4274</f>
        <v>3</v>
      </c>
      <c r="H4274" s="30" t="n">
        <v>44232</v>
      </c>
      <c r="I4274" s="33" t="n">
        <v>1</v>
      </c>
      <c r="J4274" s="30" t="n">
        <v>44233</v>
      </c>
      <c r="K4274" s="37" t="n">
        <f aca="false">G4274+I4274</f>
        <v>4</v>
      </c>
    </row>
    <row r="4275" customFormat="false" ht="13.8" hidden="false" customHeight="false" outlineLevel="0" collapsed="false">
      <c r="A4275" s="16" t="s">
        <v>64</v>
      </c>
      <c r="B4275" s="38" t="str">
        <f aca="false">VLOOKUP(A4275,'TAKIM LİSTESİ'!$B$2:$D$455,2,0)</f>
        <v>Ø 10 Rayba</v>
      </c>
      <c r="C4275" s="16" t="s">
        <v>926</v>
      </c>
      <c r="D4275" s="38" t="s">
        <v>48</v>
      </c>
      <c r="E4275" s="16" t="n">
        <f aca="false">VLOOKUP(A4275,'TAKIM LİSTESİ'!$B$2:$D$455,3,0)</f>
        <v>5</v>
      </c>
      <c r="F4275" s="40" t="n">
        <v>1</v>
      </c>
      <c r="G4275" s="22" t="n">
        <f aca="false">E4275-F4275</f>
        <v>4</v>
      </c>
      <c r="H4275" s="30" t="n">
        <v>44232</v>
      </c>
      <c r="I4275" s="33" t="n">
        <v>1</v>
      </c>
      <c r="J4275" s="30" t="n">
        <v>44233</v>
      </c>
      <c r="K4275" s="37" t="n">
        <f aca="false">G4275+I4275</f>
        <v>5</v>
      </c>
    </row>
    <row r="4276" customFormat="false" ht="13.8" hidden="false" customHeight="false" outlineLevel="0" collapsed="false">
      <c r="A4276" s="16" t="s">
        <v>129</v>
      </c>
      <c r="B4276" s="38" t="str">
        <f aca="false">VLOOKUP(A4276,'TAKIM LİSTESİ'!$B$2:$D$455,2,0)</f>
        <v>Ø 1.5 çelik  parmak freze</v>
      </c>
      <c r="C4276" s="16" t="s">
        <v>927</v>
      </c>
      <c r="D4276" s="38" t="s">
        <v>739</v>
      </c>
      <c r="E4276" s="16" t="n">
        <f aca="false">VLOOKUP(A4276,'TAKIM LİSTESİ'!$B$2:$D$455,3,0)</f>
        <v>47</v>
      </c>
      <c r="F4276" s="40" t="n">
        <v>1</v>
      </c>
      <c r="G4276" s="22" t="n">
        <f aca="false">E4276-F4276</f>
        <v>46</v>
      </c>
      <c r="H4276" s="30" t="n">
        <v>44232</v>
      </c>
      <c r="I4276" s="33" t="n">
        <v>1</v>
      </c>
      <c r="J4276" s="30" t="n">
        <v>44233</v>
      </c>
      <c r="K4276" s="37" t="n">
        <f aca="false">G4276+I4276</f>
        <v>47</v>
      </c>
    </row>
    <row r="4277" customFormat="false" ht="13.8" hidden="false" customHeight="false" outlineLevel="0" collapsed="false">
      <c r="A4277" s="16" t="s">
        <v>56</v>
      </c>
      <c r="B4277" s="38" t="str">
        <f aca="false">VLOOKUP(A4277,'TAKIM LİSTESİ'!$B$2:$D$455,2,0)</f>
        <v>Ø 6.8 matkap</v>
      </c>
      <c r="C4277" s="16" t="s">
        <v>923</v>
      </c>
      <c r="D4277" s="38" t="s">
        <v>89</v>
      </c>
      <c r="E4277" s="16" t="n">
        <f aca="false">VLOOKUP(A4277,'TAKIM LİSTESİ'!$B$2:$D$455,3,0)</f>
        <v>17</v>
      </c>
      <c r="F4277" s="40" t="n">
        <v>1</v>
      </c>
      <c r="G4277" s="22" t="n">
        <f aca="false">E4277-F4277</f>
        <v>16</v>
      </c>
      <c r="H4277" s="30" t="n">
        <v>44233</v>
      </c>
      <c r="I4277" s="33" t="n">
        <v>1</v>
      </c>
      <c r="J4277" s="30" t="n">
        <v>44233</v>
      </c>
      <c r="K4277" s="37" t="n">
        <f aca="false">G4277+I4277</f>
        <v>17</v>
      </c>
    </row>
    <row r="4278" customFormat="false" ht="13.8" hidden="false" customHeight="false" outlineLevel="0" collapsed="false">
      <c r="A4278" s="16" t="s">
        <v>417</v>
      </c>
      <c r="B4278" s="38" t="str">
        <f aca="false">VLOOKUP(A4278,'TAKIM LİSTESİ'!$B$2:$D$455,2,0)</f>
        <v>Ø 8.1 matkap</v>
      </c>
      <c r="C4278" s="16" t="s">
        <v>923</v>
      </c>
      <c r="D4278" s="38" t="s">
        <v>89</v>
      </c>
      <c r="E4278" s="16" t="n">
        <f aca="false">VLOOKUP(A4278,'TAKIM LİSTESİ'!$B$2:$D$455,3,0)</f>
        <v>6</v>
      </c>
      <c r="F4278" s="40" t="n">
        <v>1</v>
      </c>
      <c r="G4278" s="22" t="n">
        <f aca="false">E4278-F4278</f>
        <v>5</v>
      </c>
      <c r="H4278" s="30" t="n">
        <v>44233</v>
      </c>
      <c r="I4278" s="33" t="n">
        <v>1</v>
      </c>
      <c r="J4278" s="30" t="n">
        <v>44233</v>
      </c>
      <c r="K4278" s="37" t="n">
        <f aca="false">G4278+I4278</f>
        <v>6</v>
      </c>
    </row>
    <row r="4279" customFormat="false" ht="13.8" hidden="false" customHeight="false" outlineLevel="0" collapsed="false">
      <c r="A4279" s="16" t="s">
        <v>506</v>
      </c>
      <c r="B4279" s="38" t="str">
        <f aca="false">VLOOKUP(A4279,'TAKIM LİSTESİ'!$B$2:$D$455,2,0)</f>
        <v>Ø 2.5 çelik parmak freze</v>
      </c>
      <c r="C4279" s="16" t="s">
        <v>928</v>
      </c>
      <c r="D4279" s="38" t="s">
        <v>57</v>
      </c>
      <c r="E4279" s="16" t="n">
        <f aca="false">VLOOKUP(A4279,'TAKIM LİSTESİ'!$B$2:$D$455,3,0)</f>
        <v>5</v>
      </c>
      <c r="F4279" s="40" t="n">
        <v>1</v>
      </c>
      <c r="G4279" s="22" t="n">
        <f aca="false">E4279-F4279</f>
        <v>4</v>
      </c>
      <c r="H4279" s="30" t="n">
        <v>44233</v>
      </c>
      <c r="I4279" s="33" t="n">
        <v>1</v>
      </c>
      <c r="J4279" s="30" t="n">
        <v>44233</v>
      </c>
      <c r="K4279" s="37" t="n">
        <f aca="false">G4279+I4279</f>
        <v>5</v>
      </c>
    </row>
    <row r="4280" customFormat="false" ht="13.8" hidden="false" customHeight="false" outlineLevel="0" collapsed="false">
      <c r="A4280" s="16" t="s">
        <v>18</v>
      </c>
      <c r="B4280" s="38" t="str">
        <f aca="false">VLOOKUP(A4280,'TAKIM LİSTESİ'!$B$2:$D$455,2,0)</f>
        <v>Ø 2.5 matkap</v>
      </c>
      <c r="C4280" s="16" t="s">
        <v>928</v>
      </c>
      <c r="D4280" s="38" t="s">
        <v>57</v>
      </c>
      <c r="E4280" s="16" t="n">
        <f aca="false">VLOOKUP(A4280,'TAKIM LİSTESİ'!$B$2:$D$455,3,0)</f>
        <v>12</v>
      </c>
      <c r="F4280" s="40" t="n">
        <v>1</v>
      </c>
      <c r="G4280" s="22" t="n">
        <f aca="false">E4280-F4280</f>
        <v>11</v>
      </c>
      <c r="H4280" s="30" t="n">
        <v>44233</v>
      </c>
      <c r="I4280" s="33" t="n">
        <v>1</v>
      </c>
      <c r="J4280" s="30" t="n">
        <v>44233</v>
      </c>
      <c r="K4280" s="37" t="n">
        <f aca="false">G4280+I4280</f>
        <v>12</v>
      </c>
    </row>
    <row r="4281" customFormat="false" ht="13.8" hidden="false" customHeight="false" outlineLevel="0" collapsed="false">
      <c r="A4281" s="16" t="s">
        <v>59</v>
      </c>
      <c r="B4281" s="38" t="str">
        <f aca="false">VLOOKUP(A4281,'TAKIM LİSTESİ'!$B$2:$D$455,2,0)</f>
        <v>Ø 3.2 matkap</v>
      </c>
      <c r="C4281" s="16" t="s">
        <v>928</v>
      </c>
      <c r="D4281" s="38" t="s">
        <v>57</v>
      </c>
      <c r="E4281" s="16" t="n">
        <f aca="false">VLOOKUP(A4281,'TAKIM LİSTESİ'!$B$2:$D$455,3,0)</f>
        <v>6</v>
      </c>
      <c r="F4281" s="40" t="n">
        <v>1</v>
      </c>
      <c r="G4281" s="22" t="n">
        <f aca="false">E4281-F4281</f>
        <v>5</v>
      </c>
      <c r="H4281" s="30" t="n">
        <v>44233</v>
      </c>
      <c r="I4281" s="33" t="n">
        <v>1</v>
      </c>
      <c r="J4281" s="30" t="n">
        <v>44233</v>
      </c>
      <c r="K4281" s="37" t="n">
        <f aca="false">G4281+I4281</f>
        <v>6</v>
      </c>
    </row>
    <row r="4282" customFormat="false" ht="13.8" hidden="false" customHeight="false" outlineLevel="0" collapsed="false">
      <c r="A4282" s="16" t="s">
        <v>206</v>
      </c>
      <c r="B4282" s="38" t="str">
        <f aca="false">VLOOKUP(A4282,'TAKIM LİSTESİ'!$B$2:$D$455,2,0)</f>
        <v>Ø 52 tarama çelik</v>
      </c>
      <c r="C4282" s="16" t="s">
        <v>929</v>
      </c>
      <c r="D4282" s="38" t="s">
        <v>823</v>
      </c>
      <c r="E4282" s="16" t="n">
        <f aca="false">VLOOKUP(A4282,'TAKIM LİSTESİ'!$B$2:$D$455,3,0)</f>
        <v>4</v>
      </c>
      <c r="F4282" s="40" t="n">
        <v>1</v>
      </c>
      <c r="G4282" s="22" t="n">
        <f aca="false">E4282-F4282</f>
        <v>3</v>
      </c>
      <c r="H4282" s="30" t="n">
        <v>44233</v>
      </c>
      <c r="I4282" s="33" t="n">
        <v>1</v>
      </c>
      <c r="J4282" s="30" t="n">
        <v>44233</v>
      </c>
      <c r="K4282" s="37" t="n">
        <f aca="false">G4282+I4282</f>
        <v>4</v>
      </c>
    </row>
    <row r="4283" customFormat="false" ht="13.8" hidden="false" customHeight="false" outlineLevel="0" collapsed="false">
      <c r="A4283" s="16" t="s">
        <v>491</v>
      </c>
      <c r="B4283" s="38" t="str">
        <f aca="false">VLOOKUP(A4283,'TAKIM LİSTESİ'!$B$2:$D$455,2,0)</f>
        <v>APKT tarama çelik Ø 21</v>
      </c>
      <c r="C4283" s="16" t="s">
        <v>929</v>
      </c>
      <c r="D4283" s="38" t="s">
        <v>823</v>
      </c>
      <c r="E4283" s="16" t="n">
        <f aca="false">VLOOKUP(A4283,'TAKIM LİSTESİ'!$B$2:$D$455,3,0)</f>
        <v>2</v>
      </c>
      <c r="F4283" s="40" t="n">
        <v>1</v>
      </c>
      <c r="G4283" s="22" t="n">
        <f aca="false">E4283-F4283</f>
        <v>1</v>
      </c>
      <c r="H4283" s="30" t="n">
        <v>44233</v>
      </c>
      <c r="I4283" s="33" t="n">
        <v>1</v>
      </c>
      <c r="J4283" s="30" t="n">
        <v>44233</v>
      </c>
      <c r="K4283" s="37" t="n">
        <f aca="false">G4283+I4283</f>
        <v>2</v>
      </c>
    </row>
    <row r="4284" customFormat="false" ht="13.8" hidden="false" customHeight="false" outlineLevel="0" collapsed="false">
      <c r="A4284" s="16" t="s">
        <v>26</v>
      </c>
      <c r="B4284" s="38" t="str">
        <f aca="false">VLOOKUP(A4284,'TAKIM LİSTESİ'!$B$2:$D$455,2,0)</f>
        <v>Ø 6 çelik küresel parmak freze</v>
      </c>
      <c r="C4284" s="16" t="s">
        <v>929</v>
      </c>
      <c r="D4284" s="38" t="s">
        <v>823</v>
      </c>
      <c r="E4284" s="16" t="n">
        <f aca="false">VLOOKUP(A4284,'TAKIM LİSTESİ'!$B$2:$D$455,3,0)</f>
        <v>13</v>
      </c>
      <c r="F4284" s="40" t="n">
        <v>1</v>
      </c>
      <c r="G4284" s="22" t="n">
        <f aca="false">E4284-F4284</f>
        <v>12</v>
      </c>
      <c r="H4284" s="30" t="n">
        <v>44233</v>
      </c>
      <c r="I4284" s="33" t="n">
        <v>1</v>
      </c>
      <c r="J4284" s="30" t="n">
        <v>44233</v>
      </c>
      <c r="K4284" s="37" t="n">
        <f aca="false">G4284+I4284</f>
        <v>13</v>
      </c>
    </row>
    <row r="4285" customFormat="false" ht="13.8" hidden="false" customHeight="false" outlineLevel="0" collapsed="false">
      <c r="A4285" s="16" t="s">
        <v>85</v>
      </c>
      <c r="B4285" s="38" t="str">
        <f aca="false">VLOOKUP(A4285,'TAKIM LİSTESİ'!$B$2:$D$455,2,0)</f>
        <v>Ø 12 çelik parmak freze</v>
      </c>
      <c r="C4285" s="16" t="s">
        <v>929</v>
      </c>
      <c r="D4285" s="38" t="s">
        <v>823</v>
      </c>
      <c r="E4285" s="16" t="n">
        <f aca="false">VLOOKUP(A4285,'TAKIM LİSTESİ'!$B$2:$D$455,3,0)</f>
        <v>19</v>
      </c>
      <c r="F4285" s="40" t="n">
        <v>1</v>
      </c>
      <c r="G4285" s="22" t="n">
        <f aca="false">E4285-F4285</f>
        <v>18</v>
      </c>
      <c r="H4285" s="30" t="n">
        <v>44233</v>
      </c>
      <c r="I4285" s="33" t="n">
        <v>1</v>
      </c>
      <c r="J4285" s="30" t="n">
        <v>44233</v>
      </c>
      <c r="K4285" s="37" t="n">
        <f aca="false">G4285+I4285</f>
        <v>19</v>
      </c>
    </row>
    <row r="4286" customFormat="false" ht="13.8" hidden="false" customHeight="false" outlineLevel="0" collapsed="false">
      <c r="A4286" s="16" t="s">
        <v>220</v>
      </c>
      <c r="B4286" s="38" t="str">
        <f aca="false">VLOOKUP(A4286,'TAKIM LİSTESİ'!$B$2:$D$455,2,0)</f>
        <v>Ø 7.7 matkap</v>
      </c>
      <c r="C4286" s="16" t="s">
        <v>929</v>
      </c>
      <c r="D4286" s="38" t="s">
        <v>823</v>
      </c>
      <c r="E4286" s="16" t="n">
        <f aca="false">VLOOKUP(A4286,'TAKIM LİSTESİ'!$B$2:$D$455,3,0)</f>
        <v>0</v>
      </c>
      <c r="F4286" s="40" t="n">
        <v>1</v>
      </c>
      <c r="G4286" s="22" t="n">
        <f aca="false">E4286-F4286</f>
        <v>-1</v>
      </c>
      <c r="H4286" s="30" t="n">
        <v>44233</v>
      </c>
      <c r="I4286" s="33" t="n">
        <v>1</v>
      </c>
      <c r="J4286" s="30" t="n">
        <v>44233</v>
      </c>
      <c r="K4286" s="37" t="n">
        <f aca="false">G4286+I4286</f>
        <v>0</v>
      </c>
    </row>
    <row r="4287" customFormat="false" ht="13.8" hidden="false" customHeight="false" outlineLevel="0" collapsed="false">
      <c r="A4287" s="16" t="s">
        <v>138</v>
      </c>
      <c r="B4287" s="38" t="str">
        <f aca="false">VLOOKUP(A4287,'TAKIM LİSTESİ'!$B$2:$D$455,2,0)</f>
        <v>Ø 10.0 matkap</v>
      </c>
      <c r="C4287" s="16" t="s">
        <v>929</v>
      </c>
      <c r="D4287" s="38" t="s">
        <v>823</v>
      </c>
      <c r="E4287" s="16" t="n">
        <f aca="false">VLOOKUP(A4287,'TAKIM LİSTESİ'!$B$2:$D$455,3,0)</f>
        <v>13</v>
      </c>
      <c r="F4287" s="40" t="n">
        <v>1</v>
      </c>
      <c r="G4287" s="22" t="n">
        <f aca="false">E4287-F4287</f>
        <v>12</v>
      </c>
      <c r="H4287" s="30" t="n">
        <v>44233</v>
      </c>
      <c r="I4287" s="33" t="n">
        <v>1</v>
      </c>
      <c r="J4287" s="30" t="n">
        <v>44233</v>
      </c>
      <c r="K4287" s="37" t="n">
        <f aca="false">G4287+I4287</f>
        <v>13</v>
      </c>
    </row>
    <row r="4288" customFormat="false" ht="13.8" hidden="false" customHeight="false" outlineLevel="0" collapsed="false">
      <c r="A4288" s="16" t="s">
        <v>150</v>
      </c>
      <c r="B4288" s="38" t="str">
        <f aca="false">VLOOKUP(A4288,'TAKIM LİSTESİ'!$B$2:$D$455,2,0)</f>
        <v>Ø 8 çelik parmak freze</v>
      </c>
      <c r="C4288" s="16" t="s">
        <v>929</v>
      </c>
      <c r="D4288" s="38" t="s">
        <v>823</v>
      </c>
      <c r="E4288" s="16" t="n">
        <f aca="false">VLOOKUP(A4288,'TAKIM LİSTESİ'!$B$2:$D$455,3,0)</f>
        <v>39</v>
      </c>
      <c r="F4288" s="40" t="n">
        <v>1</v>
      </c>
      <c r="G4288" s="22" t="n">
        <f aca="false">E4288-F4288</f>
        <v>38</v>
      </c>
      <c r="H4288" s="30" t="n">
        <v>44233</v>
      </c>
      <c r="I4288" s="33" t="n">
        <v>1</v>
      </c>
      <c r="J4288" s="30" t="n">
        <v>44233</v>
      </c>
      <c r="K4288" s="37" t="n">
        <f aca="false">G4288+I4288</f>
        <v>39</v>
      </c>
    </row>
    <row r="4289" customFormat="false" ht="13.8" hidden="false" customHeight="false" outlineLevel="0" collapsed="false">
      <c r="A4289" s="16" t="s">
        <v>219</v>
      </c>
      <c r="B4289" s="38" t="str">
        <f aca="false">VLOOKUP(A4289,'TAKIM LİSTESİ'!$B$2:$D$455,2,0)</f>
        <v>Ø 7.92 Rayba</v>
      </c>
      <c r="C4289" s="16" t="s">
        <v>929</v>
      </c>
      <c r="D4289" s="38" t="s">
        <v>823</v>
      </c>
      <c r="E4289" s="16" t="n">
        <f aca="false">VLOOKUP(A4289,'TAKIM LİSTESİ'!$B$2:$D$455,3,0)</f>
        <v>3</v>
      </c>
      <c r="F4289" s="40" t="n">
        <v>1</v>
      </c>
      <c r="G4289" s="22" t="n">
        <f aca="false">E4289-F4289</f>
        <v>2</v>
      </c>
      <c r="H4289" s="30" t="n">
        <v>44233</v>
      </c>
      <c r="I4289" s="33" t="n">
        <v>1</v>
      </c>
      <c r="J4289" s="30" t="n">
        <v>44233</v>
      </c>
      <c r="K4289" s="37" t="n">
        <f aca="false">G4289+I4289</f>
        <v>3</v>
      </c>
    </row>
    <row r="4290" customFormat="false" ht="13.8" hidden="false" customHeight="false" outlineLevel="0" collapsed="false">
      <c r="A4290" s="16" t="s">
        <v>171</v>
      </c>
      <c r="B4290" s="38" t="str">
        <f aca="false">VLOOKUP(A4290,'TAKIM LİSTESİ'!$B$2:$D$455,2,0)</f>
        <v>Ø 3.0 matkap</v>
      </c>
      <c r="C4290" s="16" t="s">
        <v>930</v>
      </c>
      <c r="D4290" s="38" t="s">
        <v>57</v>
      </c>
      <c r="E4290" s="16" t="n">
        <f aca="false">VLOOKUP(A4290,'TAKIM LİSTESİ'!$B$2:$D$455,3,0)</f>
        <v>14</v>
      </c>
      <c r="F4290" s="40" t="n">
        <v>1</v>
      </c>
      <c r="G4290" s="22" t="n">
        <f aca="false">E4290-F4290</f>
        <v>13</v>
      </c>
      <c r="H4290" s="30" t="n">
        <v>44233</v>
      </c>
      <c r="I4290" s="33" t="n">
        <v>1</v>
      </c>
      <c r="J4290" s="30" t="n">
        <v>44233</v>
      </c>
      <c r="K4290" s="37" t="n">
        <f aca="false">G4290+I4290</f>
        <v>14</v>
      </c>
    </row>
    <row r="4291" customFormat="false" ht="13.8" hidden="false" customHeight="false" outlineLevel="0" collapsed="false">
      <c r="A4291" s="16" t="s">
        <v>86</v>
      </c>
      <c r="B4291" s="38" t="str">
        <f aca="false">VLOOKUP(A4291,'TAKIM LİSTESİ'!$B$2:$D$455,2,0)</f>
        <v>Ø 5.1 matkap</v>
      </c>
      <c r="C4291" s="16" t="s">
        <v>930</v>
      </c>
      <c r="D4291" s="38" t="s">
        <v>57</v>
      </c>
      <c r="E4291" s="16" t="n">
        <f aca="false">VLOOKUP(A4291,'TAKIM LİSTESİ'!$B$2:$D$455,3,0)</f>
        <v>7</v>
      </c>
      <c r="F4291" s="40" t="n">
        <v>1</v>
      </c>
      <c r="G4291" s="22" t="n">
        <f aca="false">E4291-F4291</f>
        <v>6</v>
      </c>
      <c r="H4291" s="30" t="n">
        <v>44233</v>
      </c>
      <c r="I4291" s="33" t="n">
        <v>1</v>
      </c>
      <c r="J4291" s="30" t="n">
        <v>44233</v>
      </c>
      <c r="K4291" s="37" t="n">
        <f aca="false">G4291+I4291</f>
        <v>7</v>
      </c>
    </row>
    <row r="4292" customFormat="false" ht="13.8" hidden="false" customHeight="false" outlineLevel="0" collapsed="false">
      <c r="A4292" s="16" t="s">
        <v>399</v>
      </c>
      <c r="B4292" s="38" t="str">
        <f aca="false">VLOOKUP(A4292,'TAKIM LİSTESİ'!$B$2:$D$455,2,0)</f>
        <v>Ø 3.17Rayba</v>
      </c>
      <c r="C4292" s="16" t="s">
        <v>930</v>
      </c>
      <c r="D4292" s="38" t="s">
        <v>57</v>
      </c>
      <c r="E4292" s="16" t="n">
        <f aca="false">VLOOKUP(A4292,'TAKIM LİSTESİ'!$B$2:$D$455,3,0)</f>
        <v>4</v>
      </c>
      <c r="F4292" s="40" t="n">
        <v>1</v>
      </c>
      <c r="G4292" s="22" t="n">
        <f aca="false">E4292-F4292</f>
        <v>3</v>
      </c>
      <c r="H4292" s="30" t="n">
        <v>44233</v>
      </c>
      <c r="I4292" s="33" t="n">
        <v>1</v>
      </c>
      <c r="J4292" s="30" t="n">
        <v>44233</v>
      </c>
      <c r="K4292" s="37" t="n">
        <f aca="false">G4292+I4292</f>
        <v>4</v>
      </c>
    </row>
    <row r="4293" customFormat="false" ht="13.8" hidden="false" customHeight="false" outlineLevel="0" collapsed="false">
      <c r="A4293" s="16" t="s">
        <v>29</v>
      </c>
      <c r="B4293" s="38" t="str">
        <f aca="false">VLOOKUP(A4293,'TAKIM LİSTESİ'!$B$2:$D$455,2,0)</f>
        <v>Ø 8.0 matkap</v>
      </c>
      <c r="C4293" s="16" t="s">
        <v>931</v>
      </c>
      <c r="D4293" s="38" t="s">
        <v>739</v>
      </c>
      <c r="E4293" s="16" t="n">
        <f aca="false">VLOOKUP(A4293,'TAKIM LİSTESİ'!$B$2:$D$455,3,0)</f>
        <v>15</v>
      </c>
      <c r="F4293" s="40" t="n">
        <v>1</v>
      </c>
      <c r="G4293" s="22" t="n">
        <f aca="false">E4293-F4293</f>
        <v>14</v>
      </c>
      <c r="H4293" s="30" t="n">
        <v>44233</v>
      </c>
      <c r="I4293" s="33" t="n">
        <v>1</v>
      </c>
      <c r="J4293" s="30" t="n">
        <v>44233</v>
      </c>
      <c r="K4293" s="37" t="n">
        <f aca="false">G4293+I4293</f>
        <v>15</v>
      </c>
    </row>
    <row r="4294" customFormat="false" ht="13.8" hidden="false" customHeight="false" outlineLevel="0" collapsed="false">
      <c r="A4294" s="16" t="s">
        <v>113</v>
      </c>
      <c r="B4294" s="38" t="str">
        <f aca="false">VLOOKUP(A4294,'TAKIM LİSTESİ'!$B$2:$D$455,2,0)</f>
        <v>Ø 8 alm parmak freze</v>
      </c>
      <c r="C4294" s="16" t="s">
        <v>931</v>
      </c>
      <c r="D4294" s="38" t="s">
        <v>739</v>
      </c>
      <c r="E4294" s="16" t="n">
        <f aca="false">VLOOKUP(A4294,'TAKIM LİSTESİ'!$B$2:$D$455,3,0)</f>
        <v>36</v>
      </c>
      <c r="F4294" s="40" t="n">
        <v>1</v>
      </c>
      <c r="G4294" s="22" t="n">
        <f aca="false">E4294-F4294</f>
        <v>35</v>
      </c>
      <c r="H4294" s="30" t="n">
        <v>44233</v>
      </c>
      <c r="I4294" s="33" t="n">
        <v>1</v>
      </c>
      <c r="J4294" s="30" t="n">
        <v>44233</v>
      </c>
      <c r="K4294" s="37" t="n">
        <f aca="false">G4294+I4294</f>
        <v>36</v>
      </c>
    </row>
    <row r="4295" customFormat="false" ht="13.8" hidden="false" customHeight="false" outlineLevel="0" collapsed="false">
      <c r="A4295" s="16" t="s">
        <v>37</v>
      </c>
      <c r="B4295" s="38" t="str">
        <f aca="false">VLOOKUP(A4295,'TAKIM LİSTESİ'!$B$2:$D$455,2,0)</f>
        <v>Ø 7.8 matkap</v>
      </c>
      <c r="C4295" s="16" t="s">
        <v>932</v>
      </c>
      <c r="D4295" s="38" t="s">
        <v>61</v>
      </c>
      <c r="E4295" s="16" t="n">
        <f aca="false">VLOOKUP(A4295,'TAKIM LİSTESİ'!$B$2:$D$455,3,0)</f>
        <v>8</v>
      </c>
      <c r="F4295" s="40" t="n">
        <v>1</v>
      </c>
      <c r="G4295" s="22" t="n">
        <f aca="false">E4295-F4295</f>
        <v>7</v>
      </c>
      <c r="H4295" s="30" t="n">
        <v>44233</v>
      </c>
      <c r="I4295" s="33" t="n">
        <v>1</v>
      </c>
      <c r="J4295" s="30" t="n">
        <v>44233</v>
      </c>
      <c r="K4295" s="37" t="n">
        <f aca="false">G4295+I4295</f>
        <v>8</v>
      </c>
    </row>
    <row r="4296" customFormat="false" ht="13.8" hidden="false" customHeight="false" outlineLevel="0" collapsed="false">
      <c r="A4296" s="16" t="s">
        <v>83</v>
      </c>
      <c r="B4296" s="38" t="str">
        <f aca="false">VLOOKUP(A4296,'TAKIM LİSTESİ'!$B$2:$D$455,2,0)</f>
        <v>Ø 8 Rayba</v>
      </c>
      <c r="C4296" s="16" t="s">
        <v>932</v>
      </c>
      <c r="D4296" s="38" t="s">
        <v>61</v>
      </c>
      <c r="E4296" s="16" t="n">
        <f aca="false">VLOOKUP(A4296,'TAKIM LİSTESİ'!$B$2:$D$455,3,0)</f>
        <v>4</v>
      </c>
      <c r="F4296" s="40" t="n">
        <v>1</v>
      </c>
      <c r="G4296" s="22" t="n">
        <f aca="false">E4296-F4296</f>
        <v>3</v>
      </c>
      <c r="H4296" s="30" t="n">
        <v>44233</v>
      </c>
      <c r="I4296" s="33" t="n">
        <v>1</v>
      </c>
      <c r="J4296" s="30" t="n">
        <v>44233</v>
      </c>
      <c r="K4296" s="37" t="n">
        <f aca="false">G4296+I4296</f>
        <v>4</v>
      </c>
    </row>
    <row r="4297" customFormat="false" ht="13.8" hidden="false" customHeight="false" outlineLevel="0" collapsed="false">
      <c r="A4297" s="16" t="s">
        <v>27</v>
      </c>
      <c r="B4297" s="38" t="str">
        <f aca="false">VLOOKUP(A4297,'TAKIM LİSTESİ'!$B$2:$D$455,2,0)</f>
        <v>Ø 6 alm parmak freze</v>
      </c>
      <c r="C4297" s="16" t="s">
        <v>933</v>
      </c>
      <c r="D4297" s="38" t="s">
        <v>50</v>
      </c>
      <c r="E4297" s="16" t="n">
        <f aca="false">VLOOKUP(A4297,'TAKIM LİSTESİ'!$B$2:$D$455,3,0)</f>
        <v>12</v>
      </c>
      <c r="F4297" s="40" t="n">
        <v>1</v>
      </c>
      <c r="G4297" s="22" t="n">
        <f aca="false">E4297-F4297</f>
        <v>11</v>
      </c>
      <c r="H4297" s="30" t="n">
        <v>44233</v>
      </c>
      <c r="I4297" s="33" t="n">
        <v>1</v>
      </c>
      <c r="J4297" s="30" t="n">
        <v>44233</v>
      </c>
      <c r="K4297" s="37" t="n">
        <f aca="false">G4297+I4297</f>
        <v>12</v>
      </c>
    </row>
    <row r="4298" customFormat="false" ht="13.8" hidden="false" customHeight="false" outlineLevel="0" collapsed="false">
      <c r="A4298" s="16" t="s">
        <v>174</v>
      </c>
      <c r="B4298" s="38" t="str">
        <f aca="false">VLOOKUP(A4298,'TAKIM LİSTESİ'!$B$2:$D$455,2,0)</f>
        <v>Ø 12 alm parmak freze</v>
      </c>
      <c r="C4298" s="16" t="s">
        <v>933</v>
      </c>
      <c r="D4298" s="38" t="s">
        <v>50</v>
      </c>
      <c r="E4298" s="16" t="n">
        <f aca="false">VLOOKUP(A4298,'TAKIM LİSTESİ'!$B$2:$D$455,3,0)</f>
        <v>22</v>
      </c>
      <c r="F4298" s="40" t="n">
        <v>1</v>
      </c>
      <c r="G4298" s="22" t="n">
        <f aca="false">E4298-F4298</f>
        <v>21</v>
      </c>
      <c r="H4298" s="30" t="n">
        <v>44233</v>
      </c>
      <c r="I4298" s="33" t="n">
        <v>1</v>
      </c>
      <c r="J4298" s="30" t="n">
        <v>44233</v>
      </c>
      <c r="K4298" s="37" t="n">
        <f aca="false">G4298+I4298</f>
        <v>22</v>
      </c>
    </row>
    <row r="4299" customFormat="false" ht="13.8" hidden="false" customHeight="false" outlineLevel="0" collapsed="false">
      <c r="A4299" s="16" t="s">
        <v>144</v>
      </c>
      <c r="B4299" s="38" t="str">
        <f aca="false">VLOOKUP(A4299,'TAKIM LİSTESİ'!$B$2:$D$455,2,0)</f>
        <v>Ø 6.2matkap</v>
      </c>
      <c r="C4299" s="16" t="s">
        <v>933</v>
      </c>
      <c r="D4299" s="38" t="s">
        <v>50</v>
      </c>
      <c r="E4299" s="16" t="n">
        <f aca="false">VLOOKUP(A4299,'TAKIM LİSTESİ'!$B$2:$D$455,3,0)</f>
        <v>15</v>
      </c>
      <c r="F4299" s="40" t="n">
        <v>1</v>
      </c>
      <c r="G4299" s="22" t="n">
        <f aca="false">E4299-F4299</f>
        <v>14</v>
      </c>
      <c r="H4299" s="30" t="n">
        <v>44233</v>
      </c>
      <c r="I4299" s="33" t="n">
        <v>1</v>
      </c>
      <c r="J4299" s="30" t="n">
        <v>44233</v>
      </c>
      <c r="K4299" s="37" t="n">
        <f aca="false">G4299+I4299</f>
        <v>15</v>
      </c>
    </row>
    <row r="4300" customFormat="false" ht="13.8" hidden="false" customHeight="false" outlineLevel="0" collapsed="false">
      <c r="A4300" s="16" t="s">
        <v>11</v>
      </c>
      <c r="B4300" s="38" t="str">
        <f aca="false">VLOOKUP(A4300,'TAKIM LİSTESİ'!$B$2:$D$455,2,0)</f>
        <v>Ø  4 çelik standart parmak freze</v>
      </c>
      <c r="C4300" s="16" t="s">
        <v>934</v>
      </c>
      <c r="D4300" s="38" t="s">
        <v>61</v>
      </c>
      <c r="E4300" s="16" t="n">
        <f aca="false">VLOOKUP(A4300,'TAKIM LİSTESİ'!$B$2:$D$455,3,0)</f>
        <v>17</v>
      </c>
      <c r="F4300" s="40" t="n">
        <v>1</v>
      </c>
      <c r="G4300" s="22" t="n">
        <f aca="false">E4300-F4300</f>
        <v>16</v>
      </c>
      <c r="H4300" s="30" t="n">
        <v>44235</v>
      </c>
      <c r="I4300" s="33" t="n">
        <v>1</v>
      </c>
      <c r="J4300" s="30" t="n">
        <v>44236</v>
      </c>
      <c r="K4300" s="37" t="n">
        <f aca="false">G4300+I4300</f>
        <v>17</v>
      </c>
    </row>
    <row r="4301" customFormat="false" ht="13.8" hidden="false" customHeight="false" outlineLevel="0" collapsed="false">
      <c r="A4301" s="16" t="s">
        <v>270</v>
      </c>
      <c r="B4301" s="38" t="str">
        <f aca="false">VLOOKUP(A4301,'TAKIM LİSTESİ'!$B$2:$D$455,2,0)</f>
        <v>Küçük APKT çelik Ø 20</v>
      </c>
      <c r="C4301" s="16" t="s">
        <v>934</v>
      </c>
      <c r="D4301" s="38" t="s">
        <v>61</v>
      </c>
      <c r="E4301" s="16" t="n">
        <f aca="false">VLOOKUP(A4301,'TAKIM LİSTESİ'!$B$2:$D$455,3,0)</f>
        <v>10</v>
      </c>
      <c r="F4301" s="40" t="n">
        <v>1</v>
      </c>
      <c r="G4301" s="22" t="n">
        <f aca="false">E4301-F4301</f>
        <v>9</v>
      </c>
      <c r="H4301" s="30" t="n">
        <v>44235</v>
      </c>
      <c r="I4301" s="33" t="n">
        <v>1</v>
      </c>
      <c r="J4301" s="30" t="n">
        <v>44236</v>
      </c>
      <c r="K4301" s="37" t="n">
        <f aca="false">G4301+I4301</f>
        <v>10</v>
      </c>
    </row>
    <row r="4302" customFormat="false" ht="13.8" hidden="false" customHeight="false" outlineLevel="0" collapsed="false">
      <c r="A4302" s="16" t="s">
        <v>138</v>
      </c>
      <c r="B4302" s="38" t="str">
        <f aca="false">VLOOKUP(A4302,'TAKIM LİSTESİ'!$B$2:$D$455,2,0)</f>
        <v>Ø 10.0 matkap</v>
      </c>
      <c r="C4302" s="16" t="s">
        <v>935</v>
      </c>
      <c r="D4302" s="38" t="s">
        <v>57</v>
      </c>
      <c r="E4302" s="16" t="n">
        <f aca="false">VLOOKUP(A4302,'TAKIM LİSTESİ'!$B$2:$D$455,3,0)</f>
        <v>13</v>
      </c>
      <c r="F4302" s="40" t="n">
        <v>1</v>
      </c>
      <c r="G4302" s="22" t="n">
        <f aca="false">E4302-F4302</f>
        <v>12</v>
      </c>
      <c r="H4302" s="30" t="n">
        <v>44235</v>
      </c>
      <c r="I4302" s="33" t="n">
        <v>1</v>
      </c>
      <c r="J4302" s="30" t="n">
        <v>44236</v>
      </c>
      <c r="K4302" s="37" t="n">
        <f aca="false">G4302+I4302</f>
        <v>13</v>
      </c>
    </row>
    <row r="4303" customFormat="false" ht="13.8" hidden="false" customHeight="false" outlineLevel="0" collapsed="false">
      <c r="A4303" s="16" t="s">
        <v>167</v>
      </c>
      <c r="B4303" s="38" t="str">
        <f aca="false">VLOOKUP(A4303,'TAKIM LİSTESİ'!$B$2:$D$455,2,0)</f>
        <v>Ø 13.5 matkap ucu</v>
      </c>
      <c r="C4303" s="16" t="s">
        <v>935</v>
      </c>
      <c r="D4303" s="38" t="s">
        <v>57</v>
      </c>
      <c r="E4303" s="16" t="n">
        <f aca="false">VLOOKUP(A4303,'TAKIM LİSTESİ'!$B$2:$D$455,3,0)</f>
        <v>6</v>
      </c>
      <c r="F4303" s="40" t="n">
        <v>1</v>
      </c>
      <c r="G4303" s="22" t="n">
        <f aca="false">E4303-F4303</f>
        <v>5</v>
      </c>
      <c r="H4303" s="30" t="n">
        <v>44235</v>
      </c>
      <c r="I4303" s="33" t="n">
        <v>1</v>
      </c>
      <c r="J4303" s="30" t="n">
        <v>44236</v>
      </c>
      <c r="K4303" s="37" t="n">
        <f aca="false">G4303+I4303</f>
        <v>6</v>
      </c>
    </row>
    <row r="4304" customFormat="false" ht="13.8" hidden="false" customHeight="false" outlineLevel="0" collapsed="false">
      <c r="A4304" s="16" t="s">
        <v>206</v>
      </c>
      <c r="B4304" s="38" t="str">
        <f aca="false">VLOOKUP(A4304,'TAKIM LİSTESİ'!$B$2:$D$455,2,0)</f>
        <v>Ø 52 tarama çelik</v>
      </c>
      <c r="C4304" s="16" t="s">
        <v>936</v>
      </c>
      <c r="D4304" s="38" t="s">
        <v>23</v>
      </c>
      <c r="E4304" s="16" t="n">
        <f aca="false">VLOOKUP(A4304,'TAKIM LİSTESİ'!$B$2:$D$455,3,0)</f>
        <v>4</v>
      </c>
      <c r="F4304" s="40" t="n">
        <v>1</v>
      </c>
      <c r="G4304" s="22" t="n">
        <f aca="false">E4304-F4304</f>
        <v>3</v>
      </c>
      <c r="H4304" s="30" t="n">
        <v>44235</v>
      </c>
      <c r="I4304" s="33" t="n">
        <v>1</v>
      </c>
      <c r="J4304" s="30" t="n">
        <v>44236</v>
      </c>
      <c r="K4304" s="37" t="n">
        <f aca="false">G4304+I4304</f>
        <v>4</v>
      </c>
    </row>
    <row r="4305" customFormat="false" ht="13.8" hidden="false" customHeight="false" outlineLevel="0" collapsed="false">
      <c r="A4305" s="16" t="s">
        <v>56</v>
      </c>
      <c r="B4305" s="38" t="str">
        <f aca="false">VLOOKUP(A4305,'TAKIM LİSTESİ'!$B$2:$D$455,2,0)</f>
        <v>Ø 6.8 matkap</v>
      </c>
      <c r="C4305" s="16" t="s">
        <v>936</v>
      </c>
      <c r="D4305" s="38" t="s">
        <v>23</v>
      </c>
      <c r="E4305" s="16" t="n">
        <f aca="false">VLOOKUP(A4305,'TAKIM LİSTESİ'!$B$2:$D$455,3,0)</f>
        <v>17</v>
      </c>
      <c r="F4305" s="40" t="n">
        <v>1</v>
      </c>
      <c r="G4305" s="22" t="n">
        <f aca="false">E4305-F4305</f>
        <v>16</v>
      </c>
      <c r="H4305" s="30" t="n">
        <v>44235</v>
      </c>
      <c r="I4305" s="33" t="n">
        <v>1</v>
      </c>
      <c r="J4305" s="30" t="n">
        <v>44236</v>
      </c>
      <c r="K4305" s="37" t="n">
        <f aca="false">G4305+I4305</f>
        <v>17</v>
      </c>
    </row>
    <row r="4306" customFormat="false" ht="13.8" hidden="false" customHeight="false" outlineLevel="0" collapsed="false">
      <c r="A4306" s="16" t="s">
        <v>121</v>
      </c>
      <c r="B4306" s="38" t="str">
        <f aca="false">VLOOKUP(A4306,'TAKIM LİSTESİ'!$B$2:$D$455,2,0)</f>
        <v>Ø 8.5 matkap</v>
      </c>
      <c r="C4306" s="16" t="s">
        <v>936</v>
      </c>
      <c r="D4306" s="38" t="s">
        <v>23</v>
      </c>
      <c r="E4306" s="16" t="n">
        <f aca="false">VLOOKUP(A4306,'TAKIM LİSTESİ'!$B$2:$D$455,3,0)</f>
        <v>13</v>
      </c>
      <c r="F4306" s="40" t="n">
        <v>1</v>
      </c>
      <c r="G4306" s="22" t="n">
        <f aca="false">E4306-F4306</f>
        <v>12</v>
      </c>
      <c r="H4306" s="30" t="n">
        <v>44235</v>
      </c>
      <c r="I4306" s="33" t="n">
        <v>1</v>
      </c>
      <c r="J4306" s="30" t="n">
        <v>44236</v>
      </c>
      <c r="K4306" s="37" t="n">
        <f aca="false">G4306+I4306</f>
        <v>13</v>
      </c>
    </row>
    <row r="4307" customFormat="false" ht="13.8" hidden="false" customHeight="false" outlineLevel="0" collapsed="false">
      <c r="A4307" s="16" t="s">
        <v>144</v>
      </c>
      <c r="B4307" s="38" t="str">
        <f aca="false">VLOOKUP(A4307,'TAKIM LİSTESİ'!$B$2:$D$455,2,0)</f>
        <v>Ø 6.2matkap</v>
      </c>
      <c r="C4307" s="16" t="s">
        <v>936</v>
      </c>
      <c r="D4307" s="38" t="s">
        <v>23</v>
      </c>
      <c r="E4307" s="16" t="n">
        <f aca="false">VLOOKUP(A4307,'TAKIM LİSTESİ'!$B$2:$D$455,3,0)</f>
        <v>15</v>
      </c>
      <c r="F4307" s="40" t="n">
        <v>1</v>
      </c>
      <c r="G4307" s="22" t="n">
        <f aca="false">E4307-F4307</f>
        <v>14</v>
      </c>
      <c r="H4307" s="30" t="n">
        <v>44235</v>
      </c>
      <c r="I4307" s="33" t="n">
        <v>1</v>
      </c>
      <c r="J4307" s="30" t="n">
        <v>44236</v>
      </c>
      <c r="K4307" s="37" t="n">
        <f aca="false">G4307+I4307</f>
        <v>15</v>
      </c>
    </row>
    <row r="4308" customFormat="false" ht="13.8" hidden="false" customHeight="false" outlineLevel="0" collapsed="false">
      <c r="A4308" s="16" t="s">
        <v>34</v>
      </c>
      <c r="B4308" s="38" t="str">
        <f aca="false">VLOOKUP(A4308,'TAKIM LİSTESİ'!$B$2:$D$455,2,0)</f>
        <v>Ø 6.35 Rayba</v>
      </c>
      <c r="C4308" s="16" t="s">
        <v>936</v>
      </c>
      <c r="D4308" s="38" t="s">
        <v>23</v>
      </c>
      <c r="E4308" s="16" t="n">
        <f aca="false">VLOOKUP(A4308,'TAKIM LİSTESİ'!$B$2:$D$455,3,0)</f>
        <v>5</v>
      </c>
      <c r="F4308" s="40" t="n">
        <v>1</v>
      </c>
      <c r="G4308" s="22" t="n">
        <f aca="false">E4308-F4308</f>
        <v>4</v>
      </c>
      <c r="H4308" s="30" t="n">
        <v>44235</v>
      </c>
      <c r="I4308" s="33" t="n">
        <v>1</v>
      </c>
      <c r="J4308" s="30" t="n">
        <v>44236</v>
      </c>
      <c r="K4308" s="37" t="n">
        <f aca="false">G4308+I4308</f>
        <v>5</v>
      </c>
    </row>
    <row r="4309" customFormat="false" ht="13.8" hidden="false" customHeight="false" outlineLevel="0" collapsed="false">
      <c r="A4309" s="16" t="s">
        <v>85</v>
      </c>
      <c r="B4309" s="38" t="str">
        <f aca="false">VLOOKUP(A4309,'TAKIM LİSTESİ'!$B$2:$D$455,2,0)</f>
        <v>Ø 12 çelik parmak freze</v>
      </c>
      <c r="C4309" s="16" t="s">
        <v>936</v>
      </c>
      <c r="D4309" s="38" t="s">
        <v>23</v>
      </c>
      <c r="E4309" s="16" t="n">
        <f aca="false">VLOOKUP(A4309,'TAKIM LİSTESİ'!$B$2:$D$455,3,0)</f>
        <v>19</v>
      </c>
      <c r="F4309" s="40" t="n">
        <v>1</v>
      </c>
      <c r="G4309" s="22" t="n">
        <f aca="false">E4309-F4309</f>
        <v>18</v>
      </c>
      <c r="H4309" s="30" t="n">
        <v>44235</v>
      </c>
      <c r="I4309" s="33" t="n">
        <v>1</v>
      </c>
      <c r="J4309" s="30" t="n">
        <v>44236</v>
      </c>
      <c r="K4309" s="37" t="n">
        <f aca="false">G4309+I4309</f>
        <v>19</v>
      </c>
    </row>
    <row r="4310" customFormat="false" ht="13.8" hidden="false" customHeight="false" outlineLevel="0" collapsed="false">
      <c r="A4310" s="16" t="s">
        <v>36</v>
      </c>
      <c r="B4310" s="38" t="str">
        <f aca="false">VLOOKUP(A4310,'TAKIM LİSTESİ'!$B$2:$D$455,2,0)</f>
        <v>Ø 5.8 matkap</v>
      </c>
      <c r="C4310" s="16" t="s">
        <v>937</v>
      </c>
      <c r="D4310" s="38" t="s">
        <v>48</v>
      </c>
      <c r="E4310" s="16" t="n">
        <f aca="false">VLOOKUP(A4310,'TAKIM LİSTESİ'!$B$2:$D$455,3,0)</f>
        <v>14</v>
      </c>
      <c r="F4310" s="40" t="n">
        <v>1</v>
      </c>
      <c r="G4310" s="22" t="n">
        <f aca="false">E4310-F4310</f>
        <v>13</v>
      </c>
      <c r="H4310" s="30" t="n">
        <v>44235</v>
      </c>
      <c r="I4310" s="33" t="n">
        <v>1</v>
      </c>
      <c r="J4310" s="30" t="n">
        <v>44236</v>
      </c>
      <c r="K4310" s="37" t="n">
        <f aca="false">G4310+I4310</f>
        <v>14</v>
      </c>
    </row>
    <row r="4311" customFormat="false" ht="13.8" hidden="false" customHeight="false" outlineLevel="0" collapsed="false">
      <c r="A4311" s="16" t="s">
        <v>138</v>
      </c>
      <c r="B4311" s="38" t="str">
        <f aca="false">VLOOKUP(A4311,'TAKIM LİSTESİ'!$B$2:$D$455,2,0)</f>
        <v>Ø 10.0 matkap</v>
      </c>
      <c r="C4311" s="16" t="s">
        <v>937</v>
      </c>
      <c r="D4311" s="38" t="s">
        <v>48</v>
      </c>
      <c r="E4311" s="16" t="n">
        <f aca="false">VLOOKUP(A4311,'TAKIM LİSTESİ'!$B$2:$D$455,3,0)</f>
        <v>13</v>
      </c>
      <c r="F4311" s="40" t="n">
        <v>1</v>
      </c>
      <c r="G4311" s="22" t="n">
        <f aca="false">E4311-F4311</f>
        <v>12</v>
      </c>
      <c r="H4311" s="30" t="n">
        <v>44235</v>
      </c>
      <c r="I4311" s="33" t="n">
        <v>1</v>
      </c>
      <c r="J4311" s="30" t="n">
        <v>44236</v>
      </c>
      <c r="K4311" s="37" t="n">
        <f aca="false">G4311+I4311</f>
        <v>13</v>
      </c>
    </row>
    <row r="4312" customFormat="false" ht="13.8" hidden="false" customHeight="false" outlineLevel="0" collapsed="false">
      <c r="A4312" s="16" t="s">
        <v>205</v>
      </c>
      <c r="B4312" s="38" t="str">
        <f aca="false">VLOOKUP(A4312,'TAKIM LİSTESİ'!$B$2:$D$455,2,0)</f>
        <v>Ø 16.5 matkap ucu</v>
      </c>
      <c r="C4312" s="16" t="s">
        <v>937</v>
      </c>
      <c r="D4312" s="38" t="s">
        <v>48</v>
      </c>
      <c r="E4312" s="16" t="n">
        <f aca="false">VLOOKUP(A4312,'TAKIM LİSTESİ'!$B$2:$D$455,3,0)</f>
        <v>3</v>
      </c>
      <c r="F4312" s="40" t="n">
        <v>1</v>
      </c>
      <c r="G4312" s="22" t="n">
        <f aca="false">E4312-F4312</f>
        <v>2</v>
      </c>
      <c r="H4312" s="30" t="n">
        <v>44235</v>
      </c>
      <c r="I4312" s="33" t="n">
        <v>1</v>
      </c>
      <c r="J4312" s="30" t="n">
        <v>44236</v>
      </c>
      <c r="K4312" s="37" t="n">
        <f aca="false">G4312+I4312</f>
        <v>3</v>
      </c>
    </row>
    <row r="4313" customFormat="false" ht="13.8" hidden="false" customHeight="false" outlineLevel="0" collapsed="false">
      <c r="A4313" s="16" t="s">
        <v>63</v>
      </c>
      <c r="B4313" s="38" t="str">
        <f aca="false">VLOOKUP(A4313,'TAKIM LİSTESİ'!$B$2:$D$455,2,0)</f>
        <v>Ø 6 Rayba</v>
      </c>
      <c r="C4313" s="16" t="s">
        <v>937</v>
      </c>
      <c r="D4313" s="38" t="s">
        <v>48</v>
      </c>
      <c r="E4313" s="16" t="n">
        <f aca="false">VLOOKUP(A4313,'TAKIM LİSTESİ'!$B$2:$D$455,3,0)</f>
        <v>8</v>
      </c>
      <c r="F4313" s="40" t="n">
        <v>1</v>
      </c>
      <c r="G4313" s="22" t="n">
        <f aca="false">E4313-F4313</f>
        <v>7</v>
      </c>
      <c r="H4313" s="30" t="n">
        <v>44235</v>
      </c>
      <c r="I4313" s="33" t="n">
        <v>1</v>
      </c>
      <c r="J4313" s="30" t="n">
        <v>44236</v>
      </c>
      <c r="K4313" s="37" t="n">
        <f aca="false">G4313+I4313</f>
        <v>8</v>
      </c>
    </row>
    <row r="4314" customFormat="false" ht="13.8" hidden="false" customHeight="false" outlineLevel="0" collapsed="false">
      <c r="A4314" s="16" t="s">
        <v>85</v>
      </c>
      <c r="B4314" s="38" t="str">
        <f aca="false">VLOOKUP(A4314,'TAKIM LİSTESİ'!$B$2:$D$455,2,0)</f>
        <v>Ø 12 çelik parmak freze</v>
      </c>
      <c r="C4314" s="16" t="s">
        <v>937</v>
      </c>
      <c r="D4314" s="38" t="s">
        <v>48</v>
      </c>
      <c r="E4314" s="16" t="n">
        <f aca="false">VLOOKUP(A4314,'TAKIM LİSTESİ'!$B$2:$D$455,3,0)</f>
        <v>19</v>
      </c>
      <c r="F4314" s="40" t="n">
        <v>2</v>
      </c>
      <c r="G4314" s="22" t="n">
        <f aca="false">E4314-F4314</f>
        <v>17</v>
      </c>
      <c r="H4314" s="30" t="n">
        <v>44235</v>
      </c>
      <c r="I4314" s="33" t="n">
        <v>1</v>
      </c>
      <c r="J4314" s="30" t="n">
        <v>44236</v>
      </c>
      <c r="K4314" s="37" t="n">
        <f aca="false">G4314+I4314</f>
        <v>18</v>
      </c>
    </row>
    <row r="4315" customFormat="false" ht="13.8" hidden="false" customHeight="false" outlineLevel="0" collapsed="false">
      <c r="A4315" s="16" t="s">
        <v>150</v>
      </c>
      <c r="B4315" s="38" t="str">
        <f aca="false">VLOOKUP(A4315,'TAKIM LİSTESİ'!$B$2:$D$455,2,0)</f>
        <v>Ø 8 çelik parmak freze</v>
      </c>
      <c r="C4315" s="16" t="s">
        <v>937</v>
      </c>
      <c r="D4315" s="38" t="s">
        <v>48</v>
      </c>
      <c r="E4315" s="16" t="n">
        <f aca="false">VLOOKUP(A4315,'TAKIM LİSTESİ'!$B$2:$D$455,3,0)</f>
        <v>39</v>
      </c>
      <c r="F4315" s="40" t="n">
        <v>1</v>
      </c>
      <c r="G4315" s="22" t="n">
        <f aca="false">E4315-F4315</f>
        <v>38</v>
      </c>
      <c r="H4315" s="30" t="n">
        <v>44235</v>
      </c>
      <c r="I4315" s="33" t="n">
        <v>1</v>
      </c>
      <c r="J4315" s="30" t="n">
        <v>44236</v>
      </c>
      <c r="K4315" s="37" t="n">
        <f aca="false">G4315+I4315</f>
        <v>39</v>
      </c>
    </row>
    <row r="4316" customFormat="false" ht="13.8" hidden="false" customHeight="false" outlineLevel="0" collapsed="false">
      <c r="A4316" s="16" t="s">
        <v>128</v>
      </c>
      <c r="B4316" s="38" t="str">
        <f aca="false">VLOOKUP(A4316,'TAKIM LİSTESİ'!$B$2:$D$455,2,0)</f>
        <v>Ø 5 çelik şaftlı parmak freze</v>
      </c>
      <c r="C4316" s="16" t="s">
        <v>927</v>
      </c>
      <c r="D4316" s="38" t="s">
        <v>739</v>
      </c>
      <c r="E4316" s="16" t="n">
        <f aca="false">VLOOKUP(A4316,'TAKIM LİSTESİ'!$B$2:$D$455,3,0)</f>
        <v>7</v>
      </c>
      <c r="F4316" s="40" t="n">
        <v>1</v>
      </c>
      <c r="G4316" s="22" t="n">
        <f aca="false">E4316-F4316</f>
        <v>6</v>
      </c>
      <c r="H4316" s="30" t="n">
        <v>44235</v>
      </c>
      <c r="I4316" s="33" t="n">
        <v>1</v>
      </c>
      <c r="J4316" s="30" t="n">
        <v>44236</v>
      </c>
      <c r="K4316" s="37" t="n">
        <f aca="false">G4316+I4316</f>
        <v>7</v>
      </c>
    </row>
    <row r="4317" customFormat="false" ht="13.8" hidden="false" customHeight="false" outlineLevel="0" collapsed="false">
      <c r="A4317" s="16" t="s">
        <v>26</v>
      </c>
      <c r="B4317" s="38" t="str">
        <f aca="false">VLOOKUP(A4317,'TAKIM LİSTESİ'!$B$2:$D$455,2,0)</f>
        <v>Ø 6 çelik küresel parmak freze</v>
      </c>
      <c r="C4317" s="16" t="s">
        <v>927</v>
      </c>
      <c r="D4317" s="38" t="s">
        <v>739</v>
      </c>
      <c r="E4317" s="16" t="n">
        <f aca="false">VLOOKUP(A4317,'TAKIM LİSTESİ'!$B$2:$D$455,3,0)</f>
        <v>13</v>
      </c>
      <c r="F4317" s="40" t="n">
        <v>1</v>
      </c>
      <c r="G4317" s="22" t="n">
        <f aca="false">E4317-F4317</f>
        <v>12</v>
      </c>
      <c r="H4317" s="30" t="n">
        <v>44235</v>
      </c>
      <c r="I4317" s="33" t="n">
        <v>1</v>
      </c>
      <c r="J4317" s="30" t="n">
        <v>44236</v>
      </c>
      <c r="K4317" s="37" t="n">
        <f aca="false">G4317+I4317</f>
        <v>13</v>
      </c>
    </row>
    <row r="4318" customFormat="false" ht="13.8" hidden="false" customHeight="false" outlineLevel="0" collapsed="false">
      <c r="A4318" s="16" t="s">
        <v>41</v>
      </c>
      <c r="B4318" s="38" t="str">
        <f aca="false">VLOOKUP(A4318,'TAKIM LİSTESİ'!$B$2:$D$455,2,0)</f>
        <v>Ø 7.1 matkap</v>
      </c>
      <c r="C4318" s="16" t="s">
        <v>927</v>
      </c>
      <c r="D4318" s="38" t="s">
        <v>739</v>
      </c>
      <c r="E4318" s="16" t="n">
        <f aca="false">VLOOKUP(A4318,'TAKIM LİSTESİ'!$B$2:$D$455,3,0)</f>
        <v>11</v>
      </c>
      <c r="F4318" s="40" t="n">
        <v>1</v>
      </c>
      <c r="G4318" s="22" t="n">
        <f aca="false">E4318-F4318</f>
        <v>10</v>
      </c>
      <c r="H4318" s="30" t="n">
        <v>44235</v>
      </c>
      <c r="I4318" s="33" t="n">
        <v>1</v>
      </c>
      <c r="J4318" s="30" t="n">
        <v>44236</v>
      </c>
      <c r="K4318" s="37" t="n">
        <f aca="false">G4318+I4318</f>
        <v>11</v>
      </c>
    </row>
    <row r="4319" customFormat="false" ht="13.8" hidden="false" customHeight="false" outlineLevel="0" collapsed="false">
      <c r="A4319" s="16" t="s">
        <v>68</v>
      </c>
      <c r="B4319" s="38" t="str">
        <f aca="false">VLOOKUP(A4319,'TAKIM LİSTESİ'!$B$2:$D$455,2,0)</f>
        <v>Ø 7.0 matkap</v>
      </c>
      <c r="C4319" s="16" t="s">
        <v>934</v>
      </c>
      <c r="D4319" s="38" t="s">
        <v>61</v>
      </c>
      <c r="E4319" s="16" t="n">
        <f aca="false">VLOOKUP(A4319,'TAKIM LİSTESİ'!$B$2:$D$455,3,0)</f>
        <v>16</v>
      </c>
      <c r="F4319" s="40" t="n">
        <v>1</v>
      </c>
      <c r="G4319" s="22" t="n">
        <f aca="false">E4319-F4319</f>
        <v>15</v>
      </c>
      <c r="H4319" s="30" t="n">
        <v>44235</v>
      </c>
      <c r="I4319" s="33" t="n">
        <v>1</v>
      </c>
      <c r="J4319" s="30" t="n">
        <v>44236</v>
      </c>
      <c r="K4319" s="37" t="n">
        <f aca="false">G4319+I4319</f>
        <v>16</v>
      </c>
    </row>
    <row r="4320" customFormat="false" ht="13.8" hidden="false" customHeight="false" outlineLevel="0" collapsed="false">
      <c r="A4320" s="16" t="s">
        <v>37</v>
      </c>
      <c r="B4320" s="38" t="str">
        <f aca="false">VLOOKUP(A4320,'TAKIM LİSTESİ'!$B$2:$D$455,2,0)</f>
        <v>Ø 7.8 matkap</v>
      </c>
      <c r="C4320" s="16" t="s">
        <v>934</v>
      </c>
      <c r="D4320" s="38" t="s">
        <v>61</v>
      </c>
      <c r="E4320" s="16" t="n">
        <f aca="false">VLOOKUP(A4320,'TAKIM LİSTESİ'!$B$2:$D$455,3,0)</f>
        <v>8</v>
      </c>
      <c r="F4320" s="40" t="n">
        <v>1</v>
      </c>
      <c r="G4320" s="22" t="n">
        <f aca="false">E4320-F4320</f>
        <v>7</v>
      </c>
      <c r="H4320" s="30" t="n">
        <v>44235</v>
      </c>
      <c r="I4320" s="33" t="n">
        <v>1</v>
      </c>
      <c r="J4320" s="30" t="n">
        <v>44236</v>
      </c>
      <c r="K4320" s="37" t="n">
        <f aca="false">G4320+I4320</f>
        <v>8</v>
      </c>
    </row>
    <row r="4321" customFormat="false" ht="13.8" hidden="false" customHeight="false" outlineLevel="0" collapsed="false">
      <c r="A4321" s="16" t="s">
        <v>83</v>
      </c>
      <c r="B4321" s="38" t="str">
        <f aca="false">VLOOKUP(A4321,'TAKIM LİSTESİ'!$B$2:$D$455,2,0)</f>
        <v>Ø 8 Rayba</v>
      </c>
      <c r="C4321" s="16" t="s">
        <v>934</v>
      </c>
      <c r="D4321" s="38" t="s">
        <v>61</v>
      </c>
      <c r="E4321" s="16" t="n">
        <f aca="false">VLOOKUP(A4321,'TAKIM LİSTESİ'!$B$2:$D$455,3,0)</f>
        <v>4</v>
      </c>
      <c r="F4321" s="40" t="n">
        <v>1</v>
      </c>
      <c r="G4321" s="22" t="n">
        <f aca="false">E4321-F4321</f>
        <v>3</v>
      </c>
      <c r="H4321" s="30" t="n">
        <v>44235</v>
      </c>
      <c r="I4321" s="33" t="n">
        <v>1</v>
      </c>
      <c r="J4321" s="30" t="n">
        <v>44236</v>
      </c>
      <c r="K4321" s="37" t="n">
        <f aca="false">G4321+I4321</f>
        <v>4</v>
      </c>
    </row>
    <row r="4322" customFormat="false" ht="13.8" hidden="false" customHeight="false" outlineLevel="0" collapsed="false">
      <c r="A4322" s="16" t="s">
        <v>174</v>
      </c>
      <c r="B4322" s="38" t="str">
        <f aca="false">VLOOKUP(A4322,'TAKIM LİSTESİ'!$B$2:$D$455,2,0)</f>
        <v>Ø 12 alm parmak freze</v>
      </c>
      <c r="C4322" s="16" t="s">
        <v>927</v>
      </c>
      <c r="D4322" s="38" t="s">
        <v>739</v>
      </c>
      <c r="E4322" s="16" t="n">
        <f aca="false">VLOOKUP(A4322,'TAKIM LİSTESİ'!$B$2:$D$455,3,0)</f>
        <v>22</v>
      </c>
      <c r="F4322" s="40" t="n">
        <v>1</v>
      </c>
      <c r="G4322" s="22" t="n">
        <f aca="false">E4322-F4322</f>
        <v>21</v>
      </c>
      <c r="H4322" s="30" t="n">
        <v>44235</v>
      </c>
      <c r="I4322" s="33" t="n">
        <v>1</v>
      </c>
      <c r="J4322" s="30" t="n">
        <v>44237</v>
      </c>
      <c r="K4322" s="37" t="n">
        <f aca="false">G4322+I4322</f>
        <v>22</v>
      </c>
    </row>
    <row r="4323" customFormat="false" ht="13.8" hidden="false" customHeight="false" outlineLevel="0" collapsed="false">
      <c r="A4323" s="16" t="s">
        <v>66</v>
      </c>
      <c r="B4323" s="38" t="str">
        <f aca="false">VLOOKUP(A4323,'TAKIM LİSTESİ'!$B$2:$D$455,2,0)</f>
        <v>Ø 10 alm uzun parmak freze</v>
      </c>
      <c r="C4323" s="16" t="s">
        <v>934</v>
      </c>
      <c r="D4323" s="38" t="s">
        <v>61</v>
      </c>
      <c r="E4323" s="16" t="n">
        <f aca="false">VLOOKUP(A4323,'TAKIM LİSTESİ'!$B$2:$D$455,3,0)</f>
        <v>6</v>
      </c>
      <c r="F4323" s="40" t="n">
        <v>1</v>
      </c>
      <c r="G4323" s="22" t="n">
        <f aca="false">E4323-F4323</f>
        <v>5</v>
      </c>
      <c r="H4323" s="30" t="n">
        <v>44236</v>
      </c>
      <c r="I4323" s="33" t="n">
        <v>1</v>
      </c>
      <c r="J4323" s="30" t="n">
        <v>44237</v>
      </c>
      <c r="K4323" s="37" t="n">
        <f aca="false">G4323+I4323</f>
        <v>6</v>
      </c>
    </row>
    <row r="4324" customFormat="false" ht="13.8" hidden="false" customHeight="false" outlineLevel="0" collapsed="false">
      <c r="A4324" s="16" t="s">
        <v>230</v>
      </c>
      <c r="B4324" s="38" t="str">
        <f aca="false">VLOOKUP(A4324,'TAKIM LİSTESİ'!$B$2:$D$455,2,0)</f>
        <v>Ø 10.8 matkap</v>
      </c>
      <c r="C4324" s="16" t="s">
        <v>937</v>
      </c>
      <c r="D4324" s="38" t="s">
        <v>48</v>
      </c>
      <c r="E4324" s="16" t="n">
        <f aca="false">VLOOKUP(A4324,'TAKIM LİSTESİ'!$B$2:$D$455,3,0)</f>
        <v>9</v>
      </c>
      <c r="F4324" s="40" t="n">
        <v>1</v>
      </c>
      <c r="G4324" s="22" t="n">
        <f aca="false">E4324-F4324</f>
        <v>8</v>
      </c>
      <c r="H4324" s="30" t="n">
        <v>44236</v>
      </c>
      <c r="I4324" s="33" t="n">
        <v>1</v>
      </c>
      <c r="J4324" s="30" t="n">
        <v>44237</v>
      </c>
      <c r="K4324" s="37" t="n">
        <f aca="false">G4324+I4324</f>
        <v>9</v>
      </c>
    </row>
    <row r="4325" customFormat="false" ht="13.8" hidden="false" customHeight="false" outlineLevel="0" collapsed="false">
      <c r="A4325" s="16" t="s">
        <v>121</v>
      </c>
      <c r="B4325" s="38" t="str">
        <f aca="false">VLOOKUP(A4325,'TAKIM LİSTESİ'!$B$2:$D$455,2,0)</f>
        <v>Ø 8.5 matkap</v>
      </c>
      <c r="C4325" s="16" t="s">
        <v>938</v>
      </c>
      <c r="D4325" s="38" t="s">
        <v>739</v>
      </c>
      <c r="E4325" s="16" t="n">
        <f aca="false">VLOOKUP(A4325,'TAKIM LİSTESİ'!$B$2:$D$455,3,0)</f>
        <v>13</v>
      </c>
      <c r="F4325" s="40" t="n">
        <v>1</v>
      </c>
      <c r="G4325" s="22" t="n">
        <f aca="false">E4325-F4325</f>
        <v>12</v>
      </c>
      <c r="H4325" s="30" t="n">
        <v>44236</v>
      </c>
      <c r="I4325" s="33" t="n">
        <v>1</v>
      </c>
      <c r="J4325" s="30" t="n">
        <v>44237</v>
      </c>
      <c r="K4325" s="37" t="n">
        <f aca="false">G4325+I4325</f>
        <v>13</v>
      </c>
    </row>
    <row r="4326" customFormat="false" ht="13.8" hidden="false" customHeight="false" outlineLevel="0" collapsed="false">
      <c r="A4326" s="16" t="s">
        <v>125</v>
      </c>
      <c r="B4326" s="38" t="str">
        <f aca="false">VLOOKUP(A4326,'TAKIM LİSTESİ'!$B$2:$D$455,2,0)</f>
        <v>Ø 6 .0matkap</v>
      </c>
      <c r="C4326" s="16" t="s">
        <v>938</v>
      </c>
      <c r="D4326" s="38" t="s">
        <v>739</v>
      </c>
      <c r="E4326" s="16" t="n">
        <f aca="false">VLOOKUP(A4326,'TAKIM LİSTESİ'!$B$2:$D$455,3,0)</f>
        <v>4</v>
      </c>
      <c r="F4326" s="40" t="n">
        <v>1</v>
      </c>
      <c r="G4326" s="22" t="n">
        <f aca="false">E4326-F4326</f>
        <v>3</v>
      </c>
      <c r="H4326" s="30" t="n">
        <v>44236</v>
      </c>
      <c r="I4326" s="33" t="n">
        <v>1</v>
      </c>
      <c r="J4326" s="30" t="n">
        <v>44237</v>
      </c>
      <c r="K4326" s="37" t="n">
        <f aca="false">G4326+I4326</f>
        <v>4</v>
      </c>
    </row>
    <row r="4327" customFormat="false" ht="13.8" hidden="false" customHeight="false" outlineLevel="0" collapsed="false">
      <c r="A4327" s="16" t="s">
        <v>131</v>
      </c>
      <c r="B4327" s="38" t="str">
        <f aca="false">VLOOKUP(A4327,'TAKIM LİSTESİ'!$B$2:$D$455,2,0)</f>
        <v>Ø 4.2 matkap</v>
      </c>
      <c r="C4327" s="16" t="s">
        <v>938</v>
      </c>
      <c r="D4327" s="38" t="s">
        <v>739</v>
      </c>
      <c r="E4327" s="16" t="n">
        <f aca="false">VLOOKUP(A4327,'TAKIM LİSTESİ'!$B$2:$D$455,3,0)</f>
        <v>14</v>
      </c>
      <c r="F4327" s="40" t="n">
        <v>1</v>
      </c>
      <c r="G4327" s="22" t="n">
        <f aca="false">E4327-F4327</f>
        <v>13</v>
      </c>
      <c r="H4327" s="30" t="n">
        <v>44236</v>
      </c>
      <c r="I4327" s="33" t="n">
        <v>1</v>
      </c>
      <c r="J4327" s="30" t="n">
        <v>44237</v>
      </c>
      <c r="K4327" s="37" t="n">
        <f aca="false">G4327+I4327</f>
        <v>14</v>
      </c>
    </row>
    <row r="4328" customFormat="false" ht="13.8" hidden="false" customHeight="false" outlineLevel="0" collapsed="false">
      <c r="A4328" s="16" t="s">
        <v>130</v>
      </c>
      <c r="B4328" s="38" t="str">
        <f aca="false">VLOOKUP(A4328,'TAKIM LİSTESİ'!$B$2:$D$455,2,0)</f>
        <v>Ø 9.0 matkap</v>
      </c>
      <c r="C4328" s="16" t="s">
        <v>933</v>
      </c>
      <c r="D4328" s="38" t="s">
        <v>50</v>
      </c>
      <c r="E4328" s="16" t="n">
        <f aca="false">VLOOKUP(A4328,'TAKIM LİSTESİ'!$B$2:$D$455,3,0)</f>
        <v>13</v>
      </c>
      <c r="F4328" s="40" t="n">
        <v>1</v>
      </c>
      <c r="G4328" s="22" t="n">
        <f aca="false">E4328-F4328</f>
        <v>12</v>
      </c>
      <c r="H4328" s="30" t="n">
        <v>44236</v>
      </c>
      <c r="I4328" s="33" t="n">
        <v>1</v>
      </c>
      <c r="J4328" s="30" t="n">
        <v>44237</v>
      </c>
      <c r="K4328" s="37" t="n">
        <f aca="false">G4328+I4328</f>
        <v>13</v>
      </c>
    </row>
    <row r="4329" customFormat="false" ht="13.8" hidden="false" customHeight="false" outlineLevel="0" collapsed="false">
      <c r="A4329" s="16" t="s">
        <v>230</v>
      </c>
      <c r="B4329" s="38" t="str">
        <f aca="false">VLOOKUP(A4329,'TAKIM LİSTESİ'!$B$2:$D$455,2,0)</f>
        <v>Ø 10.8 matkap</v>
      </c>
      <c r="C4329" s="16" t="s">
        <v>933</v>
      </c>
      <c r="D4329" s="38" t="s">
        <v>50</v>
      </c>
      <c r="E4329" s="16" t="n">
        <f aca="false">VLOOKUP(A4329,'TAKIM LİSTESİ'!$B$2:$D$455,3,0)</f>
        <v>9</v>
      </c>
      <c r="F4329" s="40" t="n">
        <v>1</v>
      </c>
      <c r="G4329" s="22" t="n">
        <f aca="false">E4329-F4329</f>
        <v>8</v>
      </c>
      <c r="H4329" s="30" t="n">
        <v>44236</v>
      </c>
      <c r="I4329" s="33" t="n">
        <v>1</v>
      </c>
      <c r="J4329" s="30" t="n">
        <v>44237</v>
      </c>
      <c r="K4329" s="37" t="n">
        <f aca="false">G4329+I4329</f>
        <v>9</v>
      </c>
    </row>
    <row r="4330" customFormat="false" ht="13.8" hidden="false" customHeight="false" outlineLevel="0" collapsed="false">
      <c r="A4330" s="16" t="s">
        <v>123</v>
      </c>
      <c r="B4330" s="38" t="str">
        <f aca="false">VLOOKUP(A4330,'TAKIM LİSTESİ'!$B$2:$D$455,2,0)</f>
        <v>Ø 9.8 matkap</v>
      </c>
      <c r="C4330" s="16" t="s">
        <v>933</v>
      </c>
      <c r="D4330" s="38" t="s">
        <v>50</v>
      </c>
      <c r="E4330" s="16" t="n">
        <f aca="false">VLOOKUP(A4330,'TAKIM LİSTESİ'!$B$2:$D$455,3,0)</f>
        <v>8</v>
      </c>
      <c r="F4330" s="40" t="n">
        <v>1</v>
      </c>
      <c r="G4330" s="22" t="n">
        <f aca="false">E4330-F4330</f>
        <v>7</v>
      </c>
      <c r="H4330" s="30" t="n">
        <v>44236</v>
      </c>
      <c r="I4330" s="33" t="n">
        <v>1</v>
      </c>
      <c r="J4330" s="30" t="n">
        <v>44237</v>
      </c>
      <c r="K4330" s="37" t="n">
        <f aca="false">G4330+I4330</f>
        <v>8</v>
      </c>
    </row>
    <row r="4331" customFormat="false" ht="13.8" hidden="false" customHeight="false" outlineLevel="0" collapsed="false">
      <c r="A4331" s="16" t="s">
        <v>108</v>
      </c>
      <c r="B4331" s="38" t="str">
        <f aca="false">VLOOKUP(A4331,'TAKIM LİSTESİ'!$B$2:$D$455,2,0)</f>
        <v>Ø 12.5 matkap</v>
      </c>
      <c r="C4331" s="16" t="s">
        <v>933</v>
      </c>
      <c r="D4331" s="38" t="s">
        <v>50</v>
      </c>
      <c r="E4331" s="16" t="n">
        <f aca="false">VLOOKUP(A4331,'TAKIM LİSTESİ'!$B$2:$D$455,3,0)</f>
        <v>13</v>
      </c>
      <c r="F4331" s="40" t="n">
        <v>1</v>
      </c>
      <c r="G4331" s="22" t="n">
        <f aca="false">E4331-F4331</f>
        <v>12</v>
      </c>
      <c r="H4331" s="30" t="n">
        <v>44236</v>
      </c>
      <c r="I4331" s="33" t="n">
        <v>1</v>
      </c>
      <c r="J4331" s="30" t="n">
        <v>44237</v>
      </c>
      <c r="K4331" s="37" t="n">
        <f aca="false">G4331+I4331</f>
        <v>13</v>
      </c>
    </row>
    <row r="4332" customFormat="false" ht="13.8" hidden="false" customHeight="false" outlineLevel="0" collapsed="false">
      <c r="A4332" s="16" t="s">
        <v>64</v>
      </c>
      <c r="B4332" s="38" t="str">
        <f aca="false">VLOOKUP(A4332,'TAKIM LİSTESİ'!$B$2:$D$455,2,0)</f>
        <v>Ø 10 Rayba</v>
      </c>
      <c r="C4332" s="16" t="s">
        <v>933</v>
      </c>
      <c r="D4332" s="38" t="s">
        <v>50</v>
      </c>
      <c r="E4332" s="16" t="n">
        <f aca="false">VLOOKUP(A4332,'TAKIM LİSTESİ'!$B$2:$D$455,3,0)</f>
        <v>5</v>
      </c>
      <c r="F4332" s="40" t="n">
        <v>1</v>
      </c>
      <c r="G4332" s="22" t="n">
        <f aca="false">E4332-F4332</f>
        <v>4</v>
      </c>
      <c r="H4332" s="30" t="n">
        <v>44236</v>
      </c>
      <c r="I4332" s="33" t="n">
        <v>1</v>
      </c>
      <c r="J4332" s="30" t="n">
        <v>44237</v>
      </c>
      <c r="K4332" s="37" t="n">
        <f aca="false">G4332+I4332</f>
        <v>5</v>
      </c>
    </row>
    <row r="4333" customFormat="false" ht="13.8" hidden="false" customHeight="false" outlineLevel="0" collapsed="false">
      <c r="A4333" s="16" t="s">
        <v>226</v>
      </c>
      <c r="B4333" s="38" t="str">
        <f aca="false">VLOOKUP(A4333,'TAKIM LİSTESİ'!$B$2:$D$455,2,0)</f>
        <v>M 14 Klıvavuz</v>
      </c>
      <c r="C4333" s="16" t="s">
        <v>933</v>
      </c>
      <c r="D4333" s="38" t="s">
        <v>50</v>
      </c>
      <c r="E4333" s="16" t="n">
        <f aca="false">VLOOKUP(A4333,'TAKIM LİSTESİ'!$B$2:$D$455,3,0)</f>
        <v>4</v>
      </c>
      <c r="F4333" s="40" t="n">
        <v>1</v>
      </c>
      <c r="G4333" s="22" t="n">
        <f aca="false">E4333-F4333</f>
        <v>3</v>
      </c>
      <c r="H4333" s="30" t="n">
        <v>44236</v>
      </c>
      <c r="I4333" s="33" t="n">
        <v>1</v>
      </c>
      <c r="J4333" s="30" t="n">
        <v>44237</v>
      </c>
      <c r="K4333" s="37" t="n">
        <f aca="false">G4333+I4333</f>
        <v>4</v>
      </c>
    </row>
    <row r="4334" customFormat="false" ht="13.8" hidden="false" customHeight="false" outlineLevel="0" collapsed="false">
      <c r="A4334" s="16" t="s">
        <v>300</v>
      </c>
      <c r="B4334" s="38" t="str">
        <f aca="false">VLOOKUP(A4334,'TAKIM LİSTESİ'!$B$2:$D$455,2,0)</f>
        <v>Ø 32 tarama alm</v>
      </c>
      <c r="C4334" s="16" t="s">
        <v>934</v>
      </c>
      <c r="D4334" s="38" t="s">
        <v>61</v>
      </c>
      <c r="E4334" s="16" t="n">
        <f aca="false">VLOOKUP(A4334,'TAKIM LİSTESİ'!$B$2:$D$455,3,0)</f>
        <v>3</v>
      </c>
      <c r="F4334" s="40" t="n">
        <v>1</v>
      </c>
      <c r="G4334" s="22" t="n">
        <f aca="false">E4334-F4334</f>
        <v>2</v>
      </c>
      <c r="H4334" s="30" t="n">
        <v>44236</v>
      </c>
      <c r="I4334" s="33" t="n">
        <v>1</v>
      </c>
      <c r="J4334" s="30" t="n">
        <v>44237</v>
      </c>
      <c r="K4334" s="37" t="n">
        <f aca="false">G4334+I4334</f>
        <v>3</v>
      </c>
    </row>
    <row r="4335" customFormat="false" ht="13.8" hidden="false" customHeight="false" outlineLevel="0" collapsed="false">
      <c r="A4335" s="16" t="s">
        <v>144</v>
      </c>
      <c r="B4335" s="38" t="str">
        <f aca="false">VLOOKUP(A4335,'TAKIM LİSTESİ'!$B$2:$D$455,2,0)</f>
        <v>Ø 6.2matkap</v>
      </c>
      <c r="C4335" s="16" t="s">
        <v>934</v>
      </c>
      <c r="D4335" s="38" t="s">
        <v>61</v>
      </c>
      <c r="E4335" s="16" t="n">
        <f aca="false">VLOOKUP(A4335,'TAKIM LİSTESİ'!$B$2:$D$455,3,0)</f>
        <v>15</v>
      </c>
      <c r="F4335" s="40" t="n">
        <v>1</v>
      </c>
      <c r="G4335" s="22" t="n">
        <f aca="false">E4335-F4335</f>
        <v>14</v>
      </c>
      <c r="H4335" s="30" t="n">
        <v>44236</v>
      </c>
      <c r="I4335" s="33" t="n">
        <v>1</v>
      </c>
      <c r="J4335" s="30" t="n">
        <v>44237</v>
      </c>
      <c r="K4335" s="37" t="n">
        <f aca="false">G4335+I4335</f>
        <v>15</v>
      </c>
    </row>
    <row r="4336" customFormat="false" ht="13.8" hidden="false" customHeight="false" outlineLevel="0" collapsed="false">
      <c r="A4336" s="16" t="s">
        <v>34</v>
      </c>
      <c r="B4336" s="38" t="str">
        <f aca="false">VLOOKUP(A4336,'TAKIM LİSTESİ'!$B$2:$D$455,2,0)</f>
        <v>Ø 6.35 Rayba</v>
      </c>
      <c r="C4336" s="16" t="s">
        <v>934</v>
      </c>
      <c r="D4336" s="38" t="s">
        <v>61</v>
      </c>
      <c r="E4336" s="16" t="n">
        <f aca="false">VLOOKUP(A4336,'TAKIM LİSTESİ'!$B$2:$D$455,3,0)</f>
        <v>5</v>
      </c>
      <c r="F4336" s="40" t="n">
        <v>1</v>
      </c>
      <c r="G4336" s="22" t="n">
        <f aca="false">E4336-F4336</f>
        <v>4</v>
      </c>
      <c r="H4336" s="30" t="n">
        <v>44236</v>
      </c>
      <c r="I4336" s="33" t="n">
        <v>1</v>
      </c>
      <c r="J4336" s="30" t="n">
        <v>44237</v>
      </c>
      <c r="K4336" s="37" t="n">
        <f aca="false">G4336+I4336</f>
        <v>5</v>
      </c>
    </row>
    <row r="4337" customFormat="false" ht="13.8" hidden="false" customHeight="false" outlineLevel="0" collapsed="false">
      <c r="A4337" s="16" t="s">
        <v>15</v>
      </c>
      <c r="B4337" s="38" t="str">
        <f aca="false">VLOOKUP(A4337,'TAKIM LİSTESİ'!$B$2:$D$455,2,0)</f>
        <v>Ø 8 alm küre parmak freze</v>
      </c>
      <c r="C4337" s="16" t="s">
        <v>934</v>
      </c>
      <c r="D4337" s="38" t="s">
        <v>61</v>
      </c>
      <c r="E4337" s="16" t="n">
        <f aca="false">VLOOKUP(A4337,'TAKIM LİSTESİ'!$B$2:$D$455,3,0)</f>
        <v>7</v>
      </c>
      <c r="F4337" s="40" t="n">
        <v>1</v>
      </c>
      <c r="G4337" s="22" t="n">
        <f aca="false">E4337-F4337</f>
        <v>6</v>
      </c>
      <c r="H4337" s="30" t="n">
        <v>44236</v>
      </c>
      <c r="I4337" s="33" t="n">
        <v>1</v>
      </c>
      <c r="J4337" s="30" t="n">
        <v>44237</v>
      </c>
      <c r="K4337" s="37" t="n">
        <f aca="false">G4337+I4337</f>
        <v>7</v>
      </c>
    </row>
    <row r="4338" customFormat="false" ht="13.8" hidden="false" customHeight="false" outlineLevel="0" collapsed="false">
      <c r="A4338" s="16" t="s">
        <v>417</v>
      </c>
      <c r="B4338" s="38" t="str">
        <f aca="false">VLOOKUP(A4338,'TAKIM LİSTESİ'!$B$2:$D$455,2,0)</f>
        <v>Ø 8.1 matkap</v>
      </c>
      <c r="C4338" s="16" t="s">
        <v>935</v>
      </c>
      <c r="D4338" s="38" t="s">
        <v>57</v>
      </c>
      <c r="E4338" s="16" t="n">
        <f aca="false">VLOOKUP(A4338,'TAKIM LİSTESİ'!$B$2:$D$455,3,0)</f>
        <v>6</v>
      </c>
      <c r="F4338" s="40" t="n">
        <v>1</v>
      </c>
      <c r="G4338" s="22" t="n">
        <f aca="false">E4338-F4338</f>
        <v>5</v>
      </c>
      <c r="H4338" s="30" t="n">
        <v>44236</v>
      </c>
      <c r="I4338" s="33" t="n">
        <v>1</v>
      </c>
      <c r="J4338" s="30" t="n">
        <v>44237</v>
      </c>
      <c r="K4338" s="37" t="n">
        <f aca="false">G4338+I4338</f>
        <v>6</v>
      </c>
    </row>
    <row r="4339" customFormat="false" ht="13.8" hidden="false" customHeight="false" outlineLevel="0" collapsed="false">
      <c r="A4339" s="16" t="s">
        <v>150</v>
      </c>
      <c r="B4339" s="38" t="str">
        <f aca="false">VLOOKUP(A4339,'TAKIM LİSTESİ'!$B$2:$D$455,2,0)</f>
        <v>Ø 8 çelik parmak freze</v>
      </c>
      <c r="C4339" s="16" t="s">
        <v>935</v>
      </c>
      <c r="D4339" s="38" t="s">
        <v>57</v>
      </c>
      <c r="E4339" s="16" t="n">
        <f aca="false">VLOOKUP(A4339,'TAKIM LİSTESİ'!$B$2:$D$455,3,0)</f>
        <v>39</v>
      </c>
      <c r="F4339" s="40" t="n">
        <v>1</v>
      </c>
      <c r="G4339" s="22" t="n">
        <f aca="false">E4339-F4339</f>
        <v>38</v>
      </c>
      <c r="H4339" s="30" t="n">
        <v>44236</v>
      </c>
      <c r="I4339" s="33" t="n">
        <v>1</v>
      </c>
      <c r="J4339" s="30" t="n">
        <v>44238</v>
      </c>
      <c r="K4339" s="37" t="n">
        <f aca="false">G4339+I4339</f>
        <v>39</v>
      </c>
    </row>
    <row r="4340" customFormat="false" ht="13.8" hidden="false" customHeight="false" outlineLevel="0" collapsed="false">
      <c r="A4340" s="16" t="s">
        <v>206</v>
      </c>
      <c r="B4340" s="38" t="str">
        <f aca="false">VLOOKUP(A4340,'TAKIM LİSTESİ'!$B$2:$D$455,2,0)</f>
        <v>Ø 52 tarama çelik</v>
      </c>
      <c r="C4340" s="16" t="s">
        <v>939</v>
      </c>
      <c r="D4340" s="38" t="s">
        <v>89</v>
      </c>
      <c r="E4340" s="16" t="n">
        <f aca="false">VLOOKUP(A4340,'TAKIM LİSTESİ'!$B$2:$D$455,3,0)</f>
        <v>4</v>
      </c>
      <c r="F4340" s="40" t="n">
        <v>1</v>
      </c>
      <c r="G4340" s="22" t="n">
        <f aca="false">E4340-F4340</f>
        <v>3</v>
      </c>
      <c r="H4340" s="30" t="n">
        <v>44237</v>
      </c>
      <c r="I4340" s="33" t="n">
        <v>1</v>
      </c>
      <c r="J4340" s="30" t="n">
        <v>44238</v>
      </c>
      <c r="K4340" s="37" t="n">
        <f aca="false">G4340+I4340</f>
        <v>4</v>
      </c>
    </row>
    <row r="4341" customFormat="false" ht="13.8" hidden="false" customHeight="false" outlineLevel="0" collapsed="false">
      <c r="A4341" s="16" t="s">
        <v>491</v>
      </c>
      <c r="B4341" s="38" t="str">
        <f aca="false">VLOOKUP(A4341,'TAKIM LİSTESİ'!$B$2:$D$455,2,0)</f>
        <v>APKT tarama çelik Ø 21</v>
      </c>
      <c r="C4341" s="16" t="s">
        <v>939</v>
      </c>
      <c r="D4341" s="38" t="s">
        <v>89</v>
      </c>
      <c r="E4341" s="16" t="n">
        <f aca="false">VLOOKUP(A4341,'TAKIM LİSTESİ'!$B$2:$D$455,3,0)</f>
        <v>2</v>
      </c>
      <c r="F4341" s="40" t="n">
        <v>1</v>
      </c>
      <c r="G4341" s="22" t="n">
        <f aca="false">E4341-F4341</f>
        <v>1</v>
      </c>
      <c r="H4341" s="30" t="n">
        <v>44237</v>
      </c>
      <c r="I4341" s="33" t="n">
        <v>1</v>
      </c>
      <c r="J4341" s="30" t="n">
        <v>44238</v>
      </c>
      <c r="K4341" s="37" t="n">
        <f aca="false">G4341+I4341</f>
        <v>2</v>
      </c>
    </row>
    <row r="4342" customFormat="false" ht="13.8" hidden="false" customHeight="false" outlineLevel="0" collapsed="false">
      <c r="A4342" s="16" t="s">
        <v>150</v>
      </c>
      <c r="B4342" s="38" t="str">
        <f aca="false">VLOOKUP(A4342,'TAKIM LİSTESİ'!$B$2:$D$455,2,0)</f>
        <v>Ø 8 çelik parmak freze</v>
      </c>
      <c r="C4342" s="16" t="s">
        <v>939</v>
      </c>
      <c r="D4342" s="38" t="s">
        <v>89</v>
      </c>
      <c r="E4342" s="16" t="n">
        <f aca="false">VLOOKUP(A4342,'TAKIM LİSTESİ'!$B$2:$D$455,3,0)</f>
        <v>39</v>
      </c>
      <c r="F4342" s="40" t="n">
        <v>1</v>
      </c>
      <c r="G4342" s="22" t="n">
        <f aca="false">E4342-F4342</f>
        <v>38</v>
      </c>
      <c r="H4342" s="30" t="n">
        <v>44237</v>
      </c>
      <c r="I4342" s="33" t="n">
        <v>1</v>
      </c>
      <c r="J4342" s="30" t="n">
        <v>44238</v>
      </c>
      <c r="K4342" s="37" t="n">
        <f aca="false">G4342+I4342</f>
        <v>39</v>
      </c>
    </row>
    <row r="4343" customFormat="false" ht="13.8" hidden="false" customHeight="false" outlineLevel="0" collapsed="false">
      <c r="A4343" s="16" t="s">
        <v>37</v>
      </c>
      <c r="B4343" s="38" t="str">
        <f aca="false">VLOOKUP(A4343,'TAKIM LİSTESİ'!$B$2:$D$455,2,0)</f>
        <v>Ø 7.8 matkap</v>
      </c>
      <c r="C4343" s="16" t="s">
        <v>939</v>
      </c>
      <c r="D4343" s="38" t="s">
        <v>89</v>
      </c>
      <c r="E4343" s="16" t="n">
        <f aca="false">VLOOKUP(A4343,'TAKIM LİSTESİ'!$B$2:$D$455,3,0)</f>
        <v>8</v>
      </c>
      <c r="F4343" s="40" t="n">
        <v>1</v>
      </c>
      <c r="G4343" s="22" t="n">
        <f aca="false">E4343-F4343</f>
        <v>7</v>
      </c>
      <c r="H4343" s="30" t="n">
        <v>44237</v>
      </c>
      <c r="I4343" s="33" t="n">
        <v>1</v>
      </c>
      <c r="J4343" s="30" t="n">
        <v>44238</v>
      </c>
      <c r="K4343" s="37" t="n">
        <f aca="false">G4343+I4343</f>
        <v>8</v>
      </c>
    </row>
    <row r="4344" customFormat="false" ht="13.8" hidden="false" customHeight="false" outlineLevel="0" collapsed="false">
      <c r="A4344" s="16" t="s">
        <v>293</v>
      </c>
      <c r="B4344" s="38" t="str">
        <f aca="false">VLOOKUP(A4344,'TAKIM LİSTESİ'!$B$2:$D$455,2,0)</f>
        <v>Küçük APKT çelik Ø 17</v>
      </c>
      <c r="C4344" s="16" t="s">
        <v>940</v>
      </c>
      <c r="D4344" s="38" t="s">
        <v>57</v>
      </c>
      <c r="E4344" s="16" t="n">
        <f aca="false">VLOOKUP(A4344,'TAKIM LİSTESİ'!$B$2:$D$455,3,0)</f>
        <v>2</v>
      </c>
      <c r="F4344" s="40" t="n">
        <v>1</v>
      </c>
      <c r="G4344" s="22" t="n">
        <f aca="false">E4344-F4344</f>
        <v>1</v>
      </c>
      <c r="H4344" s="30" t="n">
        <v>44237</v>
      </c>
      <c r="I4344" s="33" t="n">
        <v>1</v>
      </c>
      <c r="J4344" s="30" t="n">
        <v>44238</v>
      </c>
      <c r="K4344" s="37" t="n">
        <f aca="false">G4344+I4344</f>
        <v>2</v>
      </c>
    </row>
    <row r="4345" customFormat="false" ht="13.8" hidden="false" customHeight="false" outlineLevel="0" collapsed="false">
      <c r="A4345" s="16" t="s">
        <v>270</v>
      </c>
      <c r="B4345" s="38" t="str">
        <f aca="false">VLOOKUP(A4345,'TAKIM LİSTESİ'!$B$2:$D$455,2,0)</f>
        <v>Küçük APKT çelik Ø 20</v>
      </c>
      <c r="C4345" s="16" t="s">
        <v>940</v>
      </c>
      <c r="D4345" s="38" t="s">
        <v>57</v>
      </c>
      <c r="E4345" s="16" t="n">
        <f aca="false">VLOOKUP(A4345,'TAKIM LİSTESİ'!$B$2:$D$455,3,0)</f>
        <v>10</v>
      </c>
      <c r="F4345" s="40" t="n">
        <v>1</v>
      </c>
      <c r="G4345" s="22" t="n">
        <f aca="false">E4345-F4345</f>
        <v>9</v>
      </c>
      <c r="H4345" s="30" t="n">
        <v>44237</v>
      </c>
      <c r="I4345" s="33" t="n">
        <v>1</v>
      </c>
      <c r="J4345" s="30" t="n">
        <v>44238</v>
      </c>
      <c r="K4345" s="37" t="n">
        <f aca="false">G4345+I4345</f>
        <v>10</v>
      </c>
    </row>
    <row r="4346" customFormat="false" ht="13.8" hidden="false" customHeight="false" outlineLevel="0" collapsed="false">
      <c r="A4346" s="16" t="s">
        <v>138</v>
      </c>
      <c r="B4346" s="38" t="str">
        <f aca="false">VLOOKUP(A4346,'TAKIM LİSTESİ'!$B$2:$D$455,2,0)</f>
        <v>Ø 10.0 matkap</v>
      </c>
      <c r="C4346" s="16" t="s">
        <v>940</v>
      </c>
      <c r="D4346" s="38" t="s">
        <v>57</v>
      </c>
      <c r="E4346" s="16" t="n">
        <f aca="false">VLOOKUP(A4346,'TAKIM LİSTESİ'!$B$2:$D$455,3,0)</f>
        <v>13</v>
      </c>
      <c r="F4346" s="40" t="n">
        <v>1</v>
      </c>
      <c r="G4346" s="22" t="n">
        <f aca="false">E4346-F4346</f>
        <v>12</v>
      </c>
      <c r="H4346" s="30" t="n">
        <v>44237</v>
      </c>
      <c r="I4346" s="33" t="n">
        <v>1</v>
      </c>
      <c r="J4346" s="30" t="n">
        <v>44238</v>
      </c>
      <c r="K4346" s="37" t="n">
        <f aca="false">G4346+I4346</f>
        <v>13</v>
      </c>
    </row>
    <row r="4347" customFormat="false" ht="13.8" hidden="false" customHeight="false" outlineLevel="0" collapsed="false">
      <c r="A4347" s="16" t="s">
        <v>167</v>
      </c>
      <c r="B4347" s="38" t="str">
        <f aca="false">VLOOKUP(A4347,'TAKIM LİSTESİ'!$B$2:$D$455,2,0)</f>
        <v>Ø 13.5 matkap ucu</v>
      </c>
      <c r="C4347" s="16" t="s">
        <v>940</v>
      </c>
      <c r="D4347" s="38" t="s">
        <v>57</v>
      </c>
      <c r="E4347" s="16" t="n">
        <f aca="false">VLOOKUP(A4347,'TAKIM LİSTESİ'!$B$2:$D$455,3,0)</f>
        <v>6</v>
      </c>
      <c r="F4347" s="40" t="n">
        <v>1</v>
      </c>
      <c r="G4347" s="22" t="n">
        <f aca="false">E4347-F4347</f>
        <v>5</v>
      </c>
      <c r="H4347" s="30" t="n">
        <v>44237</v>
      </c>
      <c r="I4347" s="33" t="n">
        <v>1</v>
      </c>
      <c r="J4347" s="30" t="n">
        <v>44238</v>
      </c>
      <c r="K4347" s="37" t="n">
        <f aca="false">G4347+I4347</f>
        <v>6</v>
      </c>
    </row>
    <row r="4348" customFormat="false" ht="13.8" hidden="false" customHeight="false" outlineLevel="0" collapsed="false">
      <c r="A4348" s="16" t="s">
        <v>144</v>
      </c>
      <c r="B4348" s="38" t="str">
        <f aca="false">VLOOKUP(A4348,'TAKIM LİSTESİ'!$B$2:$D$455,2,0)</f>
        <v>Ø 6.2matkap</v>
      </c>
      <c r="C4348" s="16" t="s">
        <v>940</v>
      </c>
      <c r="D4348" s="38" t="s">
        <v>57</v>
      </c>
      <c r="E4348" s="16" t="n">
        <f aca="false">VLOOKUP(A4348,'TAKIM LİSTESİ'!$B$2:$D$455,3,0)</f>
        <v>15</v>
      </c>
      <c r="F4348" s="40" t="n">
        <v>1</v>
      </c>
      <c r="G4348" s="22" t="n">
        <f aca="false">E4348-F4348</f>
        <v>14</v>
      </c>
      <c r="H4348" s="30" t="n">
        <v>44237</v>
      </c>
      <c r="I4348" s="33" t="n">
        <v>1</v>
      </c>
      <c r="J4348" s="30" t="n">
        <v>44238</v>
      </c>
      <c r="K4348" s="37" t="n">
        <f aca="false">G4348+I4348</f>
        <v>15</v>
      </c>
    </row>
    <row r="4349" customFormat="false" ht="13.8" hidden="false" customHeight="false" outlineLevel="0" collapsed="false">
      <c r="A4349" s="16" t="s">
        <v>34</v>
      </c>
      <c r="B4349" s="38" t="str">
        <f aca="false">VLOOKUP(A4349,'TAKIM LİSTESİ'!$B$2:$D$455,2,0)</f>
        <v>Ø 6.35 Rayba</v>
      </c>
      <c r="C4349" s="16" t="s">
        <v>940</v>
      </c>
      <c r="D4349" s="38" t="s">
        <v>57</v>
      </c>
      <c r="E4349" s="16" t="n">
        <f aca="false">VLOOKUP(A4349,'TAKIM LİSTESİ'!$B$2:$D$455,3,0)</f>
        <v>5</v>
      </c>
      <c r="F4349" s="40" t="n">
        <v>1</v>
      </c>
      <c r="G4349" s="22" t="n">
        <f aca="false">E4349-F4349</f>
        <v>4</v>
      </c>
      <c r="H4349" s="30" t="n">
        <v>44237</v>
      </c>
      <c r="I4349" s="33" t="n">
        <v>1</v>
      </c>
      <c r="J4349" s="30" t="n">
        <v>44238</v>
      </c>
      <c r="K4349" s="37" t="n">
        <f aca="false">G4349+I4349</f>
        <v>5</v>
      </c>
    </row>
    <row r="4350" customFormat="false" ht="13.8" hidden="false" customHeight="false" outlineLevel="0" collapsed="false">
      <c r="A4350" s="16" t="s">
        <v>150</v>
      </c>
      <c r="B4350" s="38" t="str">
        <f aca="false">VLOOKUP(A4350,'TAKIM LİSTESİ'!$B$2:$D$455,2,0)</f>
        <v>Ø 8 çelik parmak freze</v>
      </c>
      <c r="C4350" s="16" t="s">
        <v>940</v>
      </c>
      <c r="D4350" s="38" t="s">
        <v>57</v>
      </c>
      <c r="E4350" s="16" t="n">
        <f aca="false">VLOOKUP(A4350,'TAKIM LİSTESİ'!$B$2:$D$455,3,0)</f>
        <v>39</v>
      </c>
      <c r="F4350" s="40" t="n">
        <v>1</v>
      </c>
      <c r="G4350" s="22" t="n">
        <f aca="false">E4350-F4350</f>
        <v>38</v>
      </c>
      <c r="H4350" s="30" t="n">
        <v>44237</v>
      </c>
      <c r="I4350" s="33" t="n">
        <v>1</v>
      </c>
      <c r="J4350" s="30" t="n">
        <v>44238</v>
      </c>
      <c r="K4350" s="37" t="n">
        <f aca="false">G4350+I4350</f>
        <v>39</v>
      </c>
    </row>
    <row r="4351" customFormat="false" ht="13.8" hidden="false" customHeight="false" outlineLevel="0" collapsed="false">
      <c r="A4351" s="16" t="s">
        <v>85</v>
      </c>
      <c r="B4351" s="38" t="str">
        <f aca="false">VLOOKUP(A4351,'TAKIM LİSTESİ'!$B$2:$D$455,2,0)</f>
        <v>Ø 12 çelik parmak freze</v>
      </c>
      <c r="C4351" s="16" t="s">
        <v>940</v>
      </c>
      <c r="D4351" s="38" t="s">
        <v>57</v>
      </c>
      <c r="E4351" s="16" t="n">
        <f aca="false">VLOOKUP(A4351,'TAKIM LİSTESİ'!$B$2:$D$455,3,0)</f>
        <v>19</v>
      </c>
      <c r="F4351" s="40" t="n">
        <v>1</v>
      </c>
      <c r="G4351" s="22" t="n">
        <f aca="false">E4351-F4351</f>
        <v>18</v>
      </c>
      <c r="H4351" s="30" t="n">
        <v>44237</v>
      </c>
      <c r="I4351" s="33" t="n">
        <v>1</v>
      </c>
      <c r="J4351" s="30" t="n">
        <v>44238</v>
      </c>
      <c r="K4351" s="37" t="n">
        <f aca="false">G4351+I4351</f>
        <v>19</v>
      </c>
    </row>
    <row r="4352" customFormat="false" ht="13.8" hidden="false" customHeight="false" outlineLevel="0" collapsed="false">
      <c r="A4352" s="16" t="s">
        <v>22</v>
      </c>
      <c r="B4352" s="38" t="str">
        <f aca="false">VLOOKUP(A4352,'TAKIM LİSTESİ'!$B$2:$D$455,2,0)</f>
        <v>Ø 10 çelik parmak freze</v>
      </c>
      <c r="C4352" s="16" t="s">
        <v>941</v>
      </c>
      <c r="D4352" s="38" t="s">
        <v>61</v>
      </c>
      <c r="E4352" s="16" t="n">
        <f aca="false">VLOOKUP(A4352,'TAKIM LİSTESİ'!$B$2:$D$455,3,0)</f>
        <v>52</v>
      </c>
      <c r="F4352" s="40" t="n">
        <v>1</v>
      </c>
      <c r="G4352" s="22" t="n">
        <f aca="false">E4352-F4352</f>
        <v>51</v>
      </c>
      <c r="H4352" s="30" t="n">
        <v>44237</v>
      </c>
      <c r="I4352" s="33" t="n">
        <v>1</v>
      </c>
      <c r="J4352" s="30" t="n">
        <v>44238</v>
      </c>
      <c r="K4352" s="37" t="n">
        <f aca="false">G4352+I4352</f>
        <v>52</v>
      </c>
    </row>
    <row r="4353" customFormat="false" ht="13.8" hidden="false" customHeight="false" outlineLevel="0" collapsed="false">
      <c r="A4353" s="16" t="s">
        <v>189</v>
      </c>
      <c r="B4353" s="38" t="str">
        <f aca="false">VLOOKUP(A4353,'TAKIM LİSTESİ'!$B$2:$D$455,2,0)</f>
        <v>Ø 2 çelik parmak freze</v>
      </c>
      <c r="C4353" s="16" t="s">
        <v>941</v>
      </c>
      <c r="D4353" s="38" t="s">
        <v>61</v>
      </c>
      <c r="E4353" s="16" t="n">
        <f aca="false">VLOOKUP(A4353,'TAKIM LİSTESİ'!$B$2:$D$455,3,0)</f>
        <v>39</v>
      </c>
      <c r="F4353" s="40" t="n">
        <v>1</v>
      </c>
      <c r="G4353" s="22" t="n">
        <f aca="false">E4353-F4353</f>
        <v>38</v>
      </c>
      <c r="H4353" s="30" t="n">
        <v>44237</v>
      </c>
      <c r="I4353" s="33" t="n">
        <v>1</v>
      </c>
      <c r="J4353" s="30" t="n">
        <v>44238</v>
      </c>
      <c r="K4353" s="37" t="n">
        <f aca="false">G4353+I4353</f>
        <v>39</v>
      </c>
    </row>
    <row r="4354" customFormat="false" ht="13.8" hidden="false" customHeight="false" outlineLevel="0" collapsed="false">
      <c r="A4354" s="16" t="s">
        <v>37</v>
      </c>
      <c r="B4354" s="38" t="str">
        <f aca="false">VLOOKUP(A4354,'TAKIM LİSTESİ'!$B$2:$D$455,2,0)</f>
        <v>Ø 7.8 matkap</v>
      </c>
      <c r="C4354" s="16" t="s">
        <v>941</v>
      </c>
      <c r="D4354" s="38" t="s">
        <v>61</v>
      </c>
      <c r="E4354" s="16" t="n">
        <f aca="false">VLOOKUP(A4354,'TAKIM LİSTESİ'!$B$2:$D$455,3,0)</f>
        <v>8</v>
      </c>
      <c r="F4354" s="40" t="n">
        <v>1</v>
      </c>
      <c r="G4354" s="22" t="n">
        <f aca="false">E4354-F4354</f>
        <v>7</v>
      </c>
      <c r="H4354" s="30" t="n">
        <v>44237</v>
      </c>
      <c r="I4354" s="33" t="n">
        <v>1</v>
      </c>
      <c r="J4354" s="30" t="n">
        <v>44238</v>
      </c>
      <c r="K4354" s="37" t="n">
        <f aca="false">G4354+I4354</f>
        <v>8</v>
      </c>
    </row>
    <row r="4355" customFormat="false" ht="13.8" hidden="false" customHeight="false" outlineLevel="0" collapsed="false">
      <c r="A4355" s="16" t="s">
        <v>83</v>
      </c>
      <c r="B4355" s="38" t="str">
        <f aca="false">VLOOKUP(A4355,'TAKIM LİSTESİ'!$B$2:$D$455,2,0)</f>
        <v>Ø 8 Rayba</v>
      </c>
      <c r="C4355" s="16" t="s">
        <v>941</v>
      </c>
      <c r="D4355" s="38" t="s">
        <v>61</v>
      </c>
      <c r="E4355" s="16" t="n">
        <f aca="false">VLOOKUP(A4355,'TAKIM LİSTESİ'!$B$2:$D$455,3,0)</f>
        <v>4</v>
      </c>
      <c r="F4355" s="40" t="n">
        <v>1</v>
      </c>
      <c r="G4355" s="22" t="n">
        <f aca="false">E4355-F4355</f>
        <v>3</v>
      </c>
      <c r="H4355" s="30" t="n">
        <v>44237</v>
      </c>
      <c r="I4355" s="33" t="n">
        <v>1</v>
      </c>
      <c r="J4355" s="30" t="n">
        <v>44238</v>
      </c>
      <c r="K4355" s="37" t="n">
        <f aca="false">G4355+I4355</f>
        <v>4</v>
      </c>
    </row>
    <row r="4356" customFormat="false" ht="13.8" hidden="false" customHeight="false" outlineLevel="0" collapsed="false">
      <c r="A4356" s="16" t="s">
        <v>71</v>
      </c>
      <c r="B4356" s="38" t="str">
        <f aca="false">VLOOKUP(A4356,'TAKIM LİSTESİ'!$B$2:$D$455,2,0)</f>
        <v>Ø 10 alm parmak freze</v>
      </c>
      <c r="C4356" s="16" t="s">
        <v>942</v>
      </c>
      <c r="D4356" s="38" t="s">
        <v>50</v>
      </c>
      <c r="E4356" s="16" t="n">
        <f aca="false">VLOOKUP(A4356,'TAKIM LİSTESİ'!$B$2:$D$455,3,0)</f>
        <v>29</v>
      </c>
      <c r="F4356" s="40" t="n">
        <v>1</v>
      </c>
      <c r="G4356" s="22" t="n">
        <f aca="false">E4356-F4356</f>
        <v>28</v>
      </c>
      <c r="H4356" s="30" t="n">
        <v>44237</v>
      </c>
      <c r="I4356" s="33" t="n">
        <v>1</v>
      </c>
      <c r="J4356" s="30" t="n">
        <v>44238</v>
      </c>
      <c r="K4356" s="37" t="n">
        <f aca="false">G4356+I4356</f>
        <v>29</v>
      </c>
    </row>
    <row r="4357" customFormat="false" ht="13.8" hidden="false" customHeight="false" outlineLevel="0" collapsed="false">
      <c r="A4357" s="16" t="s">
        <v>16</v>
      </c>
      <c r="B4357" s="38" t="str">
        <f aca="false">VLOOKUP(A4357,'TAKIM LİSTESİ'!$B$2:$D$455,2,0)</f>
        <v>Ø 10 alm küre parmak freze</v>
      </c>
      <c r="C4357" s="16" t="s">
        <v>942</v>
      </c>
      <c r="D4357" s="38" t="s">
        <v>50</v>
      </c>
      <c r="E4357" s="16" t="n">
        <f aca="false">VLOOKUP(A4357,'TAKIM LİSTESİ'!$B$2:$D$455,3,0)</f>
        <v>10</v>
      </c>
      <c r="F4357" s="40" t="n">
        <v>1</v>
      </c>
      <c r="G4357" s="22" t="n">
        <f aca="false">E4357-F4357</f>
        <v>9</v>
      </c>
      <c r="H4357" s="30" t="n">
        <v>44237</v>
      </c>
      <c r="I4357" s="33" t="n">
        <v>1</v>
      </c>
      <c r="J4357" s="30" t="n">
        <v>44238</v>
      </c>
      <c r="K4357" s="37" t="n">
        <f aca="false">G4357+I4357</f>
        <v>10</v>
      </c>
    </row>
    <row r="4358" customFormat="false" ht="13.8" hidden="false" customHeight="false" outlineLevel="0" collapsed="false">
      <c r="A4358" s="16" t="s">
        <v>123</v>
      </c>
      <c r="B4358" s="38" t="str">
        <f aca="false">VLOOKUP(A4358,'TAKIM LİSTESİ'!$B$2:$D$455,2,0)</f>
        <v>Ø 9.8 matkap</v>
      </c>
      <c r="C4358" s="16" t="s">
        <v>942</v>
      </c>
      <c r="D4358" s="38" t="s">
        <v>50</v>
      </c>
      <c r="E4358" s="16" t="n">
        <f aca="false">VLOOKUP(A4358,'TAKIM LİSTESİ'!$B$2:$D$455,3,0)</f>
        <v>8</v>
      </c>
      <c r="F4358" s="40" t="n">
        <v>1</v>
      </c>
      <c r="G4358" s="22" t="n">
        <f aca="false">E4358-F4358</f>
        <v>7</v>
      </c>
      <c r="H4358" s="30" t="n">
        <v>44237</v>
      </c>
      <c r="I4358" s="33" t="n">
        <v>1</v>
      </c>
      <c r="J4358" s="30" t="n">
        <v>44238</v>
      </c>
      <c r="K4358" s="37" t="n">
        <f aca="false">G4358+I4358</f>
        <v>8</v>
      </c>
    </row>
    <row r="4359" customFormat="false" ht="13.8" hidden="false" customHeight="false" outlineLevel="0" collapsed="false">
      <c r="A4359" s="16" t="s">
        <v>64</v>
      </c>
      <c r="B4359" s="38" t="str">
        <f aca="false">VLOOKUP(A4359,'TAKIM LİSTESİ'!$B$2:$D$455,2,0)</f>
        <v>Ø 10 Rayba</v>
      </c>
      <c r="C4359" s="16" t="s">
        <v>942</v>
      </c>
      <c r="D4359" s="38" t="s">
        <v>50</v>
      </c>
      <c r="E4359" s="16" t="n">
        <f aca="false">VLOOKUP(A4359,'TAKIM LİSTESİ'!$B$2:$D$455,3,0)</f>
        <v>5</v>
      </c>
      <c r="F4359" s="40" t="n">
        <v>1</v>
      </c>
      <c r="G4359" s="22" t="n">
        <f aca="false">E4359-F4359</f>
        <v>4</v>
      </c>
      <c r="H4359" s="30" t="n">
        <v>44237</v>
      </c>
      <c r="I4359" s="33" t="n">
        <v>1</v>
      </c>
      <c r="J4359" s="30" t="n">
        <v>44238</v>
      </c>
      <c r="K4359" s="37" t="n">
        <f aca="false">G4359+I4359</f>
        <v>5</v>
      </c>
    </row>
    <row r="4360" customFormat="false" ht="13.8" hidden="false" customHeight="false" outlineLevel="0" collapsed="false">
      <c r="A4360" s="16" t="s">
        <v>130</v>
      </c>
      <c r="B4360" s="38" t="str">
        <f aca="false">VLOOKUP(A4360,'TAKIM LİSTESİ'!$B$2:$D$455,2,0)</f>
        <v>Ø 9.0 matkap</v>
      </c>
      <c r="C4360" s="16" t="s">
        <v>942</v>
      </c>
      <c r="D4360" s="38" t="s">
        <v>50</v>
      </c>
      <c r="E4360" s="16" t="n">
        <f aca="false">VLOOKUP(A4360,'TAKIM LİSTESİ'!$B$2:$D$455,3,0)</f>
        <v>13</v>
      </c>
      <c r="F4360" s="40" t="n">
        <v>1</v>
      </c>
      <c r="G4360" s="22" t="n">
        <f aca="false">E4360-F4360</f>
        <v>12</v>
      </c>
      <c r="H4360" s="30" t="n">
        <v>44237</v>
      </c>
      <c r="I4360" s="33" t="n">
        <v>1</v>
      </c>
      <c r="J4360" s="30" t="n">
        <v>44238</v>
      </c>
      <c r="K4360" s="37" t="n">
        <f aca="false">G4360+I4360</f>
        <v>13</v>
      </c>
    </row>
    <row r="4361" customFormat="false" ht="13.8" hidden="false" customHeight="false" outlineLevel="0" collapsed="false">
      <c r="A4361" s="16" t="s">
        <v>230</v>
      </c>
      <c r="B4361" s="38" t="str">
        <f aca="false">VLOOKUP(A4361,'TAKIM LİSTESİ'!$B$2:$D$455,2,0)</f>
        <v>Ø 10.8 matkap</v>
      </c>
      <c r="C4361" s="16" t="s">
        <v>942</v>
      </c>
      <c r="D4361" s="38" t="s">
        <v>50</v>
      </c>
      <c r="E4361" s="16" t="n">
        <f aca="false">VLOOKUP(A4361,'TAKIM LİSTESİ'!$B$2:$D$455,3,0)</f>
        <v>9</v>
      </c>
      <c r="F4361" s="40" t="n">
        <v>1</v>
      </c>
      <c r="G4361" s="22" t="n">
        <f aca="false">E4361-F4361</f>
        <v>8</v>
      </c>
      <c r="H4361" s="30" t="n">
        <v>44237</v>
      </c>
      <c r="I4361" s="33" t="n">
        <v>1</v>
      </c>
      <c r="J4361" s="30" t="n">
        <v>44238</v>
      </c>
      <c r="K4361" s="37" t="n">
        <f aca="false">G4361+I4361</f>
        <v>9</v>
      </c>
    </row>
    <row r="4362" customFormat="false" ht="13.8" hidden="false" customHeight="false" outlineLevel="0" collapsed="false">
      <c r="A4362" s="16" t="s">
        <v>108</v>
      </c>
      <c r="B4362" s="38" t="str">
        <f aca="false">VLOOKUP(A4362,'TAKIM LİSTESİ'!$B$2:$D$455,2,0)</f>
        <v>Ø 12.5 matkap</v>
      </c>
      <c r="C4362" s="16" t="s">
        <v>942</v>
      </c>
      <c r="D4362" s="38" t="s">
        <v>50</v>
      </c>
      <c r="E4362" s="16" t="n">
        <f aca="false">VLOOKUP(A4362,'TAKIM LİSTESİ'!$B$2:$D$455,3,0)</f>
        <v>13</v>
      </c>
      <c r="F4362" s="40" t="n">
        <v>1</v>
      </c>
      <c r="G4362" s="22" t="n">
        <f aca="false">E4362-F4362</f>
        <v>12</v>
      </c>
      <c r="H4362" s="30" t="n">
        <v>44237</v>
      </c>
      <c r="I4362" s="33" t="n">
        <v>1</v>
      </c>
      <c r="J4362" s="30" t="n">
        <v>44238</v>
      </c>
      <c r="K4362" s="37" t="n">
        <f aca="false">G4362+I4362</f>
        <v>13</v>
      </c>
    </row>
    <row r="4363" customFormat="false" ht="13.8" hidden="false" customHeight="false" outlineLevel="0" collapsed="false">
      <c r="A4363" s="16" t="s">
        <v>86</v>
      </c>
      <c r="B4363" s="38" t="str">
        <f aca="false">VLOOKUP(A4363,'TAKIM LİSTESİ'!$B$2:$D$455,2,0)</f>
        <v>Ø 5.1 matkap</v>
      </c>
      <c r="C4363" s="16" t="s">
        <v>943</v>
      </c>
      <c r="D4363" s="38" t="s">
        <v>57</v>
      </c>
      <c r="E4363" s="16" t="n">
        <f aca="false">VLOOKUP(A4363,'TAKIM LİSTESİ'!$B$2:$D$455,3,0)</f>
        <v>7</v>
      </c>
      <c r="F4363" s="40" t="n">
        <v>1</v>
      </c>
      <c r="G4363" s="22" t="n">
        <f aca="false">E4363-F4363</f>
        <v>6</v>
      </c>
      <c r="H4363" s="30" t="n">
        <v>44237</v>
      </c>
      <c r="I4363" s="33" t="n">
        <v>1</v>
      </c>
      <c r="J4363" s="30" t="n">
        <v>44238</v>
      </c>
      <c r="K4363" s="37" t="n">
        <f aca="false">G4363+I4363</f>
        <v>7</v>
      </c>
    </row>
    <row r="4364" customFormat="false" ht="13.8" hidden="false" customHeight="false" outlineLevel="0" collapsed="false">
      <c r="A4364" s="16" t="s">
        <v>79</v>
      </c>
      <c r="B4364" s="38" t="str">
        <f aca="false">VLOOKUP(A4364,'TAKIM LİSTESİ'!$B$2:$D$455,2,0)</f>
        <v>Ø 4.6 matkap</v>
      </c>
      <c r="C4364" s="16" t="s">
        <v>943</v>
      </c>
      <c r="D4364" s="38" t="s">
        <v>57</v>
      </c>
      <c r="E4364" s="16" t="n">
        <f aca="false">VLOOKUP(A4364,'TAKIM LİSTESİ'!$B$2:$D$455,3,0)</f>
        <v>19</v>
      </c>
      <c r="F4364" s="40" t="n">
        <v>1</v>
      </c>
      <c r="G4364" s="22" t="n">
        <f aca="false">E4364-F4364</f>
        <v>18</v>
      </c>
      <c r="H4364" s="30" t="n">
        <v>44237</v>
      </c>
      <c r="I4364" s="33" t="n">
        <v>1</v>
      </c>
      <c r="J4364" s="30" t="n">
        <v>44238</v>
      </c>
      <c r="K4364" s="37" t="n">
        <f aca="false">G4364+I4364</f>
        <v>19</v>
      </c>
    </row>
    <row r="4365" customFormat="false" ht="13.8" hidden="false" customHeight="false" outlineLevel="0" collapsed="false">
      <c r="A4365" s="16" t="s">
        <v>78</v>
      </c>
      <c r="B4365" s="38" t="str">
        <f aca="false">VLOOKUP(A4365,'TAKIM LİSTESİ'!$B$2:$D$455,2,0)</f>
        <v>Ø 4.76 Rayba</v>
      </c>
      <c r="C4365" s="16" t="s">
        <v>943</v>
      </c>
      <c r="D4365" s="38" t="s">
        <v>57</v>
      </c>
      <c r="E4365" s="16" t="n">
        <f aca="false">VLOOKUP(A4365,'TAKIM LİSTESİ'!$B$2:$D$455,3,0)</f>
        <v>3</v>
      </c>
      <c r="F4365" s="40" t="n">
        <v>1</v>
      </c>
      <c r="G4365" s="22" t="n">
        <f aca="false">E4365-F4365</f>
        <v>2</v>
      </c>
      <c r="H4365" s="30" t="n">
        <v>44237</v>
      </c>
      <c r="I4365" s="33" t="n">
        <v>1</v>
      </c>
      <c r="J4365" s="30" t="n">
        <v>44238</v>
      </c>
      <c r="K4365" s="37" t="n">
        <f aca="false">G4365+I4365</f>
        <v>3</v>
      </c>
    </row>
    <row r="4366" customFormat="false" ht="13.8" hidden="false" customHeight="false" outlineLevel="0" collapsed="false">
      <c r="A4366" s="16" t="s">
        <v>135</v>
      </c>
      <c r="B4366" s="38" t="str">
        <f aca="false">VLOOKUP(A4366,'TAKIM LİSTESİ'!$B$2:$D$455,2,0)</f>
        <v>Ø 3.4 matkap</v>
      </c>
      <c r="C4366" s="16" t="s">
        <v>943</v>
      </c>
      <c r="D4366" s="38" t="s">
        <v>57</v>
      </c>
      <c r="E4366" s="16" t="n">
        <f aca="false">VLOOKUP(A4366,'TAKIM LİSTESİ'!$B$2:$D$455,3,0)</f>
        <v>8</v>
      </c>
      <c r="F4366" s="40" t="n">
        <v>1</v>
      </c>
      <c r="G4366" s="22" t="n">
        <f aca="false">E4366-F4366</f>
        <v>7</v>
      </c>
      <c r="H4366" s="30" t="n">
        <v>44237</v>
      </c>
      <c r="I4366" s="33" t="n">
        <v>1</v>
      </c>
      <c r="J4366" s="30" t="n">
        <v>44238</v>
      </c>
      <c r="K4366" s="37" t="n">
        <f aca="false">G4366+I4366</f>
        <v>8</v>
      </c>
    </row>
    <row r="4367" customFormat="false" ht="13.8" hidden="false" customHeight="false" outlineLevel="0" collapsed="false">
      <c r="A4367" s="16" t="s">
        <v>125</v>
      </c>
      <c r="B4367" s="38" t="str">
        <f aca="false">VLOOKUP(A4367,'TAKIM LİSTESİ'!$B$2:$D$455,2,0)</f>
        <v>Ø 6 .0matkap</v>
      </c>
      <c r="C4367" s="16" t="s">
        <v>943</v>
      </c>
      <c r="D4367" s="38" t="s">
        <v>57</v>
      </c>
      <c r="E4367" s="16" t="n">
        <f aca="false">VLOOKUP(A4367,'TAKIM LİSTESİ'!$B$2:$D$455,3,0)</f>
        <v>4</v>
      </c>
      <c r="F4367" s="40" t="n">
        <v>1</v>
      </c>
      <c r="G4367" s="22" t="n">
        <f aca="false">E4367-F4367</f>
        <v>3</v>
      </c>
      <c r="H4367" s="30" t="n">
        <v>44237</v>
      </c>
      <c r="I4367" s="33" t="n">
        <v>1</v>
      </c>
      <c r="J4367" s="30" t="n">
        <v>44238</v>
      </c>
      <c r="K4367" s="37" t="n">
        <f aca="false">G4367+I4367</f>
        <v>4</v>
      </c>
    </row>
    <row r="4368" customFormat="false" ht="13.8" hidden="false" customHeight="false" outlineLevel="0" collapsed="false">
      <c r="A4368" s="16" t="s">
        <v>16</v>
      </c>
      <c r="B4368" s="38" t="str">
        <f aca="false">VLOOKUP(A4368,'TAKIM LİSTESİ'!$B$2:$D$455,2,0)</f>
        <v>Ø 10 alm küre parmak freze</v>
      </c>
      <c r="C4368" s="16" t="s">
        <v>944</v>
      </c>
      <c r="D4368" s="38" t="s">
        <v>23</v>
      </c>
      <c r="E4368" s="16" t="n">
        <f aca="false">VLOOKUP(A4368,'TAKIM LİSTESİ'!$B$2:$D$455,3,0)</f>
        <v>10</v>
      </c>
      <c r="F4368" s="40" t="n">
        <v>1</v>
      </c>
      <c r="G4368" s="22" t="n">
        <f aca="false">E4368-F4368</f>
        <v>9</v>
      </c>
      <c r="H4368" s="30" t="n">
        <v>44237</v>
      </c>
      <c r="I4368" s="33" t="n">
        <v>1</v>
      </c>
      <c r="J4368" s="30" t="n">
        <v>44238</v>
      </c>
      <c r="K4368" s="37" t="n">
        <f aca="false">G4368+I4368</f>
        <v>10</v>
      </c>
    </row>
    <row r="4369" customFormat="false" ht="13.8" hidden="false" customHeight="false" outlineLevel="0" collapsed="false">
      <c r="A4369" s="16" t="s">
        <v>113</v>
      </c>
      <c r="B4369" s="38" t="str">
        <f aca="false">VLOOKUP(A4369,'TAKIM LİSTESİ'!$B$2:$D$455,2,0)</f>
        <v>Ø 8 alm parmak freze</v>
      </c>
      <c r="C4369" s="16" t="s">
        <v>944</v>
      </c>
      <c r="D4369" s="38" t="s">
        <v>23</v>
      </c>
      <c r="E4369" s="16" t="n">
        <f aca="false">VLOOKUP(A4369,'TAKIM LİSTESİ'!$B$2:$D$455,3,0)</f>
        <v>36</v>
      </c>
      <c r="F4369" s="40" t="n">
        <v>1</v>
      </c>
      <c r="G4369" s="22" t="n">
        <f aca="false">E4369-F4369</f>
        <v>35</v>
      </c>
      <c r="H4369" s="30" t="n">
        <v>44237</v>
      </c>
      <c r="I4369" s="33" t="n">
        <v>1</v>
      </c>
      <c r="J4369" s="30" t="n">
        <v>44238</v>
      </c>
      <c r="K4369" s="37" t="n">
        <f aca="false">G4369+I4369</f>
        <v>36</v>
      </c>
    </row>
    <row r="4370" customFormat="false" ht="13.8" hidden="false" customHeight="false" outlineLevel="0" collapsed="false">
      <c r="A4370" s="16" t="s">
        <v>144</v>
      </c>
      <c r="B4370" s="38" t="str">
        <f aca="false">VLOOKUP(A4370,'TAKIM LİSTESİ'!$B$2:$D$455,2,0)</f>
        <v>Ø 6.2matkap</v>
      </c>
      <c r="C4370" s="16" t="s">
        <v>944</v>
      </c>
      <c r="D4370" s="38" t="s">
        <v>23</v>
      </c>
      <c r="E4370" s="16" t="n">
        <f aca="false">VLOOKUP(A4370,'TAKIM LİSTESİ'!$B$2:$D$455,3,0)</f>
        <v>15</v>
      </c>
      <c r="F4370" s="40" t="n">
        <v>1</v>
      </c>
      <c r="G4370" s="22" t="n">
        <f aca="false">E4370-F4370</f>
        <v>14</v>
      </c>
      <c r="H4370" s="30" t="n">
        <v>44237</v>
      </c>
      <c r="I4370" s="33" t="n">
        <v>1</v>
      </c>
      <c r="J4370" s="30" t="n">
        <v>44238</v>
      </c>
      <c r="K4370" s="37" t="n">
        <f aca="false">G4370+I4370</f>
        <v>15</v>
      </c>
    </row>
    <row r="4371" customFormat="false" ht="13.8" hidden="false" customHeight="false" outlineLevel="0" collapsed="false">
      <c r="A4371" s="16" t="s">
        <v>34</v>
      </c>
      <c r="B4371" s="38" t="str">
        <f aca="false">VLOOKUP(A4371,'TAKIM LİSTESİ'!$B$2:$D$455,2,0)</f>
        <v>Ø 6.35 Rayba</v>
      </c>
      <c r="C4371" s="16" t="s">
        <v>944</v>
      </c>
      <c r="D4371" s="38" t="s">
        <v>23</v>
      </c>
      <c r="E4371" s="16" t="n">
        <f aca="false">VLOOKUP(A4371,'TAKIM LİSTESİ'!$B$2:$D$455,3,0)</f>
        <v>5</v>
      </c>
      <c r="F4371" s="40" t="n">
        <v>1</v>
      </c>
      <c r="G4371" s="22" t="n">
        <f aca="false">E4371-F4371</f>
        <v>4</v>
      </c>
      <c r="H4371" s="30" t="n">
        <v>44237</v>
      </c>
      <c r="I4371" s="33" t="n">
        <v>1</v>
      </c>
      <c r="J4371" s="30" t="n">
        <v>44238</v>
      </c>
      <c r="K4371" s="37" t="n">
        <f aca="false">G4371+I4371</f>
        <v>5</v>
      </c>
    </row>
    <row r="4372" customFormat="false" ht="13.8" hidden="false" customHeight="false" outlineLevel="0" collapsed="false">
      <c r="A4372" s="16" t="s">
        <v>79</v>
      </c>
      <c r="B4372" s="38" t="str">
        <f aca="false">VLOOKUP(A4372,'TAKIM LİSTESİ'!$B$2:$D$455,2,0)</f>
        <v>Ø 4.6 matkap</v>
      </c>
      <c r="C4372" s="16" t="s">
        <v>944</v>
      </c>
      <c r="D4372" s="38" t="s">
        <v>23</v>
      </c>
      <c r="E4372" s="16" t="n">
        <f aca="false">VLOOKUP(A4372,'TAKIM LİSTESİ'!$B$2:$D$455,3,0)</f>
        <v>19</v>
      </c>
      <c r="F4372" s="40" t="n">
        <v>1</v>
      </c>
      <c r="G4372" s="22" t="n">
        <f aca="false">E4372-F4372</f>
        <v>18</v>
      </c>
      <c r="H4372" s="30" t="n">
        <v>44237</v>
      </c>
      <c r="I4372" s="33" t="n">
        <v>1</v>
      </c>
      <c r="J4372" s="30" t="n">
        <v>44238</v>
      </c>
      <c r="K4372" s="37" t="n">
        <f aca="false">G4372+I4372</f>
        <v>19</v>
      </c>
    </row>
    <row r="4373" customFormat="false" ht="13.8" hidden="false" customHeight="false" outlineLevel="0" collapsed="false">
      <c r="A4373" s="16" t="s">
        <v>78</v>
      </c>
      <c r="B4373" s="38" t="str">
        <f aca="false">VLOOKUP(A4373,'TAKIM LİSTESİ'!$B$2:$D$455,2,0)</f>
        <v>Ø 4.76 Rayba</v>
      </c>
      <c r="C4373" s="16" t="s">
        <v>944</v>
      </c>
      <c r="D4373" s="38" t="s">
        <v>23</v>
      </c>
      <c r="E4373" s="16" t="n">
        <f aca="false">VLOOKUP(A4373,'TAKIM LİSTESİ'!$B$2:$D$455,3,0)</f>
        <v>3</v>
      </c>
      <c r="F4373" s="40" t="n">
        <v>1</v>
      </c>
      <c r="G4373" s="22" t="n">
        <f aca="false">E4373-F4373</f>
        <v>2</v>
      </c>
      <c r="H4373" s="30" t="n">
        <v>44237</v>
      </c>
      <c r="I4373" s="33" t="n">
        <v>1</v>
      </c>
      <c r="J4373" s="30" t="n">
        <v>44238</v>
      </c>
      <c r="K4373" s="37" t="n">
        <f aca="false">G4373+I4373</f>
        <v>3</v>
      </c>
    </row>
    <row r="4374" customFormat="false" ht="13.8" hidden="false" customHeight="false" outlineLevel="0" collapsed="false">
      <c r="A4374" s="16" t="s">
        <v>174</v>
      </c>
      <c r="B4374" s="38" t="str">
        <f aca="false">VLOOKUP(A4374,'TAKIM LİSTESİ'!$B$2:$D$455,2,0)</f>
        <v>Ø 12 alm parmak freze</v>
      </c>
      <c r="C4374" s="16" t="s">
        <v>931</v>
      </c>
      <c r="D4374" s="38" t="s">
        <v>739</v>
      </c>
      <c r="E4374" s="16" t="n">
        <f aca="false">VLOOKUP(A4374,'TAKIM LİSTESİ'!$B$2:$D$455,3,0)</f>
        <v>22</v>
      </c>
      <c r="F4374" s="40" t="n">
        <v>1</v>
      </c>
      <c r="G4374" s="22" t="n">
        <f aca="false">E4374-F4374</f>
        <v>21</v>
      </c>
      <c r="H4374" s="30" t="n">
        <v>44237</v>
      </c>
      <c r="I4374" s="33" t="n">
        <v>1</v>
      </c>
      <c r="J4374" s="30" t="n">
        <v>44238</v>
      </c>
      <c r="K4374" s="37" t="n">
        <f aca="false">G4374+I4374</f>
        <v>22</v>
      </c>
    </row>
    <row r="4375" customFormat="false" ht="13.8" hidden="false" customHeight="false" outlineLevel="0" collapsed="false">
      <c r="A4375" s="16" t="s">
        <v>56</v>
      </c>
      <c r="B4375" s="38" t="str">
        <f aca="false">VLOOKUP(A4375,'TAKIM LİSTESİ'!$B$2:$D$455,2,0)</f>
        <v>Ø 6.8 matkap</v>
      </c>
      <c r="C4375" s="16" t="s">
        <v>931</v>
      </c>
      <c r="D4375" s="38" t="s">
        <v>739</v>
      </c>
      <c r="E4375" s="16" t="n">
        <f aca="false">VLOOKUP(A4375,'TAKIM LİSTESİ'!$B$2:$D$455,3,0)</f>
        <v>17</v>
      </c>
      <c r="F4375" s="40" t="n">
        <v>1</v>
      </c>
      <c r="G4375" s="22" t="n">
        <f aca="false">E4375-F4375</f>
        <v>16</v>
      </c>
      <c r="H4375" s="30" t="n">
        <v>44237</v>
      </c>
      <c r="I4375" s="33" t="n">
        <v>1</v>
      </c>
      <c r="J4375" s="30" t="n">
        <v>44238</v>
      </c>
      <c r="K4375" s="37" t="n">
        <f aca="false">G4375+I4375</f>
        <v>17</v>
      </c>
    </row>
    <row r="4376" customFormat="false" ht="13.8" hidden="false" customHeight="false" outlineLevel="0" collapsed="false">
      <c r="A4376" s="16" t="s">
        <v>148</v>
      </c>
      <c r="B4376" s="38" t="str">
        <f aca="false">VLOOKUP(A4376,'TAKIM LİSTESİ'!$B$2:$D$455,2,0)</f>
        <v>Ø 5 alm standart parmak freze</v>
      </c>
      <c r="C4376" s="16" t="s">
        <v>945</v>
      </c>
      <c r="D4376" s="38" t="s">
        <v>61</v>
      </c>
      <c r="E4376" s="16" t="n">
        <f aca="false">VLOOKUP(A4376,'TAKIM LİSTESİ'!$B$2:$D$455,3,0)</f>
        <v>24</v>
      </c>
      <c r="F4376" s="40" t="n">
        <v>1</v>
      </c>
      <c r="G4376" s="22" t="n">
        <f aca="false">E4376-F4376</f>
        <v>23</v>
      </c>
      <c r="H4376" s="30" t="n">
        <v>44237</v>
      </c>
      <c r="I4376" s="33" t="n">
        <v>1</v>
      </c>
      <c r="J4376" s="30" t="n">
        <v>44238</v>
      </c>
      <c r="K4376" s="37" t="n">
        <f aca="false">G4376+I4376</f>
        <v>24</v>
      </c>
    </row>
    <row r="4377" customFormat="false" ht="13.8" hidden="false" customHeight="false" outlineLevel="0" collapsed="false">
      <c r="A4377" s="16" t="s">
        <v>277</v>
      </c>
      <c r="B4377" s="38" t="str">
        <f aca="false">VLOOKUP(A4377,'TAKIM LİSTESİ'!$B$2:$D$455,2,0)</f>
        <v>Ø 8.6 matkap</v>
      </c>
      <c r="C4377" s="16" t="s">
        <v>945</v>
      </c>
      <c r="D4377" s="38" t="s">
        <v>61</v>
      </c>
      <c r="E4377" s="16" t="n">
        <f aca="false">VLOOKUP(A4377,'TAKIM LİSTESİ'!$B$2:$D$455,3,0)</f>
        <v>6</v>
      </c>
      <c r="F4377" s="40" t="n">
        <v>1</v>
      </c>
      <c r="G4377" s="22" t="n">
        <f aca="false">E4377-F4377</f>
        <v>5</v>
      </c>
      <c r="H4377" s="30" t="n">
        <v>44237</v>
      </c>
      <c r="I4377" s="33" t="n">
        <v>1</v>
      </c>
      <c r="J4377" s="30" t="n">
        <v>44238</v>
      </c>
      <c r="K4377" s="37" t="n">
        <f aca="false">G4377+I4377</f>
        <v>6</v>
      </c>
    </row>
    <row r="4378" customFormat="false" ht="13.8" hidden="false" customHeight="false" outlineLevel="0" collapsed="false">
      <c r="A4378" s="16" t="s">
        <v>67</v>
      </c>
      <c r="B4378" s="38" t="str">
        <f aca="false">VLOOKUP(A4378,'TAKIM LİSTESİ'!$B$2:$D$455,2,0)</f>
        <v>Ø 5.0 matkap</v>
      </c>
      <c r="C4378" s="16" t="s">
        <v>945</v>
      </c>
      <c r="D4378" s="38" t="s">
        <v>61</v>
      </c>
      <c r="E4378" s="16" t="n">
        <f aca="false">VLOOKUP(A4378,'TAKIM LİSTESİ'!$B$2:$D$455,3,0)</f>
        <v>20</v>
      </c>
      <c r="F4378" s="40" t="n">
        <v>1</v>
      </c>
      <c r="G4378" s="22" t="n">
        <f aca="false">E4378-F4378</f>
        <v>19</v>
      </c>
      <c r="H4378" s="30" t="n">
        <v>44237</v>
      </c>
      <c r="I4378" s="33" t="n">
        <v>1</v>
      </c>
      <c r="J4378" s="30" t="n">
        <v>44238</v>
      </c>
      <c r="K4378" s="37" t="n">
        <f aca="false">G4378+I4378</f>
        <v>20</v>
      </c>
    </row>
    <row r="4379" customFormat="false" ht="13.8" hidden="false" customHeight="false" outlineLevel="0" collapsed="false">
      <c r="A4379" s="16" t="s">
        <v>37</v>
      </c>
      <c r="B4379" s="38" t="str">
        <f aca="false">VLOOKUP(A4379,'TAKIM LİSTESİ'!$B$2:$D$455,2,0)</f>
        <v>Ø 7.8 matkap</v>
      </c>
      <c r="C4379" s="16" t="s">
        <v>945</v>
      </c>
      <c r="D4379" s="38" t="s">
        <v>61</v>
      </c>
      <c r="E4379" s="16" t="n">
        <f aca="false">VLOOKUP(A4379,'TAKIM LİSTESİ'!$B$2:$D$455,3,0)</f>
        <v>8</v>
      </c>
      <c r="F4379" s="40" t="n">
        <v>1</v>
      </c>
      <c r="G4379" s="22" t="n">
        <f aca="false">E4379-F4379</f>
        <v>7</v>
      </c>
      <c r="H4379" s="30" t="n">
        <v>44237</v>
      </c>
      <c r="I4379" s="33" t="n">
        <v>1</v>
      </c>
      <c r="J4379" s="30" t="n">
        <v>44239</v>
      </c>
      <c r="K4379" s="37" t="n">
        <f aca="false">G4379+I4379</f>
        <v>8</v>
      </c>
    </row>
    <row r="4380" customFormat="false" ht="13.8" hidden="false" customHeight="false" outlineLevel="0" collapsed="false">
      <c r="A4380" s="16" t="s">
        <v>83</v>
      </c>
      <c r="B4380" s="38" t="str">
        <f aca="false">VLOOKUP(A4380,'TAKIM LİSTESİ'!$B$2:$D$455,2,0)</f>
        <v>Ø 8 Rayba</v>
      </c>
      <c r="C4380" s="16" t="s">
        <v>945</v>
      </c>
      <c r="D4380" s="38" t="s">
        <v>61</v>
      </c>
      <c r="E4380" s="16" t="n">
        <f aca="false">VLOOKUP(A4380,'TAKIM LİSTESİ'!$B$2:$D$455,3,0)</f>
        <v>4</v>
      </c>
      <c r="F4380" s="40" t="n">
        <v>1</v>
      </c>
      <c r="G4380" s="22" t="n">
        <f aca="false">E4380-F4380</f>
        <v>3</v>
      </c>
      <c r="H4380" s="30" t="n">
        <v>44237</v>
      </c>
      <c r="I4380" s="33" t="n">
        <v>1</v>
      </c>
      <c r="J4380" s="30" t="n">
        <v>44239</v>
      </c>
      <c r="K4380" s="37" t="n">
        <f aca="false">G4380+I4380</f>
        <v>4</v>
      </c>
    </row>
    <row r="4381" customFormat="false" ht="13.8" hidden="false" customHeight="false" outlineLevel="0" collapsed="false">
      <c r="A4381" s="16" t="s">
        <v>300</v>
      </c>
      <c r="B4381" s="38" t="str">
        <f aca="false">VLOOKUP(A4381,'TAKIM LİSTESİ'!$B$2:$D$455,2,0)</f>
        <v>Ø 32 tarama alm</v>
      </c>
      <c r="C4381" s="16" t="s">
        <v>946</v>
      </c>
      <c r="D4381" s="38" t="s">
        <v>61</v>
      </c>
      <c r="E4381" s="16" t="n">
        <f aca="false">VLOOKUP(A4381,'TAKIM LİSTESİ'!$B$2:$D$455,3,0)</f>
        <v>3</v>
      </c>
      <c r="F4381" s="40" t="n">
        <v>1</v>
      </c>
      <c r="G4381" s="22" t="n">
        <f aca="false">E4381-F4381</f>
        <v>2</v>
      </c>
      <c r="H4381" s="30" t="n">
        <v>44238</v>
      </c>
      <c r="I4381" s="33" t="n">
        <v>1</v>
      </c>
      <c r="J4381" s="30" t="n">
        <v>44239</v>
      </c>
      <c r="K4381" s="37" t="n">
        <f aca="false">G4381+I4381</f>
        <v>3</v>
      </c>
    </row>
    <row r="4382" customFormat="false" ht="13.8" hidden="false" customHeight="false" outlineLevel="0" collapsed="false">
      <c r="A4382" s="16" t="s">
        <v>170</v>
      </c>
      <c r="B4382" s="38" t="str">
        <f aca="false">VLOOKUP(A4382,'TAKIM LİSTESİ'!$B$2:$D$455,2,0)</f>
        <v>Ø 8 alm uzun parmak freze</v>
      </c>
      <c r="C4382" s="16" t="s">
        <v>946</v>
      </c>
      <c r="D4382" s="38" t="s">
        <v>61</v>
      </c>
      <c r="E4382" s="16" t="n">
        <f aca="false">VLOOKUP(A4382,'TAKIM LİSTESİ'!$B$2:$D$455,3,0)</f>
        <v>7</v>
      </c>
      <c r="F4382" s="40" t="n">
        <v>1</v>
      </c>
      <c r="G4382" s="22" t="n">
        <f aca="false">E4382-F4382</f>
        <v>6</v>
      </c>
      <c r="H4382" s="30" t="n">
        <v>44238</v>
      </c>
      <c r="I4382" s="33" t="n">
        <v>1</v>
      </c>
      <c r="J4382" s="30" t="n">
        <v>44239</v>
      </c>
      <c r="K4382" s="37" t="n">
        <f aca="false">G4382+I4382</f>
        <v>7</v>
      </c>
    </row>
    <row r="4383" customFormat="false" ht="13.8" hidden="false" customHeight="false" outlineLevel="0" collapsed="false">
      <c r="A4383" s="16" t="s">
        <v>93</v>
      </c>
      <c r="B4383" s="38" t="str">
        <f aca="false">VLOOKUP(A4383,'TAKIM LİSTESİ'!$B$2:$D$455,2,0)</f>
        <v>Ø 12 alm uzun parmak freze</v>
      </c>
      <c r="C4383" s="16" t="s">
        <v>946</v>
      </c>
      <c r="D4383" s="38" t="s">
        <v>61</v>
      </c>
      <c r="E4383" s="16" t="n">
        <f aca="false">VLOOKUP(A4383,'TAKIM LİSTESİ'!$B$2:$D$455,3,0)</f>
        <v>4</v>
      </c>
      <c r="F4383" s="40" t="n">
        <v>1</v>
      </c>
      <c r="G4383" s="22" t="n">
        <f aca="false">E4383-F4383</f>
        <v>3</v>
      </c>
      <c r="H4383" s="30" t="n">
        <v>44238</v>
      </c>
      <c r="I4383" s="33" t="n">
        <v>1</v>
      </c>
      <c r="J4383" s="30" t="n">
        <v>44239</v>
      </c>
      <c r="K4383" s="37" t="n">
        <f aca="false">G4383+I4383</f>
        <v>4</v>
      </c>
    </row>
    <row r="4384" customFormat="false" ht="13.8" hidden="false" customHeight="false" outlineLevel="0" collapsed="false">
      <c r="A4384" s="16" t="s">
        <v>22</v>
      </c>
      <c r="B4384" s="38" t="str">
        <f aca="false">VLOOKUP(A4384,'TAKIM LİSTESİ'!$B$2:$D$455,2,0)</f>
        <v>Ø 10 çelik parmak freze</v>
      </c>
      <c r="C4384" s="16" t="s">
        <v>947</v>
      </c>
      <c r="D4384" s="38" t="s">
        <v>634</v>
      </c>
      <c r="E4384" s="16" t="n">
        <f aca="false">VLOOKUP(A4384,'TAKIM LİSTESİ'!$B$2:$D$455,3,0)</f>
        <v>52</v>
      </c>
      <c r="F4384" s="40" t="n">
        <v>1</v>
      </c>
      <c r="G4384" s="22" t="n">
        <f aca="false">E4384-F4384</f>
        <v>51</v>
      </c>
      <c r="H4384" s="30" t="n">
        <v>44238</v>
      </c>
      <c r="I4384" s="33" t="n">
        <v>1</v>
      </c>
      <c r="J4384" s="30" t="n">
        <v>44239</v>
      </c>
      <c r="K4384" s="37" t="n">
        <f aca="false">G4384+I4384</f>
        <v>52</v>
      </c>
    </row>
    <row r="4385" customFormat="false" ht="13.8" hidden="false" customHeight="false" outlineLevel="0" collapsed="false">
      <c r="A4385" s="16" t="s">
        <v>56</v>
      </c>
      <c r="B4385" s="38" t="str">
        <f aca="false">VLOOKUP(A4385,'TAKIM LİSTESİ'!$B$2:$D$455,2,0)</f>
        <v>Ø 6.8 matkap</v>
      </c>
      <c r="C4385" s="16" t="s">
        <v>947</v>
      </c>
      <c r="D4385" s="38" t="s">
        <v>634</v>
      </c>
      <c r="E4385" s="16" t="n">
        <f aca="false">VLOOKUP(A4385,'TAKIM LİSTESİ'!$B$2:$D$455,3,0)</f>
        <v>17</v>
      </c>
      <c r="F4385" s="40" t="n">
        <v>1</v>
      </c>
      <c r="G4385" s="22" t="n">
        <f aca="false">E4385-F4385</f>
        <v>16</v>
      </c>
      <c r="H4385" s="30" t="n">
        <v>44238</v>
      </c>
      <c r="I4385" s="33" t="n">
        <v>1</v>
      </c>
      <c r="J4385" s="30" t="n">
        <v>44239</v>
      </c>
      <c r="K4385" s="37" t="n">
        <f aca="false">G4385+I4385</f>
        <v>17</v>
      </c>
    </row>
    <row r="4386" customFormat="false" ht="13.8" hidden="false" customHeight="false" outlineLevel="0" collapsed="false">
      <c r="A4386" s="16" t="s">
        <v>85</v>
      </c>
      <c r="B4386" s="38" t="str">
        <f aca="false">VLOOKUP(A4386,'TAKIM LİSTESİ'!$B$2:$D$455,2,0)</f>
        <v>Ø 12 çelik parmak freze</v>
      </c>
      <c r="C4386" s="16" t="s">
        <v>947</v>
      </c>
      <c r="D4386" s="38" t="s">
        <v>634</v>
      </c>
      <c r="E4386" s="16" t="n">
        <f aca="false">VLOOKUP(A4386,'TAKIM LİSTESİ'!$B$2:$D$455,3,0)</f>
        <v>19</v>
      </c>
      <c r="F4386" s="40" t="n">
        <v>1</v>
      </c>
      <c r="G4386" s="22" t="n">
        <f aca="false">E4386-F4386</f>
        <v>18</v>
      </c>
      <c r="H4386" s="30" t="n">
        <v>44238</v>
      </c>
      <c r="I4386" s="33" t="n">
        <v>1</v>
      </c>
      <c r="J4386" s="30" t="n">
        <v>44239</v>
      </c>
      <c r="K4386" s="37" t="n">
        <f aca="false">G4386+I4386</f>
        <v>19</v>
      </c>
    </row>
    <row r="4387" customFormat="false" ht="13.8" hidden="false" customHeight="false" outlineLevel="0" collapsed="false">
      <c r="A4387" s="16" t="s">
        <v>300</v>
      </c>
      <c r="B4387" s="38" t="str">
        <f aca="false">VLOOKUP(A4387,'TAKIM LİSTESİ'!$B$2:$D$455,2,0)</f>
        <v>Ø 32 tarama alm</v>
      </c>
      <c r="C4387" s="16" t="s">
        <v>948</v>
      </c>
      <c r="D4387" s="38" t="s">
        <v>739</v>
      </c>
      <c r="E4387" s="16" t="n">
        <f aca="false">VLOOKUP(A4387,'TAKIM LİSTESİ'!$B$2:$D$455,3,0)</f>
        <v>3</v>
      </c>
      <c r="F4387" s="40" t="n">
        <v>1</v>
      </c>
      <c r="G4387" s="22" t="n">
        <f aca="false">E4387-F4387</f>
        <v>2</v>
      </c>
      <c r="H4387" s="30" t="n">
        <v>44238</v>
      </c>
      <c r="I4387" s="33" t="n">
        <v>1</v>
      </c>
      <c r="J4387" s="30" t="n">
        <v>44239</v>
      </c>
      <c r="K4387" s="37" t="n">
        <f aca="false">G4387+I4387</f>
        <v>3</v>
      </c>
    </row>
    <row r="4388" customFormat="false" ht="13.8" hidden="false" customHeight="false" outlineLevel="0" collapsed="false">
      <c r="A4388" s="16" t="s">
        <v>68</v>
      </c>
      <c r="B4388" s="38" t="str">
        <f aca="false">VLOOKUP(A4388,'TAKIM LİSTESİ'!$B$2:$D$455,2,0)</f>
        <v>Ø 7.0 matkap</v>
      </c>
      <c r="C4388" s="16" t="s">
        <v>948</v>
      </c>
      <c r="D4388" s="38" t="s">
        <v>739</v>
      </c>
      <c r="E4388" s="16" t="n">
        <f aca="false">VLOOKUP(A4388,'TAKIM LİSTESİ'!$B$2:$D$455,3,0)</f>
        <v>16</v>
      </c>
      <c r="F4388" s="40" t="n">
        <v>1</v>
      </c>
      <c r="G4388" s="22" t="n">
        <f aca="false">E4388-F4388</f>
        <v>15</v>
      </c>
      <c r="H4388" s="30" t="n">
        <v>44238</v>
      </c>
      <c r="I4388" s="33" t="n">
        <v>1</v>
      </c>
      <c r="J4388" s="30" t="n">
        <v>44239</v>
      </c>
      <c r="K4388" s="37" t="n">
        <f aca="false">G4388+I4388</f>
        <v>16</v>
      </c>
    </row>
    <row r="4389" customFormat="false" ht="13.8" hidden="false" customHeight="false" outlineLevel="0" collapsed="false">
      <c r="A4389" s="16" t="s">
        <v>113</v>
      </c>
      <c r="B4389" s="38" t="str">
        <f aca="false">VLOOKUP(A4389,'TAKIM LİSTESİ'!$B$2:$D$455,2,0)</f>
        <v>Ø 8 alm parmak freze</v>
      </c>
      <c r="C4389" s="16" t="s">
        <v>948</v>
      </c>
      <c r="D4389" s="38" t="s">
        <v>739</v>
      </c>
      <c r="E4389" s="16" t="n">
        <f aca="false">VLOOKUP(A4389,'TAKIM LİSTESİ'!$B$2:$D$455,3,0)</f>
        <v>36</v>
      </c>
      <c r="F4389" s="40" t="n">
        <v>1</v>
      </c>
      <c r="G4389" s="22" t="n">
        <f aca="false">E4389-F4389</f>
        <v>35</v>
      </c>
      <c r="H4389" s="30" t="n">
        <v>44238</v>
      </c>
      <c r="I4389" s="33" t="n">
        <v>1</v>
      </c>
      <c r="J4389" s="30" t="n">
        <v>44239</v>
      </c>
      <c r="K4389" s="37" t="n">
        <f aca="false">G4389+I4389</f>
        <v>36</v>
      </c>
    </row>
    <row r="4390" customFormat="false" ht="13.8" hidden="false" customHeight="false" outlineLevel="0" collapsed="false">
      <c r="A4390" s="16" t="s">
        <v>70</v>
      </c>
      <c r="B4390" s="38" t="str">
        <f aca="false">VLOOKUP(A4390,'TAKIM LİSTESİ'!$B$2:$D$455,2,0)</f>
        <v>Ø 4 alm standart parmak freze</v>
      </c>
      <c r="C4390" s="16" t="s">
        <v>940</v>
      </c>
      <c r="D4390" s="38" t="s">
        <v>57</v>
      </c>
      <c r="E4390" s="16" t="n">
        <f aca="false">VLOOKUP(A4390,'TAKIM LİSTESİ'!$B$2:$D$455,3,0)</f>
        <v>10</v>
      </c>
      <c r="F4390" s="40" t="n">
        <v>1</v>
      </c>
      <c r="G4390" s="22" t="n">
        <f aca="false">E4390-F4390</f>
        <v>9</v>
      </c>
      <c r="H4390" s="30" t="n">
        <v>44238</v>
      </c>
      <c r="I4390" s="33" t="n">
        <v>1</v>
      </c>
      <c r="J4390" s="30" t="n">
        <v>44239</v>
      </c>
      <c r="K4390" s="37" t="n">
        <f aca="false">G4390+I4390</f>
        <v>10</v>
      </c>
    </row>
    <row r="4391" customFormat="false" ht="13.8" hidden="false" customHeight="false" outlineLevel="0" collapsed="false">
      <c r="A4391" s="16" t="s">
        <v>125</v>
      </c>
      <c r="B4391" s="38" t="str">
        <f aca="false">VLOOKUP(A4391,'TAKIM LİSTESİ'!$B$2:$D$455,2,0)</f>
        <v>Ø 6 .0matkap</v>
      </c>
      <c r="C4391" s="16" t="s">
        <v>940</v>
      </c>
      <c r="D4391" s="38" t="s">
        <v>57</v>
      </c>
      <c r="E4391" s="16" t="n">
        <f aca="false">VLOOKUP(A4391,'TAKIM LİSTESİ'!$B$2:$D$455,3,0)</f>
        <v>4</v>
      </c>
      <c r="F4391" s="40" t="n">
        <v>1</v>
      </c>
      <c r="G4391" s="22" t="n">
        <f aca="false">E4391-F4391</f>
        <v>3</v>
      </c>
      <c r="H4391" s="30" t="n">
        <v>44238</v>
      </c>
      <c r="I4391" s="33" t="n">
        <v>1</v>
      </c>
      <c r="J4391" s="30" t="n">
        <v>44239</v>
      </c>
      <c r="K4391" s="37" t="n">
        <f aca="false">G4391+I4391</f>
        <v>4</v>
      </c>
    </row>
    <row r="4392" customFormat="false" ht="13.8" hidden="false" customHeight="false" outlineLevel="0" collapsed="false">
      <c r="A4392" s="16" t="s">
        <v>38</v>
      </c>
      <c r="B4392" s="38" t="str">
        <f aca="false">VLOOKUP(A4392,'TAKIM LİSTESİ'!$B$2:$D$455,2,0)</f>
        <v>Ø 3.8matkap</v>
      </c>
      <c r="C4392" s="16" t="s">
        <v>942</v>
      </c>
      <c r="D4392" s="38" t="s">
        <v>50</v>
      </c>
      <c r="E4392" s="16" t="n">
        <f aca="false">VLOOKUP(A4392,'TAKIM LİSTESİ'!$B$2:$D$455,3,0)</f>
        <v>10</v>
      </c>
      <c r="F4392" s="40" t="n">
        <v>1</v>
      </c>
      <c r="G4392" s="22" t="n">
        <f aca="false">E4392-F4392</f>
        <v>9</v>
      </c>
      <c r="H4392" s="30" t="n">
        <v>44238</v>
      </c>
      <c r="I4392" s="33" t="n">
        <v>1</v>
      </c>
      <c r="J4392" s="30" t="n">
        <v>44239</v>
      </c>
      <c r="K4392" s="37" t="n">
        <f aca="false">G4392+I4392</f>
        <v>10</v>
      </c>
    </row>
    <row r="4393" customFormat="false" ht="13.8" hidden="false" customHeight="false" outlineLevel="0" collapsed="false">
      <c r="A4393" s="16" t="s">
        <v>20</v>
      </c>
      <c r="B4393" s="38" t="str">
        <f aca="false">VLOOKUP(A4393,'TAKIM LİSTESİ'!$B$2:$D$455,2,0)</f>
        <v>Ø 4 Rayba</v>
      </c>
      <c r="C4393" s="16" t="s">
        <v>942</v>
      </c>
      <c r="D4393" s="38" t="s">
        <v>50</v>
      </c>
      <c r="E4393" s="16" t="n">
        <f aca="false">VLOOKUP(A4393,'TAKIM LİSTESİ'!$B$2:$D$455,3,0)</f>
        <v>13</v>
      </c>
      <c r="F4393" s="40" t="n">
        <v>1</v>
      </c>
      <c r="G4393" s="22" t="n">
        <f aca="false">E4393-F4393</f>
        <v>12</v>
      </c>
      <c r="H4393" s="30" t="n">
        <v>44238</v>
      </c>
      <c r="I4393" s="33" t="n">
        <v>1</v>
      </c>
      <c r="J4393" s="30" t="n">
        <v>44239</v>
      </c>
      <c r="K4393" s="37" t="n">
        <f aca="false">G4393+I4393</f>
        <v>13</v>
      </c>
    </row>
    <row r="4394" customFormat="false" ht="13.8" hidden="false" customHeight="false" outlineLevel="0" collapsed="false">
      <c r="A4394" s="16" t="s">
        <v>160</v>
      </c>
      <c r="B4394" s="38" t="str">
        <f aca="false">VLOOKUP(A4394,'TAKIM LİSTESİ'!$B$2:$D$455,2,0)</f>
        <v>Ø 5.5 matkap</v>
      </c>
      <c r="C4394" s="16" t="s">
        <v>942</v>
      </c>
      <c r="D4394" s="38" t="s">
        <v>50</v>
      </c>
      <c r="E4394" s="16" t="n">
        <f aca="false">VLOOKUP(A4394,'TAKIM LİSTESİ'!$B$2:$D$455,3,0)</f>
        <v>20</v>
      </c>
      <c r="F4394" s="40" t="n">
        <v>1</v>
      </c>
      <c r="G4394" s="22" t="n">
        <f aca="false">E4394-F4394</f>
        <v>19</v>
      </c>
      <c r="H4394" s="30" t="n">
        <v>44238</v>
      </c>
      <c r="I4394" s="33" t="n">
        <v>1</v>
      </c>
      <c r="J4394" s="30" t="n">
        <v>44239</v>
      </c>
      <c r="K4394" s="37" t="n">
        <f aca="false">G4394+I4394</f>
        <v>20</v>
      </c>
    </row>
    <row r="4395" customFormat="false" ht="13.8" hidden="false" customHeight="false" outlineLevel="0" collapsed="false">
      <c r="A4395" s="16" t="s">
        <v>138</v>
      </c>
      <c r="B4395" s="38" t="str">
        <f aca="false">VLOOKUP(A4395,'TAKIM LİSTESİ'!$B$2:$D$455,2,0)</f>
        <v>Ø 10.0 matkap</v>
      </c>
      <c r="C4395" s="16" t="s">
        <v>942</v>
      </c>
      <c r="D4395" s="38" t="s">
        <v>50</v>
      </c>
      <c r="E4395" s="16" t="n">
        <f aca="false">VLOOKUP(A4395,'TAKIM LİSTESİ'!$B$2:$D$455,3,0)</f>
        <v>13</v>
      </c>
      <c r="F4395" s="40" t="n">
        <v>1</v>
      </c>
      <c r="G4395" s="22" t="n">
        <f aca="false">E4395-F4395</f>
        <v>12</v>
      </c>
      <c r="H4395" s="30" t="n">
        <v>44238</v>
      </c>
      <c r="I4395" s="33" t="n">
        <v>1</v>
      </c>
      <c r="J4395" s="30" t="n">
        <v>44239</v>
      </c>
      <c r="K4395" s="37" t="n">
        <f aca="false">G4395+I4395</f>
        <v>13</v>
      </c>
    </row>
    <row r="4396" customFormat="false" ht="13.8" hidden="false" customHeight="false" outlineLevel="0" collapsed="false">
      <c r="A4396" s="16" t="s">
        <v>123</v>
      </c>
      <c r="B4396" s="38" t="str">
        <f aca="false">VLOOKUP(A4396,'TAKIM LİSTESİ'!$B$2:$D$455,2,0)</f>
        <v>Ø 9.8 matkap</v>
      </c>
      <c r="C4396" s="16" t="s">
        <v>942</v>
      </c>
      <c r="D4396" s="38" t="s">
        <v>50</v>
      </c>
      <c r="E4396" s="16" t="n">
        <f aca="false">VLOOKUP(A4396,'TAKIM LİSTESİ'!$B$2:$D$455,3,0)</f>
        <v>8</v>
      </c>
      <c r="F4396" s="40" t="n">
        <v>1</v>
      </c>
      <c r="G4396" s="22" t="n">
        <f aca="false">E4396-F4396</f>
        <v>7</v>
      </c>
      <c r="H4396" s="30" t="n">
        <v>44238</v>
      </c>
      <c r="I4396" s="33" t="n">
        <v>1</v>
      </c>
      <c r="J4396" s="30" t="n">
        <v>44239</v>
      </c>
      <c r="K4396" s="37" t="n">
        <f aca="false">G4396+I4396</f>
        <v>8</v>
      </c>
    </row>
    <row r="4397" customFormat="false" ht="13.8" hidden="false" customHeight="false" outlineLevel="0" collapsed="false">
      <c r="A4397" s="16" t="s">
        <v>64</v>
      </c>
      <c r="B4397" s="38" t="str">
        <f aca="false">VLOOKUP(A4397,'TAKIM LİSTESİ'!$B$2:$D$455,2,0)</f>
        <v>Ø 10 Rayba</v>
      </c>
      <c r="C4397" s="16" t="s">
        <v>942</v>
      </c>
      <c r="D4397" s="38" t="s">
        <v>50</v>
      </c>
      <c r="E4397" s="16" t="n">
        <f aca="false">VLOOKUP(A4397,'TAKIM LİSTESİ'!$B$2:$D$455,3,0)</f>
        <v>5</v>
      </c>
      <c r="F4397" s="40" t="n">
        <v>1</v>
      </c>
      <c r="G4397" s="22" t="n">
        <f aca="false">E4397-F4397</f>
        <v>4</v>
      </c>
      <c r="H4397" s="30" t="n">
        <v>44238</v>
      </c>
      <c r="I4397" s="33" t="n">
        <v>1</v>
      </c>
      <c r="J4397" s="30" t="n">
        <v>44239</v>
      </c>
      <c r="K4397" s="37" t="n">
        <f aca="false">G4397+I4397</f>
        <v>5</v>
      </c>
    </row>
    <row r="4398" customFormat="false" ht="13.8" hidden="false" customHeight="false" outlineLevel="0" collapsed="false">
      <c r="A4398" s="16" t="s">
        <v>108</v>
      </c>
      <c r="B4398" s="38" t="str">
        <f aca="false">VLOOKUP(A4398,'TAKIM LİSTESİ'!$B$2:$D$455,2,0)</f>
        <v>Ø 12.5 matkap</v>
      </c>
      <c r="C4398" s="16" t="s">
        <v>942</v>
      </c>
      <c r="D4398" s="38" t="s">
        <v>50</v>
      </c>
      <c r="E4398" s="16" t="n">
        <f aca="false">VLOOKUP(A4398,'TAKIM LİSTESİ'!$B$2:$D$455,3,0)</f>
        <v>13</v>
      </c>
      <c r="F4398" s="40" t="n">
        <v>1</v>
      </c>
      <c r="G4398" s="22" t="n">
        <f aca="false">E4398-F4398</f>
        <v>12</v>
      </c>
      <c r="H4398" s="30" t="n">
        <v>44238</v>
      </c>
      <c r="I4398" s="33" t="n">
        <v>1</v>
      </c>
      <c r="J4398" s="30" t="n">
        <v>44239</v>
      </c>
      <c r="K4398" s="37" t="n">
        <f aca="false">G4398+I4398</f>
        <v>13</v>
      </c>
    </row>
    <row r="4399" customFormat="false" ht="13.8" hidden="false" customHeight="false" outlineLevel="0" collapsed="false">
      <c r="A4399" s="16" t="s">
        <v>226</v>
      </c>
      <c r="B4399" s="38" t="str">
        <f aca="false">VLOOKUP(A4399,'TAKIM LİSTESİ'!$B$2:$D$455,2,0)</f>
        <v>M 14 Klıvavuz</v>
      </c>
      <c r="C4399" s="16" t="s">
        <v>942</v>
      </c>
      <c r="D4399" s="38" t="s">
        <v>50</v>
      </c>
      <c r="E4399" s="16" t="n">
        <f aca="false">VLOOKUP(A4399,'TAKIM LİSTESİ'!$B$2:$D$455,3,0)</f>
        <v>4</v>
      </c>
      <c r="F4399" s="40" t="n">
        <v>1</v>
      </c>
      <c r="G4399" s="22" t="n">
        <f aca="false">E4399-F4399</f>
        <v>3</v>
      </c>
      <c r="H4399" s="30" t="n">
        <v>44238</v>
      </c>
      <c r="I4399" s="33" t="n">
        <v>1</v>
      </c>
      <c r="J4399" s="30" t="n">
        <v>44239</v>
      </c>
      <c r="K4399" s="37" t="n">
        <f aca="false">G4399+I4399</f>
        <v>4</v>
      </c>
    </row>
    <row r="4400" customFormat="false" ht="13.8" hidden="false" customHeight="false" outlineLevel="0" collapsed="false">
      <c r="A4400" s="16" t="s">
        <v>130</v>
      </c>
      <c r="B4400" s="38" t="str">
        <f aca="false">VLOOKUP(A4400,'TAKIM LİSTESİ'!$B$2:$D$455,2,0)</f>
        <v>Ø 9.0 matkap</v>
      </c>
      <c r="C4400" s="16" t="s">
        <v>942</v>
      </c>
      <c r="D4400" s="38" t="s">
        <v>50</v>
      </c>
      <c r="E4400" s="16" t="n">
        <f aca="false">VLOOKUP(A4400,'TAKIM LİSTESİ'!$B$2:$D$455,3,0)</f>
        <v>13</v>
      </c>
      <c r="F4400" s="40" t="n">
        <v>1</v>
      </c>
      <c r="G4400" s="22" t="n">
        <f aca="false">E4400-F4400</f>
        <v>12</v>
      </c>
      <c r="H4400" s="30" t="n">
        <v>44238</v>
      </c>
      <c r="I4400" s="33" t="n">
        <v>1</v>
      </c>
      <c r="J4400" s="30" t="n">
        <v>44239</v>
      </c>
      <c r="K4400" s="37" t="n">
        <f aca="false">G4400+I4400</f>
        <v>13</v>
      </c>
    </row>
    <row r="4401" customFormat="false" ht="13.8" hidden="false" customHeight="false" outlineLevel="0" collapsed="false">
      <c r="A4401" s="16" t="s">
        <v>174</v>
      </c>
      <c r="B4401" s="38" t="str">
        <f aca="false">VLOOKUP(A4401,'TAKIM LİSTESİ'!$B$2:$D$455,2,0)</f>
        <v>Ø 12 alm parmak freze</v>
      </c>
      <c r="C4401" s="16" t="s">
        <v>949</v>
      </c>
      <c r="D4401" s="38" t="s">
        <v>634</v>
      </c>
      <c r="E4401" s="16" t="n">
        <f aca="false">VLOOKUP(A4401,'TAKIM LİSTESİ'!$B$2:$D$455,3,0)</f>
        <v>22</v>
      </c>
      <c r="F4401" s="40" t="n">
        <v>1</v>
      </c>
      <c r="G4401" s="22" t="n">
        <f aca="false">E4401-F4401</f>
        <v>21</v>
      </c>
      <c r="H4401" s="30" t="n">
        <v>44238</v>
      </c>
      <c r="I4401" s="33" t="n">
        <v>1</v>
      </c>
      <c r="J4401" s="30" t="n">
        <v>44239</v>
      </c>
      <c r="K4401" s="37" t="n">
        <f aca="false">G4401+I4401</f>
        <v>22</v>
      </c>
    </row>
    <row r="4402" customFormat="false" ht="13.8" hidden="false" customHeight="false" outlineLevel="0" collapsed="false">
      <c r="A4402" s="16" t="s">
        <v>113</v>
      </c>
      <c r="B4402" s="38" t="str">
        <f aca="false">VLOOKUP(A4402,'TAKIM LİSTESİ'!$B$2:$D$455,2,0)</f>
        <v>Ø 8 alm parmak freze</v>
      </c>
      <c r="C4402" s="16" t="s">
        <v>949</v>
      </c>
      <c r="D4402" s="38" t="s">
        <v>634</v>
      </c>
      <c r="E4402" s="16" t="n">
        <f aca="false">VLOOKUP(A4402,'TAKIM LİSTESİ'!$B$2:$D$455,3,0)</f>
        <v>36</v>
      </c>
      <c r="F4402" s="40" t="n">
        <v>1</v>
      </c>
      <c r="G4402" s="22" t="n">
        <f aca="false">E4402-F4402</f>
        <v>35</v>
      </c>
      <c r="H4402" s="30" t="n">
        <v>44238</v>
      </c>
      <c r="I4402" s="33" t="n">
        <v>1</v>
      </c>
      <c r="J4402" s="30" t="n">
        <v>44240</v>
      </c>
      <c r="K4402" s="37" t="n">
        <f aca="false">G4402+I4402</f>
        <v>36</v>
      </c>
    </row>
    <row r="4403" customFormat="false" ht="13.8" hidden="false" customHeight="false" outlineLevel="0" collapsed="false">
      <c r="A4403" s="16" t="s">
        <v>70</v>
      </c>
      <c r="B4403" s="38" t="str">
        <f aca="false">VLOOKUP(A4403,'TAKIM LİSTESİ'!$B$2:$D$455,2,0)</f>
        <v>Ø 4 alm standart parmak freze</v>
      </c>
      <c r="C4403" s="16" t="s">
        <v>949</v>
      </c>
      <c r="D4403" s="38" t="s">
        <v>634</v>
      </c>
      <c r="E4403" s="16" t="n">
        <f aca="false">VLOOKUP(A4403,'TAKIM LİSTESİ'!$B$2:$D$455,3,0)</f>
        <v>10</v>
      </c>
      <c r="F4403" s="40" t="n">
        <v>1</v>
      </c>
      <c r="G4403" s="22" t="n">
        <f aca="false">E4403-F4403</f>
        <v>9</v>
      </c>
      <c r="H4403" s="30" t="n">
        <v>44238</v>
      </c>
      <c r="I4403" s="33" t="n">
        <v>1</v>
      </c>
      <c r="J4403" s="30" t="n">
        <v>44240</v>
      </c>
      <c r="K4403" s="37" t="n">
        <f aca="false">G4403+I4403</f>
        <v>10</v>
      </c>
    </row>
    <row r="4404" customFormat="false" ht="13.8" hidden="false" customHeight="false" outlineLevel="0" collapsed="false">
      <c r="A4404" s="16" t="s">
        <v>130</v>
      </c>
      <c r="B4404" s="38" t="str">
        <f aca="false">VLOOKUP(A4404,'TAKIM LİSTESİ'!$B$2:$D$455,2,0)</f>
        <v>Ø 9.0 matkap</v>
      </c>
      <c r="C4404" s="16" t="s">
        <v>950</v>
      </c>
      <c r="D4404" s="38" t="s">
        <v>739</v>
      </c>
      <c r="E4404" s="16" t="n">
        <f aca="false">VLOOKUP(A4404,'TAKIM LİSTESİ'!$B$2:$D$455,3,0)</f>
        <v>13</v>
      </c>
      <c r="F4404" s="40" t="n">
        <v>1</v>
      </c>
      <c r="G4404" s="22" t="n">
        <f aca="false">E4404-F4404</f>
        <v>12</v>
      </c>
      <c r="H4404" s="30" t="n">
        <v>44238</v>
      </c>
      <c r="I4404" s="33" t="n">
        <v>1</v>
      </c>
      <c r="J4404" s="30" t="n">
        <v>44240</v>
      </c>
      <c r="K4404" s="37" t="n">
        <f aca="false">G4404+I4404</f>
        <v>13</v>
      </c>
    </row>
    <row r="4405" customFormat="false" ht="13.8" hidden="false" customHeight="false" outlineLevel="0" collapsed="false">
      <c r="A4405" s="16" t="s">
        <v>215</v>
      </c>
      <c r="B4405" s="38" t="str">
        <f aca="false">VLOOKUP(A4405,'TAKIM LİSTESİ'!$B$2:$D$455,2,0)</f>
        <v>Ø 10.7 matkap</v>
      </c>
      <c r="C4405" s="16" t="s">
        <v>950</v>
      </c>
      <c r="D4405" s="38" t="s">
        <v>739</v>
      </c>
      <c r="E4405" s="16" t="n">
        <f aca="false">VLOOKUP(A4405,'TAKIM LİSTESİ'!$B$2:$D$455,3,0)</f>
        <v>0</v>
      </c>
      <c r="F4405" s="40" t="n">
        <v>1</v>
      </c>
      <c r="G4405" s="22" t="n">
        <f aca="false">E4405-F4405</f>
        <v>-1</v>
      </c>
      <c r="H4405" s="30" t="n">
        <v>44238</v>
      </c>
      <c r="I4405" s="33" t="n">
        <v>1</v>
      </c>
      <c r="J4405" s="30" t="n">
        <v>44240</v>
      </c>
      <c r="K4405" s="37" t="n">
        <f aca="false">G4405+I4405</f>
        <v>0</v>
      </c>
    </row>
    <row r="4406" customFormat="false" ht="13.8" hidden="false" customHeight="false" outlineLevel="0" collapsed="false">
      <c r="A4406" s="16" t="s">
        <v>174</v>
      </c>
      <c r="B4406" s="38" t="str">
        <f aca="false">VLOOKUP(A4406,'TAKIM LİSTESİ'!$B$2:$D$455,2,0)</f>
        <v>Ø 12 alm parmak freze</v>
      </c>
      <c r="C4406" s="16" t="s">
        <v>950</v>
      </c>
      <c r="D4406" s="38" t="s">
        <v>739</v>
      </c>
      <c r="E4406" s="16" t="n">
        <f aca="false">VLOOKUP(A4406,'TAKIM LİSTESİ'!$B$2:$D$455,3,0)</f>
        <v>22</v>
      </c>
      <c r="F4406" s="40" t="n">
        <v>1</v>
      </c>
      <c r="G4406" s="22" t="n">
        <f aca="false">E4406-F4406</f>
        <v>21</v>
      </c>
      <c r="H4406" s="30" t="n">
        <v>44238</v>
      </c>
      <c r="I4406" s="33" t="n">
        <v>1</v>
      </c>
      <c r="J4406" s="30" t="n">
        <v>44240</v>
      </c>
      <c r="K4406" s="37" t="n">
        <f aca="false">G4406+I4406</f>
        <v>22</v>
      </c>
    </row>
    <row r="4407" customFormat="false" ht="13.8" hidden="false" customHeight="false" outlineLevel="0" collapsed="false">
      <c r="A4407" s="16" t="s">
        <v>150</v>
      </c>
      <c r="B4407" s="38" t="str">
        <f aca="false">VLOOKUP(A4407,'TAKIM LİSTESİ'!$B$2:$D$455,2,0)</f>
        <v>Ø 8 çelik parmak freze</v>
      </c>
      <c r="C4407" s="16" t="s">
        <v>951</v>
      </c>
      <c r="D4407" s="38" t="s">
        <v>739</v>
      </c>
      <c r="E4407" s="16" t="n">
        <f aca="false">VLOOKUP(A4407,'TAKIM LİSTESİ'!$B$2:$D$455,3,0)</f>
        <v>39</v>
      </c>
      <c r="F4407" s="40" t="n">
        <v>1</v>
      </c>
      <c r="G4407" s="22" t="n">
        <f aca="false">E4407-F4407</f>
        <v>38</v>
      </c>
      <c r="H4407" s="30" t="n">
        <v>44239</v>
      </c>
      <c r="I4407" s="33" t="n">
        <v>1</v>
      </c>
      <c r="J4407" s="30" t="n">
        <v>44240</v>
      </c>
      <c r="K4407" s="37" t="n">
        <f aca="false">G4407+I4407</f>
        <v>39</v>
      </c>
    </row>
    <row r="4408" customFormat="false" ht="13.8" hidden="false" customHeight="false" outlineLevel="0" collapsed="false">
      <c r="A4408" s="16" t="s">
        <v>149</v>
      </c>
      <c r="B4408" s="38" t="str">
        <f aca="false">VLOOKUP(A4408,'TAKIM LİSTESİ'!$B$2:$D$455,2,0)</f>
        <v>Ø 3 alm küre parmak freze</v>
      </c>
      <c r="C4408" s="16" t="s">
        <v>944</v>
      </c>
      <c r="D4408" s="38" t="s">
        <v>23</v>
      </c>
      <c r="E4408" s="16" t="n">
        <f aca="false">VLOOKUP(A4408,'TAKIM LİSTESİ'!$B$2:$D$455,3,0)</f>
        <v>16</v>
      </c>
      <c r="F4408" s="40" t="n">
        <v>1</v>
      </c>
      <c r="G4408" s="22" t="n">
        <f aca="false">E4408-F4408</f>
        <v>15</v>
      </c>
      <c r="H4408" s="30" t="n">
        <v>44239</v>
      </c>
      <c r="I4408" s="33" t="n">
        <v>1</v>
      </c>
      <c r="J4408" s="30" t="n">
        <v>44240</v>
      </c>
      <c r="K4408" s="37" t="n">
        <f aca="false">G4408+I4408</f>
        <v>16</v>
      </c>
    </row>
    <row r="4409" customFormat="false" ht="13.8" hidden="false" customHeight="false" outlineLevel="0" collapsed="false">
      <c r="A4409" s="16" t="s">
        <v>85</v>
      </c>
      <c r="B4409" s="38" t="str">
        <f aca="false">VLOOKUP(A4409,'TAKIM LİSTESİ'!$B$2:$D$455,2,0)</f>
        <v>Ø 12 çelik parmak freze</v>
      </c>
      <c r="C4409" s="16" t="s">
        <v>951</v>
      </c>
      <c r="D4409" s="38" t="s">
        <v>739</v>
      </c>
      <c r="E4409" s="16" t="n">
        <f aca="false">VLOOKUP(A4409,'TAKIM LİSTESİ'!$B$2:$D$455,3,0)</f>
        <v>19</v>
      </c>
      <c r="F4409" s="40" t="n">
        <v>1</v>
      </c>
      <c r="G4409" s="22" t="n">
        <f aca="false">E4409-F4409</f>
        <v>18</v>
      </c>
      <c r="H4409" s="30" t="n">
        <v>44239</v>
      </c>
      <c r="I4409" s="33" t="n">
        <v>1</v>
      </c>
      <c r="J4409" s="30" t="n">
        <v>44240</v>
      </c>
      <c r="K4409" s="37" t="n">
        <f aca="false">G4409+I4409</f>
        <v>19</v>
      </c>
    </row>
    <row r="4410" customFormat="false" ht="13.8" hidden="false" customHeight="false" outlineLevel="0" collapsed="false">
      <c r="A4410" s="16" t="s">
        <v>293</v>
      </c>
      <c r="B4410" s="38" t="str">
        <f aca="false">VLOOKUP(A4410,'TAKIM LİSTESİ'!$B$2:$D$455,2,0)</f>
        <v>Küçük APKT çelik Ø 17</v>
      </c>
      <c r="C4410" s="16" t="s">
        <v>951</v>
      </c>
      <c r="D4410" s="38" t="s">
        <v>739</v>
      </c>
      <c r="E4410" s="16" t="n">
        <f aca="false">VLOOKUP(A4410,'TAKIM LİSTESİ'!$B$2:$D$455,3,0)</f>
        <v>2</v>
      </c>
      <c r="F4410" s="40" t="n">
        <v>1</v>
      </c>
      <c r="G4410" s="22" t="n">
        <f aca="false">E4410-F4410</f>
        <v>1</v>
      </c>
      <c r="H4410" s="30" t="n">
        <v>44239</v>
      </c>
      <c r="I4410" s="33" t="n">
        <v>1</v>
      </c>
      <c r="J4410" s="30" t="n">
        <v>44240</v>
      </c>
      <c r="K4410" s="37" t="n">
        <f aca="false">G4410+I4410</f>
        <v>2</v>
      </c>
    </row>
    <row r="4411" customFormat="false" ht="13.8" hidden="false" customHeight="false" outlineLevel="0" collapsed="false">
      <c r="A4411" s="16" t="s">
        <v>15</v>
      </c>
      <c r="B4411" s="38" t="str">
        <f aca="false">VLOOKUP(A4411,'TAKIM LİSTESİ'!$B$2:$D$455,2,0)</f>
        <v>Ø 8 alm küre parmak freze</v>
      </c>
      <c r="C4411" s="16" t="s">
        <v>944</v>
      </c>
      <c r="D4411" s="38" t="s">
        <v>23</v>
      </c>
      <c r="E4411" s="16" t="n">
        <f aca="false">VLOOKUP(A4411,'TAKIM LİSTESİ'!$B$2:$D$455,3,0)</f>
        <v>7</v>
      </c>
      <c r="F4411" s="40" t="n">
        <v>1</v>
      </c>
      <c r="G4411" s="22" t="n">
        <f aca="false">E4411-F4411</f>
        <v>6</v>
      </c>
      <c r="H4411" s="30" t="n">
        <v>44239</v>
      </c>
      <c r="I4411" s="33" t="n">
        <v>1</v>
      </c>
      <c r="J4411" s="30" t="n">
        <v>44240</v>
      </c>
      <c r="K4411" s="37" t="n">
        <f aca="false">G4411+I4411</f>
        <v>7</v>
      </c>
    </row>
    <row r="4412" customFormat="false" ht="13.8" hidden="false" customHeight="false" outlineLevel="0" collapsed="false">
      <c r="A4412" s="16" t="s">
        <v>108</v>
      </c>
      <c r="B4412" s="38" t="str">
        <f aca="false">VLOOKUP(A4412,'TAKIM LİSTESİ'!$B$2:$D$455,2,0)</f>
        <v>Ø 12.5 matkap</v>
      </c>
      <c r="C4412" s="16" t="s">
        <v>944</v>
      </c>
      <c r="D4412" s="38" t="s">
        <v>23</v>
      </c>
      <c r="E4412" s="16" t="n">
        <f aca="false">VLOOKUP(A4412,'TAKIM LİSTESİ'!$B$2:$D$455,3,0)</f>
        <v>13</v>
      </c>
      <c r="F4412" s="40" t="n">
        <v>1</v>
      </c>
      <c r="G4412" s="22" t="n">
        <f aca="false">E4412-F4412</f>
        <v>12</v>
      </c>
      <c r="H4412" s="30" t="n">
        <v>44239</v>
      </c>
      <c r="I4412" s="33" t="n">
        <v>1</v>
      </c>
      <c r="J4412" s="30" t="n">
        <v>44240</v>
      </c>
      <c r="K4412" s="37" t="n">
        <f aca="false">G4412+I4412</f>
        <v>13</v>
      </c>
    </row>
    <row r="4413" customFormat="false" ht="13.8" hidden="false" customHeight="false" outlineLevel="0" collapsed="false">
      <c r="A4413" s="16" t="s">
        <v>123</v>
      </c>
      <c r="B4413" s="38" t="str">
        <f aca="false">VLOOKUP(A4413,'TAKIM LİSTESİ'!$B$2:$D$455,2,0)</f>
        <v>Ø 9.8 matkap</v>
      </c>
      <c r="C4413" s="16" t="s">
        <v>944</v>
      </c>
      <c r="D4413" s="38" t="s">
        <v>23</v>
      </c>
      <c r="E4413" s="16" t="n">
        <f aca="false">VLOOKUP(A4413,'TAKIM LİSTESİ'!$B$2:$D$455,3,0)</f>
        <v>8</v>
      </c>
      <c r="F4413" s="40" t="n">
        <v>1</v>
      </c>
      <c r="G4413" s="22" t="n">
        <f aca="false">E4413-F4413</f>
        <v>7</v>
      </c>
      <c r="H4413" s="30" t="n">
        <v>44239</v>
      </c>
      <c r="I4413" s="33" t="n">
        <v>1</v>
      </c>
      <c r="J4413" s="30" t="n">
        <v>44240</v>
      </c>
      <c r="K4413" s="37" t="n">
        <f aca="false">G4413+I4413</f>
        <v>8</v>
      </c>
    </row>
    <row r="4414" customFormat="false" ht="13.8" hidden="false" customHeight="false" outlineLevel="0" collapsed="false">
      <c r="A4414" s="16" t="s">
        <v>64</v>
      </c>
      <c r="B4414" s="38" t="str">
        <f aca="false">VLOOKUP(A4414,'TAKIM LİSTESİ'!$B$2:$D$455,2,0)</f>
        <v>Ø 10 Rayba</v>
      </c>
      <c r="C4414" s="16" t="s">
        <v>944</v>
      </c>
      <c r="D4414" s="38" t="s">
        <v>23</v>
      </c>
      <c r="E4414" s="16" t="n">
        <f aca="false">VLOOKUP(A4414,'TAKIM LİSTESİ'!$B$2:$D$455,3,0)</f>
        <v>5</v>
      </c>
      <c r="F4414" s="40" t="n">
        <v>1</v>
      </c>
      <c r="G4414" s="22" t="n">
        <f aca="false">E4414-F4414</f>
        <v>4</v>
      </c>
      <c r="H4414" s="30" t="n">
        <v>44239</v>
      </c>
      <c r="I4414" s="33" t="n">
        <v>1</v>
      </c>
      <c r="J4414" s="30" t="n">
        <v>44240</v>
      </c>
      <c r="K4414" s="37" t="n">
        <f aca="false">G4414+I4414</f>
        <v>5</v>
      </c>
    </row>
    <row r="4415" customFormat="false" ht="13.8" hidden="false" customHeight="false" outlineLevel="0" collapsed="false">
      <c r="A4415" s="16" t="s">
        <v>71</v>
      </c>
      <c r="B4415" s="38" t="str">
        <f aca="false">VLOOKUP(A4415,'TAKIM LİSTESİ'!$B$2:$D$455,2,0)</f>
        <v>Ø 10 alm parmak freze</v>
      </c>
      <c r="C4415" s="16" t="s">
        <v>952</v>
      </c>
      <c r="D4415" s="38" t="s">
        <v>634</v>
      </c>
      <c r="E4415" s="16" t="n">
        <f aca="false">VLOOKUP(A4415,'TAKIM LİSTESİ'!$B$2:$D$455,3,0)</f>
        <v>29</v>
      </c>
      <c r="F4415" s="40" t="n">
        <v>1</v>
      </c>
      <c r="G4415" s="22" t="n">
        <f aca="false">E4415-F4415</f>
        <v>28</v>
      </c>
      <c r="H4415" s="30" t="n">
        <v>44239</v>
      </c>
      <c r="I4415" s="33" t="n">
        <v>1</v>
      </c>
      <c r="J4415" s="30" t="n">
        <v>44240</v>
      </c>
      <c r="K4415" s="37" t="n">
        <f aca="false">G4415+I4415</f>
        <v>29</v>
      </c>
    </row>
    <row r="4416" customFormat="false" ht="13.8" hidden="false" customHeight="false" outlineLevel="0" collapsed="false">
      <c r="A4416" s="16" t="s">
        <v>174</v>
      </c>
      <c r="B4416" s="38" t="str">
        <f aca="false">VLOOKUP(A4416,'TAKIM LİSTESİ'!$B$2:$D$455,2,0)</f>
        <v>Ø 12 alm parmak freze</v>
      </c>
      <c r="C4416" s="16" t="s">
        <v>952</v>
      </c>
      <c r="D4416" s="38" t="s">
        <v>634</v>
      </c>
      <c r="E4416" s="16" t="n">
        <f aca="false">VLOOKUP(A4416,'TAKIM LİSTESİ'!$B$2:$D$455,3,0)</f>
        <v>22</v>
      </c>
      <c r="F4416" s="40" t="n">
        <v>1</v>
      </c>
      <c r="G4416" s="22" t="n">
        <f aca="false">E4416-F4416</f>
        <v>21</v>
      </c>
      <c r="H4416" s="30" t="n">
        <v>44239</v>
      </c>
      <c r="I4416" s="33" t="n">
        <v>1</v>
      </c>
      <c r="J4416" s="30" t="n">
        <v>44240</v>
      </c>
      <c r="K4416" s="37" t="n">
        <f aca="false">G4416+I4416</f>
        <v>22</v>
      </c>
    </row>
    <row r="4417" customFormat="false" ht="13.8" hidden="false" customHeight="false" outlineLevel="0" collapsed="false">
      <c r="A4417" s="16" t="s">
        <v>27</v>
      </c>
      <c r="B4417" s="38" t="str">
        <f aca="false">VLOOKUP(A4417,'TAKIM LİSTESİ'!$B$2:$D$455,2,0)</f>
        <v>Ø 6 alm parmak freze</v>
      </c>
      <c r="C4417" s="16" t="s">
        <v>952</v>
      </c>
      <c r="D4417" s="38" t="s">
        <v>634</v>
      </c>
      <c r="E4417" s="16" t="n">
        <f aca="false">VLOOKUP(A4417,'TAKIM LİSTESİ'!$B$2:$D$455,3,0)</f>
        <v>12</v>
      </c>
      <c r="F4417" s="40" t="n">
        <v>1</v>
      </c>
      <c r="G4417" s="22" t="n">
        <f aca="false">E4417-F4417</f>
        <v>11</v>
      </c>
      <c r="H4417" s="30" t="n">
        <v>44239</v>
      </c>
      <c r="I4417" s="33" t="n">
        <v>1</v>
      </c>
      <c r="J4417" s="30" t="n">
        <v>44240</v>
      </c>
      <c r="K4417" s="37" t="n">
        <f aca="false">G4417+I4417</f>
        <v>12</v>
      </c>
    </row>
    <row r="4418" customFormat="false" ht="13.8" hidden="false" customHeight="false" outlineLevel="0" collapsed="false">
      <c r="A4418" s="16" t="s">
        <v>56</v>
      </c>
      <c r="B4418" s="38" t="str">
        <f aca="false">VLOOKUP(A4418,'TAKIM LİSTESİ'!$B$2:$D$455,2,0)</f>
        <v>Ø 6.8 matkap</v>
      </c>
      <c r="C4418" s="16" t="s">
        <v>952</v>
      </c>
      <c r="D4418" s="38" t="s">
        <v>634</v>
      </c>
      <c r="E4418" s="16" t="n">
        <f aca="false">VLOOKUP(A4418,'TAKIM LİSTESİ'!$B$2:$D$455,3,0)</f>
        <v>17</v>
      </c>
      <c r="F4418" s="40" t="n">
        <v>1</v>
      </c>
      <c r="G4418" s="22" t="n">
        <f aca="false">E4418-F4418</f>
        <v>16</v>
      </c>
      <c r="H4418" s="30" t="n">
        <v>44239</v>
      </c>
      <c r="I4418" s="33" t="n">
        <v>1</v>
      </c>
      <c r="J4418" s="30" t="n">
        <v>44240</v>
      </c>
      <c r="K4418" s="37" t="n">
        <f aca="false">G4418+I4418</f>
        <v>17</v>
      </c>
    </row>
    <row r="4419" customFormat="false" ht="13.8" hidden="false" customHeight="false" outlineLevel="0" collapsed="false">
      <c r="A4419" s="16" t="s">
        <v>37</v>
      </c>
      <c r="B4419" s="38" t="str">
        <f aca="false">VLOOKUP(A4419,'TAKIM LİSTESİ'!$B$2:$D$455,2,0)</f>
        <v>Ø 7.8 matkap</v>
      </c>
      <c r="C4419" s="16" t="s">
        <v>952</v>
      </c>
      <c r="D4419" s="38" t="s">
        <v>634</v>
      </c>
      <c r="E4419" s="16" t="n">
        <f aca="false">VLOOKUP(A4419,'TAKIM LİSTESİ'!$B$2:$D$455,3,0)</f>
        <v>8</v>
      </c>
      <c r="F4419" s="40" t="n">
        <v>1</v>
      </c>
      <c r="G4419" s="22" t="n">
        <f aca="false">E4419-F4419</f>
        <v>7</v>
      </c>
      <c r="H4419" s="30" t="n">
        <v>44239</v>
      </c>
      <c r="I4419" s="33" t="n">
        <v>1</v>
      </c>
      <c r="J4419" s="30" t="n">
        <v>44240</v>
      </c>
      <c r="K4419" s="37" t="n">
        <f aca="false">G4419+I4419</f>
        <v>8</v>
      </c>
    </row>
    <row r="4420" customFormat="false" ht="13.8" hidden="false" customHeight="false" outlineLevel="0" collapsed="false">
      <c r="A4420" s="16" t="s">
        <v>83</v>
      </c>
      <c r="B4420" s="38" t="str">
        <f aca="false">VLOOKUP(A4420,'TAKIM LİSTESİ'!$B$2:$D$455,2,0)</f>
        <v>Ø 8 Rayba</v>
      </c>
      <c r="C4420" s="16" t="s">
        <v>952</v>
      </c>
      <c r="D4420" s="38" t="s">
        <v>634</v>
      </c>
      <c r="E4420" s="16" t="n">
        <f aca="false">VLOOKUP(A4420,'TAKIM LİSTESİ'!$B$2:$D$455,3,0)</f>
        <v>4</v>
      </c>
      <c r="F4420" s="40" t="n">
        <v>1</v>
      </c>
      <c r="G4420" s="22" t="n">
        <f aca="false">E4420-F4420</f>
        <v>3</v>
      </c>
      <c r="H4420" s="30" t="n">
        <v>44239</v>
      </c>
      <c r="I4420" s="33" t="n">
        <v>1</v>
      </c>
      <c r="J4420" s="30" t="n">
        <v>44240</v>
      </c>
      <c r="K4420" s="37" t="n">
        <f aca="false">G4420+I4420</f>
        <v>4</v>
      </c>
    </row>
    <row r="4421" customFormat="false" ht="13.8" hidden="false" customHeight="false" outlineLevel="0" collapsed="false">
      <c r="A4421" s="16" t="s">
        <v>417</v>
      </c>
      <c r="B4421" s="38" t="str">
        <f aca="false">VLOOKUP(A4421,'TAKIM LİSTESİ'!$B$2:$D$455,2,0)</f>
        <v>Ø 8.1 matkap</v>
      </c>
      <c r="C4421" s="16" t="s">
        <v>952</v>
      </c>
      <c r="D4421" s="38" t="s">
        <v>634</v>
      </c>
      <c r="E4421" s="16" t="n">
        <f aca="false">VLOOKUP(A4421,'TAKIM LİSTESİ'!$B$2:$D$455,3,0)</f>
        <v>6</v>
      </c>
      <c r="F4421" s="40" t="n">
        <v>1</v>
      </c>
      <c r="G4421" s="22" t="n">
        <f aca="false">E4421-F4421</f>
        <v>5</v>
      </c>
      <c r="H4421" s="30" t="n">
        <v>44239</v>
      </c>
      <c r="I4421" s="33" t="n">
        <v>1</v>
      </c>
      <c r="J4421" s="30" t="n">
        <v>44240</v>
      </c>
      <c r="K4421" s="37" t="n">
        <f aca="false">G4421+I4421</f>
        <v>6</v>
      </c>
    </row>
    <row r="4422" customFormat="false" ht="13.8" hidden="false" customHeight="false" outlineLevel="0" collapsed="false">
      <c r="A4422" s="16" t="s">
        <v>108</v>
      </c>
      <c r="B4422" s="38" t="str">
        <f aca="false">VLOOKUP(A4422,'TAKIM LİSTESİ'!$B$2:$D$455,2,0)</f>
        <v>Ø 12.5 matkap</v>
      </c>
      <c r="C4422" s="16" t="s">
        <v>952</v>
      </c>
      <c r="D4422" s="38" t="s">
        <v>634</v>
      </c>
      <c r="E4422" s="16" t="n">
        <f aca="false">VLOOKUP(A4422,'TAKIM LİSTESİ'!$B$2:$D$455,3,0)</f>
        <v>13</v>
      </c>
      <c r="F4422" s="40" t="n">
        <v>1</v>
      </c>
      <c r="G4422" s="22" t="n">
        <f aca="false">E4422-F4422</f>
        <v>12</v>
      </c>
      <c r="H4422" s="30" t="n">
        <v>44239</v>
      </c>
      <c r="I4422" s="33" t="n">
        <v>1</v>
      </c>
      <c r="J4422" s="30" t="n">
        <v>44240</v>
      </c>
      <c r="K4422" s="37" t="n">
        <f aca="false">G4422+I4422</f>
        <v>13</v>
      </c>
    </row>
    <row r="4423" customFormat="false" ht="13.8" hidden="false" customHeight="false" outlineLevel="0" collapsed="false">
      <c r="A4423" s="16" t="s">
        <v>183</v>
      </c>
      <c r="B4423" s="38" t="str">
        <f aca="false">VLOOKUP(A4423,'TAKIM LİSTESİ'!$B$2:$D$455,2,0)</f>
        <v>Ø 12.7 Rayba</v>
      </c>
      <c r="C4423" s="16" t="s">
        <v>952</v>
      </c>
      <c r="D4423" s="38" t="s">
        <v>634</v>
      </c>
      <c r="E4423" s="16" t="n">
        <f aca="false">VLOOKUP(A4423,'TAKIM LİSTESİ'!$B$2:$D$455,3,0)</f>
        <v>6</v>
      </c>
      <c r="F4423" s="40" t="n">
        <v>1</v>
      </c>
      <c r="G4423" s="22" t="n">
        <f aca="false">E4423-F4423</f>
        <v>5</v>
      </c>
      <c r="H4423" s="30" t="n">
        <v>44239</v>
      </c>
      <c r="I4423" s="33" t="n">
        <v>1</v>
      </c>
      <c r="J4423" s="30" t="n">
        <v>44240</v>
      </c>
      <c r="K4423" s="37" t="n">
        <f aca="false">G4423+I4423</f>
        <v>6</v>
      </c>
    </row>
    <row r="4424" customFormat="false" ht="13.8" hidden="false" customHeight="false" outlineLevel="0" collapsed="false">
      <c r="A4424" s="16" t="s">
        <v>140</v>
      </c>
      <c r="B4424" s="38" t="str">
        <f aca="false">VLOOKUP(A4424,'TAKIM LİSTESİ'!$B$2:$D$455,2,0)</f>
        <v>Ø 4 alm küre parmak freze</v>
      </c>
      <c r="C4424" s="16" t="s">
        <v>942</v>
      </c>
      <c r="D4424" s="38" t="s">
        <v>50</v>
      </c>
      <c r="E4424" s="16" t="n">
        <f aca="false">VLOOKUP(A4424,'TAKIM LİSTESİ'!$B$2:$D$455,3,0)</f>
        <v>18</v>
      </c>
      <c r="F4424" s="40" t="n">
        <v>1</v>
      </c>
      <c r="G4424" s="22" t="n">
        <f aca="false">E4424-F4424</f>
        <v>17</v>
      </c>
      <c r="H4424" s="30" t="n">
        <v>44240</v>
      </c>
      <c r="I4424" s="33" t="n">
        <v>1</v>
      </c>
      <c r="J4424" s="30" t="n">
        <v>44240</v>
      </c>
      <c r="K4424" s="37" t="n">
        <f aca="false">G4424+I4424</f>
        <v>18</v>
      </c>
    </row>
    <row r="4425" customFormat="false" ht="13.8" hidden="false" customHeight="false" outlineLevel="0" collapsed="false">
      <c r="A4425" s="16" t="s">
        <v>252</v>
      </c>
      <c r="B4425" s="38" t="str">
        <f aca="false">VLOOKUP(A4425,'TAKIM LİSTESİ'!$B$2:$D$455,2,0)</f>
        <v>52 tarama ucu çelik</v>
      </c>
      <c r="C4425" s="16" t="s">
        <v>953</v>
      </c>
      <c r="D4425" s="38" t="s">
        <v>100</v>
      </c>
      <c r="E4425" s="16" t="n">
        <f aca="false">VLOOKUP(A4425,'TAKIM LİSTESİ'!$B$2:$D$455,3,0)</f>
        <v>130</v>
      </c>
      <c r="F4425" s="40" t="n">
        <v>4</v>
      </c>
      <c r="G4425" s="22" t="n">
        <f aca="false">E4425-F4425</f>
        <v>126</v>
      </c>
      <c r="H4425" s="30" t="n">
        <v>44240</v>
      </c>
      <c r="I4425" s="33" t="n">
        <v>1</v>
      </c>
      <c r="J4425" s="30" t="n">
        <v>44240</v>
      </c>
      <c r="K4425" s="37" t="n">
        <f aca="false">G4425+I4425</f>
        <v>127</v>
      </c>
    </row>
    <row r="4426" customFormat="false" ht="13.8" hidden="false" customHeight="false" outlineLevel="0" collapsed="false">
      <c r="A4426" s="16" t="s">
        <v>230</v>
      </c>
      <c r="B4426" s="38" t="str">
        <f aca="false">VLOOKUP(A4426,'TAKIM LİSTESİ'!$B$2:$D$455,2,0)</f>
        <v>Ø 10.8 matkap</v>
      </c>
      <c r="C4426" s="16" t="s">
        <v>944</v>
      </c>
      <c r="D4426" s="38" t="s">
        <v>23</v>
      </c>
      <c r="E4426" s="16" t="n">
        <f aca="false">VLOOKUP(A4426,'TAKIM LİSTESİ'!$B$2:$D$455,3,0)</f>
        <v>9</v>
      </c>
      <c r="F4426" s="40" t="n">
        <v>1</v>
      </c>
      <c r="G4426" s="22" t="n">
        <f aca="false">E4426-F4426</f>
        <v>8</v>
      </c>
      <c r="H4426" s="30" t="n">
        <v>44240</v>
      </c>
      <c r="I4426" s="33" t="n">
        <v>1</v>
      </c>
      <c r="J4426" s="30" t="n">
        <v>44240</v>
      </c>
      <c r="K4426" s="37" t="n">
        <f aca="false">G4426+I4426</f>
        <v>9</v>
      </c>
    </row>
    <row r="4427" customFormat="false" ht="13.8" hidden="false" customHeight="false" outlineLevel="0" collapsed="false">
      <c r="A4427" s="16" t="s">
        <v>56</v>
      </c>
      <c r="B4427" s="38" t="str">
        <f aca="false">VLOOKUP(A4427,'TAKIM LİSTESİ'!$B$2:$D$455,2,0)</f>
        <v>Ø 6.8 matkap</v>
      </c>
      <c r="C4427" s="16" t="s">
        <v>954</v>
      </c>
      <c r="D4427" s="38" t="s">
        <v>48</v>
      </c>
      <c r="E4427" s="16" t="n">
        <f aca="false">VLOOKUP(A4427,'TAKIM LİSTESİ'!$B$2:$D$455,3,0)</f>
        <v>17</v>
      </c>
      <c r="F4427" s="40" t="n">
        <v>1</v>
      </c>
      <c r="G4427" s="22" t="n">
        <f aca="false">E4427-F4427</f>
        <v>16</v>
      </c>
      <c r="H4427" s="30" t="n">
        <v>44240</v>
      </c>
      <c r="I4427" s="33" t="n">
        <v>1</v>
      </c>
      <c r="J4427" s="30" t="n">
        <v>44240</v>
      </c>
      <c r="K4427" s="37" t="n">
        <f aca="false">G4427+I4427</f>
        <v>17</v>
      </c>
    </row>
    <row r="4428" customFormat="false" ht="13.8" hidden="false" customHeight="false" outlineLevel="0" collapsed="false">
      <c r="A4428" s="16" t="s">
        <v>37</v>
      </c>
      <c r="B4428" s="38" t="str">
        <f aca="false">VLOOKUP(A4428,'TAKIM LİSTESİ'!$B$2:$D$455,2,0)</f>
        <v>Ø 7.8 matkap</v>
      </c>
      <c r="C4428" s="16" t="s">
        <v>954</v>
      </c>
      <c r="D4428" s="38" t="s">
        <v>48</v>
      </c>
      <c r="E4428" s="16" t="n">
        <f aca="false">VLOOKUP(A4428,'TAKIM LİSTESİ'!$B$2:$D$455,3,0)</f>
        <v>8</v>
      </c>
      <c r="F4428" s="40" t="n">
        <v>1</v>
      </c>
      <c r="G4428" s="22" t="n">
        <f aca="false">E4428-F4428</f>
        <v>7</v>
      </c>
      <c r="H4428" s="30" t="n">
        <v>44240</v>
      </c>
      <c r="I4428" s="33" t="n">
        <v>1</v>
      </c>
      <c r="J4428" s="30" t="n">
        <v>44242</v>
      </c>
      <c r="K4428" s="37" t="n">
        <f aca="false">G4428+I4428</f>
        <v>8</v>
      </c>
    </row>
    <row r="4429" customFormat="false" ht="13.8" hidden="false" customHeight="false" outlineLevel="0" collapsed="false">
      <c r="A4429" s="16" t="s">
        <v>130</v>
      </c>
      <c r="B4429" s="38" t="str">
        <f aca="false">VLOOKUP(A4429,'TAKIM LİSTESİ'!$B$2:$D$455,2,0)</f>
        <v>Ø 9.0 matkap</v>
      </c>
      <c r="C4429" s="16" t="s">
        <v>954</v>
      </c>
      <c r="D4429" s="38" t="s">
        <v>48</v>
      </c>
      <c r="E4429" s="16" t="n">
        <f aca="false">VLOOKUP(A4429,'TAKIM LİSTESİ'!$B$2:$D$455,3,0)</f>
        <v>13</v>
      </c>
      <c r="F4429" s="40" t="n">
        <v>1</v>
      </c>
      <c r="G4429" s="22" t="n">
        <f aca="false">E4429-F4429</f>
        <v>12</v>
      </c>
      <c r="H4429" s="30" t="n">
        <v>44240</v>
      </c>
      <c r="I4429" s="33" t="n">
        <v>1</v>
      </c>
      <c r="J4429" s="30" t="n">
        <v>44242</v>
      </c>
      <c r="K4429" s="37" t="n">
        <f aca="false">G4429+I4429</f>
        <v>13</v>
      </c>
    </row>
    <row r="4430" customFormat="false" ht="13.8" hidden="false" customHeight="false" outlineLevel="0" collapsed="false">
      <c r="A4430" s="16" t="s">
        <v>42</v>
      </c>
      <c r="B4430" s="38" t="str">
        <f aca="false">VLOOKUP(A4430,'TAKIM LİSTESİ'!$B$2:$D$455,2,0)</f>
        <v>Ø 11.0 matkap</v>
      </c>
      <c r="C4430" s="16" t="s">
        <v>954</v>
      </c>
      <c r="D4430" s="38" t="s">
        <v>48</v>
      </c>
      <c r="E4430" s="16" t="n">
        <f aca="false">VLOOKUP(A4430,'TAKIM LİSTESİ'!$B$2:$D$455,3,0)</f>
        <v>8</v>
      </c>
      <c r="F4430" s="40" t="n">
        <v>1</v>
      </c>
      <c r="G4430" s="22" t="n">
        <f aca="false">E4430-F4430</f>
        <v>7</v>
      </c>
      <c r="H4430" s="30" t="n">
        <v>44240</v>
      </c>
      <c r="I4430" s="33" t="n">
        <v>1</v>
      </c>
      <c r="J4430" s="30" t="n">
        <v>44242</v>
      </c>
      <c r="K4430" s="37" t="n">
        <f aca="false">G4430+I4430</f>
        <v>8</v>
      </c>
    </row>
    <row r="4431" customFormat="false" ht="13.8" hidden="false" customHeight="false" outlineLevel="0" collapsed="false">
      <c r="A4431" s="16" t="s">
        <v>108</v>
      </c>
      <c r="B4431" s="38" t="str">
        <f aca="false">VLOOKUP(A4431,'TAKIM LİSTESİ'!$B$2:$D$455,2,0)</f>
        <v>Ø 12.5 matkap</v>
      </c>
      <c r="C4431" s="16" t="s">
        <v>954</v>
      </c>
      <c r="D4431" s="38" t="s">
        <v>48</v>
      </c>
      <c r="E4431" s="16" t="n">
        <f aca="false">VLOOKUP(A4431,'TAKIM LİSTESİ'!$B$2:$D$455,3,0)</f>
        <v>13</v>
      </c>
      <c r="F4431" s="40" t="n">
        <v>1</v>
      </c>
      <c r="G4431" s="22" t="n">
        <f aca="false">E4431-F4431</f>
        <v>12</v>
      </c>
      <c r="H4431" s="30" t="n">
        <v>44240</v>
      </c>
      <c r="I4431" s="33" t="n">
        <v>1</v>
      </c>
      <c r="J4431" s="30" t="n">
        <v>44242</v>
      </c>
      <c r="K4431" s="37" t="n">
        <f aca="false">G4431+I4431</f>
        <v>13</v>
      </c>
    </row>
    <row r="4432" customFormat="false" ht="13.8" hidden="false" customHeight="false" outlineLevel="0" collapsed="false">
      <c r="A4432" s="16" t="s">
        <v>83</v>
      </c>
      <c r="B4432" s="38" t="str">
        <f aca="false">VLOOKUP(A4432,'TAKIM LİSTESİ'!$B$2:$D$455,2,0)</f>
        <v>Ø 8 Rayba</v>
      </c>
      <c r="C4432" s="16" t="s">
        <v>954</v>
      </c>
      <c r="D4432" s="38" t="s">
        <v>48</v>
      </c>
      <c r="E4432" s="16" t="n">
        <f aca="false">VLOOKUP(A4432,'TAKIM LİSTESİ'!$B$2:$D$455,3,0)</f>
        <v>4</v>
      </c>
      <c r="F4432" s="40" t="n">
        <v>1</v>
      </c>
      <c r="G4432" s="22" t="n">
        <f aca="false">E4432-F4432</f>
        <v>3</v>
      </c>
      <c r="H4432" s="30" t="n">
        <v>44240</v>
      </c>
      <c r="I4432" s="33" t="n">
        <v>1</v>
      </c>
      <c r="J4432" s="30" t="n">
        <v>44242</v>
      </c>
      <c r="K4432" s="37" t="n">
        <f aca="false">G4432+I4432</f>
        <v>4</v>
      </c>
    </row>
    <row r="4433" customFormat="false" ht="13.8" hidden="false" customHeight="false" outlineLevel="0" collapsed="false">
      <c r="A4433" s="16" t="s">
        <v>270</v>
      </c>
      <c r="B4433" s="38" t="str">
        <f aca="false">VLOOKUP(A4433,'TAKIM LİSTESİ'!$B$2:$D$455,2,0)</f>
        <v>Küçük APKT çelik Ø 20</v>
      </c>
      <c r="C4433" s="16" t="s">
        <v>955</v>
      </c>
      <c r="D4433" s="38" t="s">
        <v>739</v>
      </c>
      <c r="E4433" s="16" t="n">
        <f aca="false">VLOOKUP(A4433,'TAKIM LİSTESİ'!$B$2:$D$455,3,0)</f>
        <v>10</v>
      </c>
      <c r="F4433" s="40" t="n">
        <v>1</v>
      </c>
      <c r="G4433" s="22" t="n">
        <f aca="false">E4433-F4433</f>
        <v>9</v>
      </c>
      <c r="H4433" s="30" t="n">
        <v>44241</v>
      </c>
      <c r="I4433" s="33" t="n">
        <v>1</v>
      </c>
      <c r="J4433" s="30" t="n">
        <v>44242</v>
      </c>
      <c r="K4433" s="37" t="n">
        <f aca="false">G4433+I4433</f>
        <v>10</v>
      </c>
    </row>
    <row r="4434" customFormat="false" ht="13.8" hidden="false" customHeight="false" outlineLevel="0" collapsed="false">
      <c r="A4434" s="16" t="s">
        <v>293</v>
      </c>
      <c r="B4434" s="38" t="str">
        <f aca="false">VLOOKUP(A4434,'TAKIM LİSTESİ'!$B$2:$D$455,2,0)</f>
        <v>Küçük APKT çelik Ø 17</v>
      </c>
      <c r="C4434" s="16" t="s">
        <v>955</v>
      </c>
      <c r="D4434" s="38" t="s">
        <v>739</v>
      </c>
      <c r="E4434" s="16" t="n">
        <f aca="false">VLOOKUP(A4434,'TAKIM LİSTESİ'!$B$2:$D$455,3,0)</f>
        <v>2</v>
      </c>
      <c r="F4434" s="40" t="n">
        <v>1</v>
      </c>
      <c r="G4434" s="22" t="n">
        <f aca="false">E4434-F4434</f>
        <v>1</v>
      </c>
      <c r="H4434" s="30" t="n">
        <v>44241</v>
      </c>
      <c r="I4434" s="33" t="n">
        <v>1</v>
      </c>
      <c r="J4434" s="30" t="n">
        <v>44242</v>
      </c>
      <c r="K4434" s="37" t="n">
        <f aca="false">G4434+I4434</f>
        <v>2</v>
      </c>
    </row>
    <row r="4435" customFormat="false" ht="13.8" hidden="false" customHeight="false" outlineLevel="0" collapsed="false">
      <c r="A4435" s="16" t="s">
        <v>85</v>
      </c>
      <c r="B4435" s="38" t="str">
        <f aca="false">VLOOKUP(A4435,'TAKIM LİSTESİ'!$B$2:$D$455,2,0)</f>
        <v>Ø 12 çelik parmak freze</v>
      </c>
      <c r="C4435" s="16" t="s">
        <v>955</v>
      </c>
      <c r="D4435" s="38" t="s">
        <v>739</v>
      </c>
      <c r="E4435" s="16" t="n">
        <f aca="false">VLOOKUP(A4435,'TAKIM LİSTESİ'!$B$2:$D$455,3,0)</f>
        <v>19</v>
      </c>
      <c r="F4435" s="40" t="n">
        <v>1</v>
      </c>
      <c r="G4435" s="22" t="n">
        <f aca="false">E4435-F4435</f>
        <v>18</v>
      </c>
      <c r="H4435" s="30" t="n">
        <v>44241</v>
      </c>
      <c r="I4435" s="33" t="n">
        <v>1</v>
      </c>
      <c r="J4435" s="30" t="n">
        <v>44242</v>
      </c>
      <c r="K4435" s="37" t="n">
        <f aca="false">G4435+I4435</f>
        <v>19</v>
      </c>
    </row>
    <row r="4436" customFormat="false" ht="13.8" hidden="false" customHeight="false" outlineLevel="0" collapsed="false">
      <c r="A4436" s="16" t="s">
        <v>144</v>
      </c>
      <c r="B4436" s="38" t="str">
        <f aca="false">VLOOKUP(A4436,'TAKIM LİSTESİ'!$B$2:$D$455,2,0)</f>
        <v>Ø 6.2matkap</v>
      </c>
      <c r="C4436" s="16" t="s">
        <v>955</v>
      </c>
      <c r="D4436" s="38" t="s">
        <v>739</v>
      </c>
      <c r="E4436" s="16" t="n">
        <f aca="false">VLOOKUP(A4436,'TAKIM LİSTESİ'!$B$2:$D$455,3,0)</f>
        <v>15</v>
      </c>
      <c r="F4436" s="40" t="n">
        <v>1</v>
      </c>
      <c r="G4436" s="22" t="n">
        <f aca="false">E4436-F4436</f>
        <v>14</v>
      </c>
      <c r="H4436" s="30" t="n">
        <v>44241</v>
      </c>
      <c r="I4436" s="33" t="n">
        <v>1</v>
      </c>
      <c r="J4436" s="30" t="n">
        <v>44242</v>
      </c>
      <c r="K4436" s="37" t="n">
        <f aca="false">G4436+I4436</f>
        <v>15</v>
      </c>
    </row>
    <row r="4437" customFormat="false" ht="13.8" hidden="false" customHeight="false" outlineLevel="0" collapsed="false">
      <c r="A4437" s="16" t="s">
        <v>34</v>
      </c>
      <c r="B4437" s="38" t="str">
        <f aca="false">VLOOKUP(A4437,'TAKIM LİSTESİ'!$B$2:$D$455,2,0)</f>
        <v>Ø 6.35 Rayba</v>
      </c>
      <c r="C4437" s="16" t="s">
        <v>955</v>
      </c>
      <c r="D4437" s="38" t="s">
        <v>739</v>
      </c>
      <c r="E4437" s="16" t="n">
        <f aca="false">VLOOKUP(A4437,'TAKIM LİSTESİ'!$B$2:$D$455,3,0)</f>
        <v>5</v>
      </c>
      <c r="F4437" s="40" t="n">
        <v>1</v>
      </c>
      <c r="G4437" s="22" t="n">
        <f aca="false">E4437-F4437</f>
        <v>4</v>
      </c>
      <c r="H4437" s="30" t="n">
        <v>44241</v>
      </c>
      <c r="I4437" s="33" t="n">
        <v>1</v>
      </c>
      <c r="J4437" s="30" t="n">
        <v>44242</v>
      </c>
      <c r="K4437" s="37" t="n">
        <f aca="false">G4437+I4437</f>
        <v>5</v>
      </c>
    </row>
    <row r="4438" customFormat="false" ht="13.8" hidden="false" customHeight="false" outlineLevel="0" collapsed="false">
      <c r="A4438" s="16" t="s">
        <v>30</v>
      </c>
      <c r="B4438" s="38" t="str">
        <f aca="false">VLOOKUP(A4438,'TAKIM LİSTESİ'!$B$2:$D$455,2,0)</f>
        <v>Ø 9.4 matkap</v>
      </c>
      <c r="C4438" s="16" t="s">
        <v>955</v>
      </c>
      <c r="D4438" s="38" t="s">
        <v>739</v>
      </c>
      <c r="E4438" s="16" t="n">
        <f aca="false">VLOOKUP(A4438,'TAKIM LİSTESİ'!$B$2:$D$455,3,0)</f>
        <v>4</v>
      </c>
      <c r="F4438" s="40" t="n">
        <v>1</v>
      </c>
      <c r="G4438" s="22" t="n">
        <f aca="false">E4438-F4438</f>
        <v>3</v>
      </c>
      <c r="H4438" s="30" t="n">
        <v>44241</v>
      </c>
      <c r="I4438" s="33" t="n">
        <v>1</v>
      </c>
      <c r="J4438" s="30" t="n">
        <v>44242</v>
      </c>
      <c r="K4438" s="37" t="n">
        <f aca="false">G4438+I4438</f>
        <v>4</v>
      </c>
    </row>
    <row r="4439" customFormat="false" ht="13.8" hidden="false" customHeight="false" outlineLevel="0" collapsed="false">
      <c r="A4439" s="16" t="s">
        <v>177</v>
      </c>
      <c r="B4439" s="38" t="str">
        <f aca="false">VLOOKUP(A4439,'TAKIM LİSTESİ'!$B$2:$D$455,2,0)</f>
        <v>Ø 9.52 Rayba</v>
      </c>
      <c r="C4439" s="16" t="s">
        <v>955</v>
      </c>
      <c r="D4439" s="38" t="s">
        <v>739</v>
      </c>
      <c r="E4439" s="16" t="n">
        <f aca="false">VLOOKUP(A4439,'TAKIM LİSTESİ'!$B$2:$D$455,3,0)</f>
        <v>5</v>
      </c>
      <c r="F4439" s="40" t="n">
        <v>1</v>
      </c>
      <c r="G4439" s="22" t="n">
        <f aca="false">E4439-F4439</f>
        <v>4</v>
      </c>
      <c r="H4439" s="30" t="n">
        <v>44241</v>
      </c>
      <c r="I4439" s="33" t="n">
        <v>1</v>
      </c>
      <c r="J4439" s="30" t="n">
        <v>44242</v>
      </c>
      <c r="K4439" s="37" t="n">
        <f aca="false">G4439+I4439</f>
        <v>5</v>
      </c>
    </row>
    <row r="4440" customFormat="false" ht="13.8" hidden="false" customHeight="false" outlineLevel="0" collapsed="false">
      <c r="A4440" s="16" t="s">
        <v>150</v>
      </c>
      <c r="B4440" s="38" t="str">
        <f aca="false">VLOOKUP(A4440,'TAKIM LİSTESİ'!$B$2:$D$455,2,0)</f>
        <v>Ø 8 çelik parmak freze</v>
      </c>
      <c r="C4440" s="16" t="s">
        <v>955</v>
      </c>
      <c r="D4440" s="38" t="s">
        <v>739</v>
      </c>
      <c r="E4440" s="16" t="n">
        <f aca="false">VLOOKUP(A4440,'TAKIM LİSTESİ'!$B$2:$D$455,3,0)</f>
        <v>39</v>
      </c>
      <c r="F4440" s="40" t="n">
        <v>1</v>
      </c>
      <c r="G4440" s="22" t="n">
        <f aca="false">E4440-F4440</f>
        <v>38</v>
      </c>
      <c r="H4440" s="30" t="n">
        <v>44241</v>
      </c>
      <c r="I4440" s="33" t="n">
        <v>1</v>
      </c>
      <c r="J4440" s="30" t="n">
        <v>44242</v>
      </c>
      <c r="K4440" s="37" t="n">
        <f aca="false">G4440+I4440</f>
        <v>39</v>
      </c>
    </row>
    <row r="4441" customFormat="false" ht="13.8" hidden="false" customHeight="false" outlineLevel="0" collapsed="false">
      <c r="A4441" s="16" t="s">
        <v>11</v>
      </c>
      <c r="B4441" s="38" t="str">
        <f aca="false">VLOOKUP(A4441,'TAKIM LİSTESİ'!$B$2:$D$455,2,0)</f>
        <v>Ø  4 çelik standart parmak freze</v>
      </c>
      <c r="C4441" s="16" t="s">
        <v>955</v>
      </c>
      <c r="D4441" s="38" t="s">
        <v>739</v>
      </c>
      <c r="E4441" s="16" t="n">
        <f aca="false">VLOOKUP(A4441,'TAKIM LİSTESİ'!$B$2:$D$455,3,0)</f>
        <v>17</v>
      </c>
      <c r="F4441" s="40" t="n">
        <v>1</v>
      </c>
      <c r="G4441" s="22" t="n">
        <f aca="false">E4441-F4441</f>
        <v>16</v>
      </c>
      <c r="H4441" s="30" t="n">
        <v>44241</v>
      </c>
      <c r="I4441" s="33" t="n">
        <v>1</v>
      </c>
      <c r="J4441" s="30" t="n">
        <v>44242</v>
      </c>
      <c r="K4441" s="37" t="n">
        <f aca="false">G4441+I4441</f>
        <v>17</v>
      </c>
    </row>
    <row r="4442" customFormat="false" ht="13.8" hidden="false" customHeight="false" outlineLevel="0" collapsed="false">
      <c r="A4442" s="16" t="s">
        <v>68</v>
      </c>
      <c r="B4442" s="38" t="str">
        <f aca="false">VLOOKUP(A4442,'TAKIM LİSTESİ'!$B$2:$D$455,2,0)</f>
        <v>Ø 7.0 matkap</v>
      </c>
      <c r="C4442" s="16" t="s">
        <v>955</v>
      </c>
      <c r="D4442" s="38" t="s">
        <v>739</v>
      </c>
      <c r="E4442" s="16" t="n">
        <f aca="false">VLOOKUP(A4442,'TAKIM LİSTESİ'!$B$2:$D$455,3,0)</f>
        <v>16</v>
      </c>
      <c r="F4442" s="40" t="n">
        <v>1</v>
      </c>
      <c r="G4442" s="22" t="n">
        <f aca="false">E4442-F4442</f>
        <v>15</v>
      </c>
      <c r="H4442" s="30" t="n">
        <v>44241</v>
      </c>
      <c r="I4442" s="33" t="n">
        <v>1</v>
      </c>
      <c r="J4442" s="30" t="n">
        <v>44242</v>
      </c>
      <c r="K4442" s="37" t="n">
        <f aca="false">G4442+I4442</f>
        <v>16</v>
      </c>
    </row>
    <row r="4443" customFormat="false" ht="13.8" hidden="false" customHeight="false" outlineLevel="0" collapsed="false">
      <c r="A4443" s="16" t="s">
        <v>117</v>
      </c>
      <c r="B4443" s="38" t="str">
        <f aca="false">VLOOKUP(A4443,'TAKIM LİSTESİ'!$B$2:$D$455,2,0)</f>
        <v>Ø 4.5 matkap</v>
      </c>
      <c r="C4443" s="16" t="s">
        <v>956</v>
      </c>
      <c r="D4443" s="38" t="s">
        <v>57</v>
      </c>
      <c r="E4443" s="16" t="n">
        <f aca="false">VLOOKUP(A4443,'TAKIM LİSTESİ'!$B$2:$D$455,3,0)</f>
        <v>23</v>
      </c>
      <c r="F4443" s="40" t="n">
        <v>1</v>
      </c>
      <c r="G4443" s="22" t="n">
        <f aca="false">E4443-F4443</f>
        <v>22</v>
      </c>
      <c r="H4443" s="30" t="n">
        <v>44241</v>
      </c>
      <c r="I4443" s="33" t="n">
        <v>1</v>
      </c>
      <c r="J4443" s="30" t="n">
        <v>44242</v>
      </c>
      <c r="K4443" s="37" t="n">
        <f aca="false">G4443+I4443</f>
        <v>23</v>
      </c>
    </row>
    <row r="4444" customFormat="false" ht="13.8" hidden="false" customHeight="false" outlineLevel="0" collapsed="false">
      <c r="A4444" s="16" t="s">
        <v>11</v>
      </c>
      <c r="B4444" s="38" t="str">
        <f aca="false">VLOOKUP(A4444,'TAKIM LİSTESİ'!$B$2:$D$455,2,0)</f>
        <v>Ø  4 çelik standart parmak freze</v>
      </c>
      <c r="C4444" s="16" t="s">
        <v>956</v>
      </c>
      <c r="D4444" s="38" t="s">
        <v>57</v>
      </c>
      <c r="E4444" s="16" t="n">
        <f aca="false">VLOOKUP(A4444,'TAKIM LİSTESİ'!$B$2:$D$455,3,0)</f>
        <v>17</v>
      </c>
      <c r="F4444" s="40" t="n">
        <v>1</v>
      </c>
      <c r="G4444" s="22" t="n">
        <f aca="false">E4444-F4444</f>
        <v>16</v>
      </c>
      <c r="H4444" s="30" t="n">
        <v>44241</v>
      </c>
      <c r="I4444" s="33" t="n">
        <v>1</v>
      </c>
      <c r="J4444" s="30" t="n">
        <v>44242</v>
      </c>
      <c r="K4444" s="37" t="n">
        <f aca="false">G4444+I4444</f>
        <v>17</v>
      </c>
    </row>
    <row r="4445" customFormat="false" ht="13.8" hidden="false" customHeight="false" outlineLevel="0" collapsed="false">
      <c r="A4445" s="16" t="s">
        <v>150</v>
      </c>
      <c r="B4445" s="38" t="str">
        <f aca="false">VLOOKUP(A4445,'TAKIM LİSTESİ'!$B$2:$D$455,2,0)</f>
        <v>Ø 8 çelik parmak freze</v>
      </c>
      <c r="C4445" s="16" t="s">
        <v>956</v>
      </c>
      <c r="D4445" s="38" t="s">
        <v>57</v>
      </c>
      <c r="E4445" s="16" t="n">
        <f aca="false">VLOOKUP(A4445,'TAKIM LİSTESİ'!$B$2:$D$455,3,0)</f>
        <v>39</v>
      </c>
      <c r="F4445" s="40" t="n">
        <v>1</v>
      </c>
      <c r="G4445" s="22" t="n">
        <f aca="false">E4445-F4445</f>
        <v>38</v>
      </c>
      <c r="H4445" s="30" t="n">
        <v>44241</v>
      </c>
      <c r="I4445" s="33" t="n">
        <v>1</v>
      </c>
      <c r="J4445" s="30" t="n">
        <v>44242</v>
      </c>
      <c r="K4445" s="37" t="n">
        <f aca="false">G4445+I4445</f>
        <v>39</v>
      </c>
    </row>
    <row r="4446" customFormat="false" ht="13.8" hidden="false" customHeight="false" outlineLevel="0" collapsed="false">
      <c r="A4446" s="16" t="s">
        <v>138</v>
      </c>
      <c r="B4446" s="38" t="str">
        <f aca="false">VLOOKUP(A4446,'TAKIM LİSTESİ'!$B$2:$D$455,2,0)</f>
        <v>Ø 10.0 matkap</v>
      </c>
      <c r="C4446" s="16" t="s">
        <v>956</v>
      </c>
      <c r="D4446" s="38" t="s">
        <v>57</v>
      </c>
      <c r="E4446" s="16" t="n">
        <f aca="false">VLOOKUP(A4446,'TAKIM LİSTESİ'!$B$2:$D$455,3,0)</f>
        <v>13</v>
      </c>
      <c r="F4446" s="40" t="n">
        <v>1</v>
      </c>
      <c r="G4446" s="22" t="n">
        <f aca="false">E4446-F4446</f>
        <v>12</v>
      </c>
      <c r="H4446" s="30" t="n">
        <v>44241</v>
      </c>
      <c r="I4446" s="33" t="n">
        <v>1</v>
      </c>
      <c r="J4446" s="30" t="n">
        <v>44243</v>
      </c>
      <c r="K4446" s="37" t="n">
        <f aca="false">G4446+I4446</f>
        <v>13</v>
      </c>
    </row>
    <row r="4447" customFormat="false" ht="13.8" hidden="false" customHeight="false" outlineLevel="0" collapsed="false">
      <c r="A4447" s="16" t="s">
        <v>158</v>
      </c>
      <c r="B4447" s="38" t="str">
        <f aca="false">VLOOKUP(A4447,'TAKIM LİSTESİ'!$B$2:$D$455,2,0)</f>
        <v>Ø 12 çelik küre parmak freze</v>
      </c>
      <c r="C4447" s="16" t="s">
        <v>955</v>
      </c>
      <c r="D4447" s="38" t="s">
        <v>739</v>
      </c>
      <c r="E4447" s="16" t="n">
        <f aca="false">VLOOKUP(A4447,'TAKIM LİSTESİ'!$B$2:$D$455,3,0)</f>
        <v>28</v>
      </c>
      <c r="F4447" s="40" t="n">
        <v>2</v>
      </c>
      <c r="G4447" s="22" t="n">
        <f aca="false">E4447-F4447</f>
        <v>26</v>
      </c>
      <c r="H4447" s="30" t="n">
        <v>44241</v>
      </c>
      <c r="I4447" s="33" t="n">
        <v>1</v>
      </c>
      <c r="J4447" s="30" t="n">
        <v>44243</v>
      </c>
      <c r="K4447" s="37" t="n">
        <f aca="false">G4447+I4447</f>
        <v>27</v>
      </c>
    </row>
    <row r="4448" customFormat="false" ht="13.8" hidden="false" customHeight="false" outlineLevel="0" collapsed="false">
      <c r="A4448" s="16" t="s">
        <v>113</v>
      </c>
      <c r="B4448" s="38" t="str">
        <f aca="false">VLOOKUP(A4448,'TAKIM LİSTESİ'!$B$2:$D$455,2,0)</f>
        <v>Ø 8 alm parmak freze</v>
      </c>
      <c r="C4448" s="16" t="s">
        <v>957</v>
      </c>
      <c r="D4448" s="38" t="s">
        <v>48</v>
      </c>
      <c r="E4448" s="16" t="n">
        <f aca="false">VLOOKUP(A4448,'TAKIM LİSTESİ'!$B$2:$D$455,3,0)</f>
        <v>36</v>
      </c>
      <c r="F4448" s="40" t="n">
        <v>1</v>
      </c>
      <c r="G4448" s="22" t="n">
        <f aca="false">E4448-F4448</f>
        <v>35</v>
      </c>
      <c r="H4448" s="30" t="n">
        <v>44241</v>
      </c>
      <c r="I4448" s="33" t="n">
        <v>1</v>
      </c>
      <c r="J4448" s="30" t="n">
        <v>44243</v>
      </c>
      <c r="K4448" s="37" t="n">
        <f aca="false">G4448+I4448</f>
        <v>36</v>
      </c>
    </row>
    <row r="4449" customFormat="false" ht="13.8" hidden="false" customHeight="false" outlineLevel="0" collapsed="false">
      <c r="A4449" s="16" t="s">
        <v>958</v>
      </c>
      <c r="B4449" s="38" t="str">
        <f aca="false">VLOOKUP(A4449,'TAKIM LİSTESİ'!$B$2:$D$455,2,0)</f>
        <v>Ø 20 çelik parmak freze</v>
      </c>
      <c r="C4449" s="16" t="s">
        <v>959</v>
      </c>
      <c r="D4449" s="38" t="s">
        <v>100</v>
      </c>
      <c r="E4449" s="16" t="n">
        <v>5</v>
      </c>
      <c r="F4449" s="40" t="n">
        <v>2</v>
      </c>
      <c r="G4449" s="22" t="n">
        <f aca="false">E4449-F4449</f>
        <v>3</v>
      </c>
      <c r="H4449" s="30" t="n">
        <v>44241</v>
      </c>
      <c r="I4449" s="33" t="n">
        <v>1</v>
      </c>
      <c r="J4449" s="30" t="n">
        <v>44243</v>
      </c>
      <c r="K4449" s="37" t="n">
        <f aca="false">G4449+I4449</f>
        <v>4</v>
      </c>
    </row>
    <row r="4450" customFormat="false" ht="13.8" hidden="false" customHeight="false" outlineLevel="0" collapsed="false">
      <c r="A4450" s="16" t="s">
        <v>222</v>
      </c>
      <c r="B4450" s="38" t="str">
        <f aca="false">VLOOKUP(A4450,'TAKIM LİSTESİ'!$B$2:$D$455,2,0)</f>
        <v>Ø 16 çelik parmak freze</v>
      </c>
      <c r="C4450" s="16" t="s">
        <v>959</v>
      </c>
      <c r="D4450" s="38" t="s">
        <v>100</v>
      </c>
      <c r="E4450" s="16" t="n">
        <f aca="false">VLOOKUP(A4450,'TAKIM LİSTESİ'!$B$2:$D$455,3,0)</f>
        <v>8</v>
      </c>
      <c r="F4450" s="40" t="n">
        <v>1</v>
      </c>
      <c r="G4450" s="22" t="n">
        <f aca="false">E4450-F4450</f>
        <v>7</v>
      </c>
      <c r="H4450" s="30" t="n">
        <v>44241</v>
      </c>
      <c r="I4450" s="33" t="n">
        <v>1</v>
      </c>
      <c r="J4450" s="30" t="n">
        <v>44243</v>
      </c>
      <c r="K4450" s="37" t="n">
        <f aca="false">G4450+I4450</f>
        <v>8</v>
      </c>
    </row>
    <row r="4451" customFormat="false" ht="13.8" hidden="false" customHeight="false" outlineLevel="0" collapsed="false">
      <c r="A4451" s="16" t="s">
        <v>13</v>
      </c>
      <c r="B4451" s="38" t="str">
        <f aca="false">VLOOKUP(A4451,'TAKIM LİSTESİ'!$B$2:$D$455,2,0)</f>
        <v>Ø 12 alm küre parmak freze</v>
      </c>
      <c r="C4451" s="16" t="s">
        <v>957</v>
      </c>
      <c r="D4451" s="38" t="s">
        <v>48</v>
      </c>
      <c r="E4451" s="16" t="n">
        <f aca="false">VLOOKUP(A4451,'TAKIM LİSTESİ'!$B$2:$D$455,3,0)</f>
        <v>16</v>
      </c>
      <c r="F4451" s="40" t="n">
        <v>1</v>
      </c>
      <c r="G4451" s="22" t="n">
        <f aca="false">E4451-F4451</f>
        <v>15</v>
      </c>
      <c r="H4451" s="30" t="n">
        <v>44242</v>
      </c>
      <c r="I4451" s="33" t="n">
        <v>1</v>
      </c>
      <c r="J4451" s="30" t="n">
        <v>44243</v>
      </c>
      <c r="K4451" s="37" t="n">
        <f aca="false">G4451+I4451</f>
        <v>16</v>
      </c>
    </row>
    <row r="4452" customFormat="false" ht="13.8" hidden="false" customHeight="false" outlineLevel="0" collapsed="false">
      <c r="A4452" s="16" t="s">
        <v>55</v>
      </c>
      <c r="B4452" s="38" t="str">
        <f aca="false">VLOOKUP(A4452,'TAKIM LİSTESİ'!$B$2:$D$455,2,0)</f>
        <v>Ø 4.8 matkap</v>
      </c>
      <c r="C4452" s="16" t="s">
        <v>960</v>
      </c>
      <c r="D4452" s="38" t="s">
        <v>61</v>
      </c>
      <c r="E4452" s="16" t="n">
        <f aca="false">VLOOKUP(A4452,'TAKIM LİSTESİ'!$B$2:$D$455,3,0)</f>
        <v>30</v>
      </c>
      <c r="F4452" s="40" t="n">
        <v>1</v>
      </c>
      <c r="G4452" s="22" t="n">
        <f aca="false">E4452-F4452</f>
        <v>29</v>
      </c>
      <c r="H4452" s="30" t="n">
        <v>44242</v>
      </c>
      <c r="I4452" s="33" t="n">
        <v>1</v>
      </c>
      <c r="J4452" s="30" t="n">
        <v>44243</v>
      </c>
      <c r="K4452" s="37" t="n">
        <f aca="false">G4452+I4452</f>
        <v>30</v>
      </c>
    </row>
    <row r="4453" customFormat="false" ht="13.8" hidden="false" customHeight="false" outlineLevel="0" collapsed="false">
      <c r="A4453" s="16" t="s">
        <v>197</v>
      </c>
      <c r="B4453" s="38" t="str">
        <f aca="false">VLOOKUP(A4453,'TAKIM LİSTESİ'!$B$2:$D$455,2,0)</f>
        <v>Ø  5 Rayba</v>
      </c>
      <c r="C4453" s="16" t="s">
        <v>960</v>
      </c>
      <c r="D4453" s="38" t="s">
        <v>61</v>
      </c>
      <c r="E4453" s="16" t="n">
        <f aca="false">VLOOKUP(A4453,'TAKIM LİSTESİ'!$B$2:$D$455,3,0)</f>
        <v>10</v>
      </c>
      <c r="F4453" s="40" t="n">
        <v>2</v>
      </c>
      <c r="G4453" s="22" t="n">
        <f aca="false">E4453-F4453</f>
        <v>8</v>
      </c>
      <c r="H4453" s="30" t="n">
        <v>44242</v>
      </c>
      <c r="I4453" s="33" t="n">
        <v>1</v>
      </c>
      <c r="J4453" s="30" t="n">
        <v>44243</v>
      </c>
      <c r="K4453" s="37" t="n">
        <f aca="false">G4453+I4453</f>
        <v>9</v>
      </c>
    </row>
    <row r="4454" customFormat="false" ht="13.8" hidden="false" customHeight="false" outlineLevel="0" collapsed="false">
      <c r="A4454" s="16" t="s">
        <v>180</v>
      </c>
      <c r="B4454" s="38" t="str">
        <f aca="false">VLOOKUP(A4454,'TAKIM LİSTESİ'!$B$2:$D$455,2,0)</f>
        <v>Ø 10 çelik uzun parmak freze</v>
      </c>
      <c r="C4454" s="16" t="s">
        <v>960</v>
      </c>
      <c r="D4454" s="38" t="s">
        <v>61</v>
      </c>
      <c r="E4454" s="16" t="n">
        <v>1</v>
      </c>
      <c r="F4454" s="40" t="n">
        <v>1</v>
      </c>
      <c r="G4454" s="22" t="n">
        <f aca="false">E4454-F4454</f>
        <v>0</v>
      </c>
      <c r="H4454" s="30" t="n">
        <v>44242</v>
      </c>
      <c r="I4454" s="33" t="n">
        <v>1</v>
      </c>
      <c r="J4454" s="30" t="n">
        <v>44243</v>
      </c>
      <c r="K4454" s="37" t="n">
        <f aca="false">G4454+I4454</f>
        <v>1</v>
      </c>
    </row>
    <row r="4455" customFormat="false" ht="13.8" hidden="false" customHeight="false" outlineLevel="0" collapsed="false">
      <c r="A4455" s="16" t="s">
        <v>172</v>
      </c>
      <c r="B4455" s="38" t="str">
        <f aca="false">VLOOKUP(A4455,'TAKIM LİSTESİ'!$B$2:$D$455,2,0)</f>
        <v>Ø 8 çelik uzunparmak freze</v>
      </c>
      <c r="C4455" s="16" t="s">
        <v>960</v>
      </c>
      <c r="D4455" s="38" t="s">
        <v>61</v>
      </c>
      <c r="E4455" s="16" t="n">
        <f aca="false">VLOOKUP(A4455,'TAKIM LİSTESİ'!$B$2:$D$455,3,0)</f>
        <v>10</v>
      </c>
      <c r="F4455" s="40" t="n">
        <v>1</v>
      </c>
      <c r="G4455" s="22" t="n">
        <f aca="false">E4455-F4455</f>
        <v>9</v>
      </c>
      <c r="H4455" s="30" t="n">
        <v>44242</v>
      </c>
      <c r="I4455" s="33" t="n">
        <v>1</v>
      </c>
      <c r="J4455" s="30" t="n">
        <v>44243</v>
      </c>
      <c r="K4455" s="37" t="n">
        <f aca="false">G4455+I4455</f>
        <v>10</v>
      </c>
    </row>
    <row r="4456" customFormat="false" ht="13.8" hidden="false" customHeight="false" outlineLevel="0" collapsed="false">
      <c r="A4456" s="16" t="s">
        <v>40</v>
      </c>
      <c r="B4456" s="38" t="str">
        <f aca="false">VLOOKUP(A4456,'TAKIM LİSTESİ'!$B$2:$D$455,2,0)</f>
        <v>Ø 6alm küre parmak freze</v>
      </c>
      <c r="C4456" s="16" t="s">
        <v>961</v>
      </c>
      <c r="D4456" s="38" t="s">
        <v>634</v>
      </c>
      <c r="E4456" s="16" t="n">
        <f aca="false">VLOOKUP(A4456,'TAKIM LİSTESİ'!$B$2:$D$455,3,0)</f>
        <v>6</v>
      </c>
      <c r="F4456" s="40" t="n">
        <v>1</v>
      </c>
      <c r="G4456" s="22" t="n">
        <f aca="false">E4456-F4456</f>
        <v>5</v>
      </c>
      <c r="H4456" s="30" t="n">
        <v>44242</v>
      </c>
      <c r="I4456" s="33" t="n">
        <v>1</v>
      </c>
      <c r="J4456" s="30" t="n">
        <v>44243</v>
      </c>
      <c r="K4456" s="37" t="n">
        <f aca="false">G4456+I4456</f>
        <v>6</v>
      </c>
    </row>
    <row r="4457" customFormat="false" ht="13.8" hidden="false" customHeight="false" outlineLevel="0" collapsed="false">
      <c r="A4457" s="16" t="s">
        <v>62</v>
      </c>
      <c r="B4457" s="38" t="str">
        <f aca="false">VLOOKUP(A4457,'TAKIM LİSTESİ'!$B$2:$D$455,2,0)</f>
        <v>Ø 6 çelik parmak freze</v>
      </c>
      <c r="C4457" s="16" t="s">
        <v>962</v>
      </c>
      <c r="D4457" s="38" t="s">
        <v>50</v>
      </c>
      <c r="E4457" s="16" t="n">
        <f aca="false">VLOOKUP(A4457,'TAKIM LİSTESİ'!$B$2:$D$455,3,0)</f>
        <v>23</v>
      </c>
      <c r="F4457" s="40" t="n">
        <v>1</v>
      </c>
      <c r="G4457" s="22" t="n">
        <f aca="false">E4457-F4457</f>
        <v>22</v>
      </c>
      <c r="H4457" s="30" t="n">
        <v>44243</v>
      </c>
      <c r="I4457" s="33" t="n">
        <v>1</v>
      </c>
      <c r="J4457" s="30" t="n">
        <v>44243</v>
      </c>
      <c r="K4457" s="37" t="n">
        <f aca="false">G4457+I4457</f>
        <v>23</v>
      </c>
    </row>
    <row r="4458" customFormat="false" ht="13.8" hidden="false" customHeight="false" outlineLevel="0" collapsed="false">
      <c r="A4458" s="16" t="s">
        <v>172</v>
      </c>
      <c r="B4458" s="38" t="str">
        <f aca="false">VLOOKUP(A4458,'TAKIM LİSTESİ'!$B$2:$D$455,2,0)</f>
        <v>Ø 8 çelik uzunparmak freze</v>
      </c>
      <c r="C4458" s="16" t="s">
        <v>962</v>
      </c>
      <c r="D4458" s="38" t="s">
        <v>50</v>
      </c>
      <c r="E4458" s="16" t="n">
        <f aca="false">VLOOKUP(A4458,'TAKIM LİSTESİ'!$B$2:$D$455,3,0)</f>
        <v>10</v>
      </c>
      <c r="F4458" s="40" t="n">
        <v>1</v>
      </c>
      <c r="G4458" s="22" t="n">
        <f aca="false">E4458-F4458</f>
        <v>9</v>
      </c>
      <c r="H4458" s="30" t="n">
        <v>44243</v>
      </c>
      <c r="I4458" s="33" t="n">
        <v>1</v>
      </c>
      <c r="J4458" s="30" t="n">
        <v>44243</v>
      </c>
      <c r="K4458" s="37" t="n">
        <f aca="false">G4458+I4458</f>
        <v>10</v>
      </c>
    </row>
    <row r="4459" customFormat="false" ht="13.8" hidden="false" customHeight="false" outlineLevel="0" collapsed="false">
      <c r="A4459" s="16" t="s">
        <v>14</v>
      </c>
      <c r="B4459" s="38" t="str">
        <f aca="false">VLOOKUP(A4459,'TAKIM LİSTESİ'!$B$2:$D$455,2,0)</f>
        <v>Ø 5 çelik küre parmak freze</v>
      </c>
      <c r="C4459" s="16" t="s">
        <v>962</v>
      </c>
      <c r="D4459" s="38" t="s">
        <v>50</v>
      </c>
      <c r="E4459" s="16" t="n">
        <f aca="false">VLOOKUP(A4459,'TAKIM LİSTESİ'!$B$2:$D$455,3,0)</f>
        <v>8</v>
      </c>
      <c r="F4459" s="40" t="n">
        <v>1</v>
      </c>
      <c r="G4459" s="22" t="n">
        <f aca="false">E4459-F4459</f>
        <v>7</v>
      </c>
      <c r="H4459" s="30" t="n">
        <v>44243</v>
      </c>
      <c r="I4459" s="33" t="n">
        <v>1</v>
      </c>
      <c r="J4459" s="30" t="n">
        <v>44244</v>
      </c>
      <c r="K4459" s="37" t="n">
        <f aca="false">G4459+I4459</f>
        <v>8</v>
      </c>
    </row>
    <row r="4460" customFormat="false" ht="13.8" hidden="false" customHeight="false" outlineLevel="0" collapsed="false">
      <c r="A4460" s="16" t="s">
        <v>26</v>
      </c>
      <c r="B4460" s="38" t="str">
        <f aca="false">VLOOKUP(A4460,'TAKIM LİSTESİ'!$B$2:$D$455,2,0)</f>
        <v>Ø 6 çelik küresel parmak freze</v>
      </c>
      <c r="C4460" s="16" t="s">
        <v>962</v>
      </c>
      <c r="D4460" s="38" t="s">
        <v>50</v>
      </c>
      <c r="E4460" s="16" t="n">
        <f aca="false">VLOOKUP(A4460,'TAKIM LİSTESİ'!$B$2:$D$455,3,0)</f>
        <v>13</v>
      </c>
      <c r="F4460" s="40" t="n">
        <v>1</v>
      </c>
      <c r="G4460" s="22" t="n">
        <f aca="false">E4460-F4460</f>
        <v>12</v>
      </c>
      <c r="H4460" s="30" t="n">
        <v>44243</v>
      </c>
      <c r="I4460" s="33" t="n">
        <v>1</v>
      </c>
      <c r="J4460" s="30" t="n">
        <v>44244</v>
      </c>
      <c r="K4460" s="37" t="n">
        <f aca="false">G4460+I4460</f>
        <v>13</v>
      </c>
    </row>
    <row r="4461" customFormat="false" ht="13.8" hidden="false" customHeight="false" outlineLevel="0" collapsed="false">
      <c r="A4461" s="16" t="s">
        <v>144</v>
      </c>
      <c r="B4461" s="38" t="str">
        <f aca="false">VLOOKUP(A4461,'TAKIM LİSTESİ'!$B$2:$D$455,2,0)</f>
        <v>Ø 6.2matkap</v>
      </c>
      <c r="C4461" s="16" t="s">
        <v>961</v>
      </c>
      <c r="D4461" s="38" t="s">
        <v>634</v>
      </c>
      <c r="E4461" s="16" t="n">
        <f aca="false">VLOOKUP(A4461,'TAKIM LİSTESİ'!$B$2:$D$455,3,0)</f>
        <v>15</v>
      </c>
      <c r="F4461" s="40" t="n">
        <v>1</v>
      </c>
      <c r="G4461" s="22" t="n">
        <f aca="false">E4461-F4461</f>
        <v>14</v>
      </c>
      <c r="H4461" s="30" t="n">
        <v>44243</v>
      </c>
      <c r="I4461" s="33" t="n">
        <v>1</v>
      </c>
      <c r="J4461" s="30" t="n">
        <v>44244</v>
      </c>
      <c r="K4461" s="37" t="n">
        <f aca="false">G4461+I4461</f>
        <v>15</v>
      </c>
    </row>
    <row r="4462" customFormat="false" ht="13.8" hidden="false" customHeight="false" outlineLevel="0" collapsed="false">
      <c r="A4462" s="16" t="s">
        <v>34</v>
      </c>
      <c r="B4462" s="38" t="str">
        <f aca="false">VLOOKUP(A4462,'TAKIM LİSTESİ'!$B$2:$D$455,2,0)</f>
        <v>Ø 6.35 Rayba</v>
      </c>
      <c r="C4462" s="16" t="s">
        <v>961</v>
      </c>
      <c r="D4462" s="38" t="s">
        <v>634</v>
      </c>
      <c r="E4462" s="16" t="n">
        <f aca="false">VLOOKUP(A4462,'TAKIM LİSTESİ'!$B$2:$D$455,3,0)</f>
        <v>5</v>
      </c>
      <c r="F4462" s="40" t="n">
        <v>1</v>
      </c>
      <c r="G4462" s="22" t="n">
        <f aca="false">E4462-F4462</f>
        <v>4</v>
      </c>
      <c r="H4462" s="30" t="n">
        <v>44243</v>
      </c>
      <c r="I4462" s="33" t="n">
        <v>1</v>
      </c>
      <c r="J4462" s="30" t="n">
        <v>44244</v>
      </c>
      <c r="K4462" s="37" t="n">
        <f aca="false">G4462+I4462</f>
        <v>5</v>
      </c>
    </row>
    <row r="4463" customFormat="false" ht="13.8" hidden="false" customHeight="false" outlineLevel="0" collapsed="false">
      <c r="A4463" s="16" t="s">
        <v>49</v>
      </c>
      <c r="B4463" s="38" t="str">
        <f aca="false">VLOOKUP(A4463,'TAKIM LİSTESİ'!$B$2:$D$455,2,0)</f>
        <v>Ø 2.5 alm parmak freze</v>
      </c>
      <c r="C4463" s="16" t="s">
        <v>961</v>
      </c>
      <c r="D4463" s="38" t="s">
        <v>634</v>
      </c>
      <c r="E4463" s="16" t="n">
        <f aca="false">VLOOKUP(A4463,'TAKIM LİSTESİ'!$B$2:$D$455,3,0)</f>
        <v>6</v>
      </c>
      <c r="F4463" s="40" t="n">
        <v>1</v>
      </c>
      <c r="G4463" s="22" t="n">
        <f aca="false">E4463-F4463</f>
        <v>5</v>
      </c>
      <c r="H4463" s="30" t="n">
        <v>44243</v>
      </c>
      <c r="I4463" s="33" t="n">
        <v>1</v>
      </c>
      <c r="J4463" s="30" t="n">
        <v>44244</v>
      </c>
      <c r="K4463" s="37" t="n">
        <f aca="false">G4463+I4463</f>
        <v>6</v>
      </c>
    </row>
    <row r="4464" customFormat="false" ht="13.8" hidden="false" customHeight="false" outlineLevel="0" collapsed="false">
      <c r="A4464" s="16" t="s">
        <v>130</v>
      </c>
      <c r="B4464" s="38" t="str">
        <f aca="false">VLOOKUP(A4464,'TAKIM LİSTESİ'!$B$2:$D$455,2,0)</f>
        <v>Ø 9.0 matkap</v>
      </c>
      <c r="C4464" s="16" t="s">
        <v>957</v>
      </c>
      <c r="D4464" s="38" t="s">
        <v>48</v>
      </c>
      <c r="E4464" s="16" t="n">
        <f aca="false">VLOOKUP(A4464,'TAKIM LİSTESİ'!$B$2:$D$455,3,0)</f>
        <v>13</v>
      </c>
      <c r="F4464" s="40" t="n">
        <v>1</v>
      </c>
      <c r="G4464" s="22" t="n">
        <f aca="false">E4464-F4464</f>
        <v>12</v>
      </c>
      <c r="H4464" s="30" t="n">
        <v>44243</v>
      </c>
      <c r="I4464" s="33" t="n">
        <v>1</v>
      </c>
      <c r="J4464" s="30" t="n">
        <v>44244</v>
      </c>
      <c r="K4464" s="37" t="n">
        <f aca="false">G4464+I4464</f>
        <v>13</v>
      </c>
    </row>
    <row r="4465" customFormat="false" ht="13.8" hidden="false" customHeight="false" outlineLevel="0" collapsed="false">
      <c r="A4465" s="16" t="s">
        <v>165</v>
      </c>
      <c r="B4465" s="38" t="str">
        <f aca="false">VLOOKUP(A4465,'TAKIM LİSTESİ'!$B$2:$D$455,2,0)</f>
        <v>Ø 14.5 matkap ucu</v>
      </c>
      <c r="C4465" s="16" t="s">
        <v>957</v>
      </c>
      <c r="D4465" s="38" t="s">
        <v>48</v>
      </c>
      <c r="E4465" s="16" t="n">
        <f aca="false">VLOOKUP(A4465,'TAKIM LİSTESİ'!$B$2:$D$455,3,0)</f>
        <v>5</v>
      </c>
      <c r="F4465" s="40" t="n">
        <v>1</v>
      </c>
      <c r="G4465" s="22" t="n">
        <f aca="false">E4465-F4465</f>
        <v>4</v>
      </c>
      <c r="H4465" s="30" t="n">
        <v>44243</v>
      </c>
      <c r="I4465" s="33" t="n">
        <v>1</v>
      </c>
      <c r="J4465" s="30" t="n">
        <v>44244</v>
      </c>
      <c r="K4465" s="37" t="n">
        <f aca="false">G4465+I4465</f>
        <v>5</v>
      </c>
    </row>
    <row r="4466" customFormat="false" ht="13.8" hidden="false" customHeight="false" outlineLevel="0" collapsed="false">
      <c r="A4466" s="16" t="s">
        <v>174</v>
      </c>
      <c r="B4466" s="38" t="str">
        <f aca="false">VLOOKUP(A4466,'TAKIM LİSTESİ'!$B$2:$D$455,2,0)</f>
        <v>Ø 12 alm parmak freze</v>
      </c>
      <c r="C4466" s="16" t="s">
        <v>957</v>
      </c>
      <c r="D4466" s="38" t="s">
        <v>48</v>
      </c>
      <c r="E4466" s="16" t="n">
        <f aca="false">VLOOKUP(A4466,'TAKIM LİSTESİ'!$B$2:$D$455,3,0)</f>
        <v>22</v>
      </c>
      <c r="F4466" s="40" t="n">
        <v>1</v>
      </c>
      <c r="G4466" s="22" t="n">
        <f aca="false">E4466-F4466</f>
        <v>21</v>
      </c>
      <c r="H4466" s="30" t="n">
        <v>44243</v>
      </c>
      <c r="I4466" s="33" t="n">
        <v>1</v>
      </c>
      <c r="J4466" s="30" t="n">
        <v>44244</v>
      </c>
      <c r="K4466" s="37" t="n">
        <f aca="false">G4466+I4466</f>
        <v>22</v>
      </c>
    </row>
    <row r="4467" customFormat="false" ht="13.8" hidden="false" customHeight="false" outlineLevel="0" collapsed="false">
      <c r="A4467" s="16" t="s">
        <v>36</v>
      </c>
      <c r="B4467" s="38" t="str">
        <f aca="false">VLOOKUP(A4467,'TAKIM LİSTESİ'!$B$2:$D$455,2,0)</f>
        <v>Ø 5.8 matkap</v>
      </c>
      <c r="C4467" s="16" t="s">
        <v>963</v>
      </c>
      <c r="D4467" s="38" t="s">
        <v>89</v>
      </c>
      <c r="E4467" s="16" t="n">
        <f aca="false">VLOOKUP(A4467,'TAKIM LİSTESİ'!$B$2:$D$455,3,0)</f>
        <v>14</v>
      </c>
      <c r="F4467" s="40" t="n">
        <v>1</v>
      </c>
      <c r="G4467" s="22" t="n">
        <f aca="false">E4467-F4467</f>
        <v>13</v>
      </c>
      <c r="H4467" s="30" t="n">
        <v>44243</v>
      </c>
      <c r="I4467" s="33" t="n">
        <v>1</v>
      </c>
      <c r="J4467" s="30" t="n">
        <v>44244</v>
      </c>
      <c r="K4467" s="37" t="n">
        <f aca="false">G4467+I4467</f>
        <v>14</v>
      </c>
    </row>
    <row r="4468" customFormat="false" ht="13.8" hidden="false" customHeight="false" outlineLevel="0" collapsed="false">
      <c r="A4468" s="16" t="s">
        <v>63</v>
      </c>
      <c r="B4468" s="38" t="str">
        <f aca="false">VLOOKUP(A4468,'TAKIM LİSTESİ'!$B$2:$D$455,2,0)</f>
        <v>Ø 6 Rayba</v>
      </c>
      <c r="C4468" s="16" t="s">
        <v>963</v>
      </c>
      <c r="D4468" s="38" t="s">
        <v>89</v>
      </c>
      <c r="E4468" s="16" t="n">
        <f aca="false">VLOOKUP(A4468,'TAKIM LİSTESİ'!$B$2:$D$455,3,0)</f>
        <v>8</v>
      </c>
      <c r="F4468" s="40" t="n">
        <v>1</v>
      </c>
      <c r="G4468" s="22" t="n">
        <f aca="false">E4468-F4468</f>
        <v>7</v>
      </c>
      <c r="H4468" s="30" t="n">
        <v>44243</v>
      </c>
      <c r="I4468" s="33" t="n">
        <v>1</v>
      </c>
      <c r="J4468" s="30" t="n">
        <v>44244</v>
      </c>
      <c r="K4468" s="37" t="n">
        <f aca="false">G4468+I4468</f>
        <v>8</v>
      </c>
    </row>
    <row r="4469" customFormat="false" ht="13.8" hidden="false" customHeight="false" outlineLevel="0" collapsed="false">
      <c r="A4469" s="16" t="s">
        <v>30</v>
      </c>
      <c r="B4469" s="38" t="str">
        <f aca="false">VLOOKUP(A4469,'TAKIM LİSTESİ'!$B$2:$D$455,2,0)</f>
        <v>Ø 9.4 matkap</v>
      </c>
      <c r="C4469" s="16" t="s">
        <v>963</v>
      </c>
      <c r="D4469" s="38" t="s">
        <v>89</v>
      </c>
      <c r="E4469" s="16" t="n">
        <f aca="false">VLOOKUP(A4469,'TAKIM LİSTESİ'!$B$2:$D$455,3,0)</f>
        <v>4</v>
      </c>
      <c r="F4469" s="40" t="n">
        <v>1</v>
      </c>
      <c r="G4469" s="22" t="n">
        <f aca="false">E4469-F4469</f>
        <v>3</v>
      </c>
      <c r="H4469" s="30" t="n">
        <v>44243</v>
      </c>
      <c r="I4469" s="33" t="n">
        <v>1</v>
      </c>
      <c r="J4469" s="30" t="n">
        <v>44244</v>
      </c>
      <c r="K4469" s="37" t="n">
        <f aca="false">G4469+I4469</f>
        <v>4</v>
      </c>
    </row>
    <row r="4470" customFormat="false" ht="13.8" hidden="false" customHeight="false" outlineLevel="0" collapsed="false">
      <c r="A4470" s="16" t="s">
        <v>177</v>
      </c>
      <c r="B4470" s="38" t="str">
        <f aca="false">VLOOKUP(A4470,'TAKIM LİSTESİ'!$B$2:$D$455,2,0)</f>
        <v>Ø 9.52 Rayba</v>
      </c>
      <c r="C4470" s="16" t="s">
        <v>963</v>
      </c>
      <c r="D4470" s="38" t="s">
        <v>89</v>
      </c>
      <c r="E4470" s="16" t="n">
        <f aca="false">VLOOKUP(A4470,'TAKIM LİSTESİ'!$B$2:$D$455,3,0)</f>
        <v>5</v>
      </c>
      <c r="F4470" s="40" t="n">
        <v>1</v>
      </c>
      <c r="G4470" s="22" t="n">
        <f aca="false">E4470-F4470</f>
        <v>4</v>
      </c>
      <c r="H4470" s="30" t="n">
        <v>44243</v>
      </c>
      <c r="I4470" s="33" t="n">
        <v>1</v>
      </c>
      <c r="J4470" s="30" t="n">
        <v>44244</v>
      </c>
      <c r="K4470" s="37" t="n">
        <f aca="false">G4470+I4470</f>
        <v>5</v>
      </c>
    </row>
    <row r="4471" customFormat="false" ht="13.8" hidden="false" customHeight="false" outlineLevel="0" collapsed="false">
      <c r="A4471" s="16" t="s">
        <v>59</v>
      </c>
      <c r="B4471" s="38" t="str">
        <f aca="false">VLOOKUP(A4471,'TAKIM LİSTESİ'!$B$2:$D$455,2,0)</f>
        <v>Ø 3.2 matkap</v>
      </c>
      <c r="C4471" s="16" t="s">
        <v>963</v>
      </c>
      <c r="D4471" s="38" t="s">
        <v>89</v>
      </c>
      <c r="E4471" s="16" t="n">
        <f aca="false">VLOOKUP(A4471,'TAKIM LİSTESİ'!$B$2:$D$455,3,0)</f>
        <v>6</v>
      </c>
      <c r="F4471" s="40" t="n">
        <v>1</v>
      </c>
      <c r="G4471" s="22" t="n">
        <f aca="false">E4471-F4471</f>
        <v>5</v>
      </c>
      <c r="H4471" s="30" t="n">
        <v>44243</v>
      </c>
      <c r="I4471" s="33" t="n">
        <v>1</v>
      </c>
      <c r="J4471" s="30" t="n">
        <v>44244</v>
      </c>
      <c r="K4471" s="37" t="n">
        <f aca="false">G4471+I4471</f>
        <v>6</v>
      </c>
    </row>
    <row r="4472" customFormat="false" ht="13.8" hidden="false" customHeight="false" outlineLevel="0" collapsed="false">
      <c r="A4472" s="16" t="s">
        <v>68</v>
      </c>
      <c r="B4472" s="38" t="str">
        <f aca="false">VLOOKUP(A4472,'TAKIM LİSTESİ'!$B$2:$D$455,2,0)</f>
        <v>Ø 7.0 matkap</v>
      </c>
      <c r="C4472" s="16" t="s">
        <v>963</v>
      </c>
      <c r="D4472" s="38" t="s">
        <v>89</v>
      </c>
      <c r="E4472" s="16" t="n">
        <f aca="false">VLOOKUP(A4472,'TAKIM LİSTESİ'!$B$2:$D$455,3,0)</f>
        <v>16</v>
      </c>
      <c r="F4472" s="40" t="n">
        <v>1</v>
      </c>
      <c r="G4472" s="22" t="n">
        <f aca="false">E4472-F4472</f>
        <v>15</v>
      </c>
      <c r="H4472" s="30" t="n">
        <v>44243</v>
      </c>
      <c r="I4472" s="33" t="n">
        <v>1</v>
      </c>
      <c r="J4472" s="30" t="n">
        <v>44244</v>
      </c>
      <c r="K4472" s="37" t="n">
        <f aca="false">G4472+I4472</f>
        <v>16</v>
      </c>
    </row>
    <row r="4473" customFormat="false" ht="13.8" hidden="false" customHeight="false" outlineLevel="0" collapsed="false">
      <c r="A4473" s="16" t="s">
        <v>27</v>
      </c>
      <c r="B4473" s="38" t="str">
        <f aca="false">VLOOKUP(A4473,'TAKIM LİSTESİ'!$B$2:$D$455,2,0)</f>
        <v>Ø 6 alm parmak freze</v>
      </c>
      <c r="C4473" s="16" t="s">
        <v>960</v>
      </c>
      <c r="D4473" s="38" t="s">
        <v>61</v>
      </c>
      <c r="E4473" s="16" t="n">
        <f aca="false">VLOOKUP(A4473,'TAKIM LİSTESİ'!$B$2:$D$455,3,0)</f>
        <v>12</v>
      </c>
      <c r="F4473" s="40" t="n">
        <v>1</v>
      </c>
      <c r="G4473" s="22" t="n">
        <f aca="false">E4473-F4473</f>
        <v>11</v>
      </c>
      <c r="H4473" s="30" t="n">
        <v>44243</v>
      </c>
      <c r="I4473" s="33" t="n">
        <v>1</v>
      </c>
      <c r="J4473" s="30" t="n">
        <v>44244</v>
      </c>
      <c r="K4473" s="37" t="n">
        <f aca="false">G4473+I4473</f>
        <v>12</v>
      </c>
    </row>
    <row r="4474" customFormat="false" ht="13.8" hidden="false" customHeight="false" outlineLevel="0" collapsed="false">
      <c r="A4474" s="16" t="s">
        <v>67</v>
      </c>
      <c r="B4474" s="38" t="str">
        <f aca="false">VLOOKUP(A4474,'TAKIM LİSTESİ'!$B$2:$D$455,2,0)</f>
        <v>Ø 5.0 matkap</v>
      </c>
      <c r="C4474" s="16" t="s">
        <v>962</v>
      </c>
      <c r="D4474" s="38" t="s">
        <v>50</v>
      </c>
      <c r="E4474" s="16" t="n">
        <f aca="false">VLOOKUP(A4474,'TAKIM LİSTESİ'!$B$2:$D$455,3,0)</f>
        <v>20</v>
      </c>
      <c r="F4474" s="40" t="n">
        <v>1</v>
      </c>
      <c r="G4474" s="22" t="n">
        <f aca="false">E4474-F4474</f>
        <v>19</v>
      </c>
      <c r="H4474" s="30" t="n">
        <v>44243</v>
      </c>
      <c r="I4474" s="33" t="n">
        <v>1</v>
      </c>
      <c r="J4474" s="30" t="n">
        <v>44244</v>
      </c>
      <c r="K4474" s="37" t="n">
        <f aca="false">G4474+I4474</f>
        <v>20</v>
      </c>
    </row>
    <row r="4475" customFormat="false" ht="13.8" hidden="false" customHeight="false" outlineLevel="0" collapsed="false">
      <c r="A4475" s="16" t="s">
        <v>24</v>
      </c>
      <c r="B4475" s="38" t="str">
        <f aca="false">VLOOKUP(A4475,'TAKIM LİSTESİ'!$B$2:$D$455,2,0)</f>
        <v>Ø 8 çelik küre parmak freze</v>
      </c>
      <c r="C4475" s="16" t="s">
        <v>964</v>
      </c>
      <c r="D4475" s="38" t="s">
        <v>739</v>
      </c>
      <c r="E4475" s="16" t="n">
        <f aca="false">VLOOKUP(A4475,'TAKIM LİSTESİ'!$B$2:$D$455,3,0)</f>
        <v>20</v>
      </c>
      <c r="F4475" s="40" t="n">
        <v>1</v>
      </c>
      <c r="G4475" s="22" t="n">
        <f aca="false">E4475-F4475</f>
        <v>19</v>
      </c>
      <c r="H4475" s="30" t="n">
        <v>44243</v>
      </c>
      <c r="I4475" s="33" t="n">
        <v>1</v>
      </c>
      <c r="J4475" s="30" t="n">
        <v>44244</v>
      </c>
      <c r="K4475" s="37" t="n">
        <f aca="false">G4475+I4475</f>
        <v>20</v>
      </c>
    </row>
    <row r="4476" customFormat="false" ht="13.8" hidden="false" customHeight="false" outlineLevel="0" collapsed="false">
      <c r="A4476" s="16" t="s">
        <v>116</v>
      </c>
      <c r="B4476" s="38" t="str">
        <f aca="false">VLOOKUP(A4476,'TAKIM LİSTESİ'!$B$2:$D$455,2,0)</f>
        <v>Ø 4.0 matkap</v>
      </c>
      <c r="C4476" s="16" t="s">
        <v>964</v>
      </c>
      <c r="D4476" s="38" t="s">
        <v>739</v>
      </c>
      <c r="E4476" s="16" t="n">
        <f aca="false">VLOOKUP(A4476,'TAKIM LİSTESİ'!$B$2:$D$455,3,0)</f>
        <v>12</v>
      </c>
      <c r="F4476" s="40" t="n">
        <v>1</v>
      </c>
      <c r="G4476" s="22" t="n">
        <f aca="false">E4476-F4476</f>
        <v>11</v>
      </c>
      <c r="H4476" s="30" t="n">
        <v>44243</v>
      </c>
      <c r="I4476" s="33" t="n">
        <v>1</v>
      </c>
      <c r="J4476" s="30" t="n">
        <v>44244</v>
      </c>
      <c r="K4476" s="37" t="n">
        <f aca="false">G4476+I4476</f>
        <v>12</v>
      </c>
    </row>
    <row r="4477" customFormat="false" ht="13.8" hidden="false" customHeight="false" outlineLevel="0" collapsed="false">
      <c r="A4477" s="16" t="s">
        <v>236</v>
      </c>
      <c r="B4477" s="38" t="str">
        <f aca="false">VLOOKUP(A4477,'TAKIM LİSTESİ'!$B$2:$D$455,2,0)</f>
        <v>Ø 4.4 matkap</v>
      </c>
      <c r="C4477" s="16" t="s">
        <v>965</v>
      </c>
      <c r="D4477" s="38" t="s">
        <v>50</v>
      </c>
      <c r="E4477" s="16" t="n">
        <f aca="false">VLOOKUP(A4477,'TAKIM LİSTESİ'!$B$2:$D$455,3,0)</f>
        <v>15</v>
      </c>
      <c r="F4477" s="40" t="n">
        <v>1</v>
      </c>
      <c r="G4477" s="22" t="n">
        <f aca="false">E4477-F4477</f>
        <v>14</v>
      </c>
      <c r="H4477" s="30" t="n">
        <v>44244</v>
      </c>
      <c r="I4477" s="33" t="n">
        <v>1</v>
      </c>
      <c r="J4477" s="30" t="n">
        <v>44244</v>
      </c>
      <c r="K4477" s="37" t="n">
        <f aca="false">G4477+I4477</f>
        <v>15</v>
      </c>
    </row>
    <row r="4478" customFormat="false" ht="13.8" hidden="false" customHeight="false" outlineLevel="0" collapsed="false">
      <c r="A4478" s="16" t="s">
        <v>113</v>
      </c>
      <c r="B4478" s="38" t="str">
        <f aca="false">VLOOKUP(A4478,'TAKIM LİSTESİ'!$B$2:$D$455,2,0)</f>
        <v>Ø 8 alm parmak freze</v>
      </c>
      <c r="C4478" s="16" t="s">
        <v>963</v>
      </c>
      <c r="D4478" s="38" t="s">
        <v>89</v>
      </c>
      <c r="E4478" s="16" t="n">
        <f aca="false">VLOOKUP(A4478,'TAKIM LİSTESİ'!$B$2:$D$455,3,0)</f>
        <v>36</v>
      </c>
      <c r="F4478" s="40" t="n">
        <v>1</v>
      </c>
      <c r="G4478" s="22" t="n">
        <f aca="false">E4478-F4478</f>
        <v>35</v>
      </c>
      <c r="H4478" s="30" t="n">
        <v>44244</v>
      </c>
      <c r="I4478" s="33" t="n">
        <v>1</v>
      </c>
      <c r="J4478" s="30" t="n">
        <v>44244</v>
      </c>
      <c r="K4478" s="37" t="n">
        <f aca="false">G4478+I4478</f>
        <v>36</v>
      </c>
    </row>
    <row r="4479" customFormat="false" ht="13.8" hidden="false" customHeight="false" outlineLevel="0" collapsed="false">
      <c r="A4479" s="16" t="s">
        <v>71</v>
      </c>
      <c r="B4479" s="38" t="str">
        <f aca="false">VLOOKUP(A4479,'TAKIM LİSTESİ'!$B$2:$D$455,2,0)</f>
        <v>Ø 10 alm parmak freze</v>
      </c>
      <c r="C4479" s="16" t="s">
        <v>966</v>
      </c>
      <c r="D4479" s="38" t="s">
        <v>57</v>
      </c>
      <c r="E4479" s="16" t="n">
        <f aca="false">VLOOKUP(A4479,'TAKIM LİSTESİ'!$B$2:$D$455,3,0)</f>
        <v>29</v>
      </c>
      <c r="F4479" s="40" t="n">
        <v>1</v>
      </c>
      <c r="G4479" s="22" t="n">
        <f aca="false">E4479-F4479</f>
        <v>28</v>
      </c>
      <c r="H4479" s="30" t="n">
        <v>44244</v>
      </c>
      <c r="I4479" s="33" t="n">
        <v>1</v>
      </c>
      <c r="J4479" s="30" t="n">
        <v>44245</v>
      </c>
      <c r="K4479" s="37" t="n">
        <f aca="false">G4479+I4479</f>
        <v>29</v>
      </c>
    </row>
    <row r="4480" customFormat="false" ht="13.8" hidden="false" customHeight="false" outlineLevel="0" collapsed="false">
      <c r="A4480" s="16" t="s">
        <v>145</v>
      </c>
      <c r="B4480" s="38" t="str">
        <f aca="false">VLOOKUP(A4480,'TAKIM LİSTESİ'!$B$2:$D$455,2,0)</f>
        <v>Ø 5.2 matkap</v>
      </c>
      <c r="C4480" s="16" t="s">
        <v>966</v>
      </c>
      <c r="D4480" s="38" t="s">
        <v>57</v>
      </c>
      <c r="E4480" s="16" t="n">
        <f aca="false">VLOOKUP(A4480,'TAKIM LİSTESİ'!$B$2:$D$455,3,0)</f>
        <v>5</v>
      </c>
      <c r="F4480" s="40" t="n">
        <v>1</v>
      </c>
      <c r="G4480" s="22" t="n">
        <f aca="false">E4480-F4480</f>
        <v>4</v>
      </c>
      <c r="H4480" s="30" t="n">
        <v>44244</v>
      </c>
      <c r="I4480" s="33" t="n">
        <v>1</v>
      </c>
      <c r="J4480" s="30" t="n">
        <v>44245</v>
      </c>
      <c r="K4480" s="37" t="n">
        <f aca="false">G4480+I4480</f>
        <v>5</v>
      </c>
    </row>
    <row r="4481" customFormat="false" ht="13.8" hidden="false" customHeight="false" outlineLevel="0" collapsed="false">
      <c r="A4481" s="16" t="s">
        <v>79</v>
      </c>
      <c r="B4481" s="38" t="str">
        <f aca="false">VLOOKUP(A4481,'TAKIM LİSTESİ'!$B$2:$D$455,2,0)</f>
        <v>Ø 4.6 matkap</v>
      </c>
      <c r="C4481" s="16" t="s">
        <v>960</v>
      </c>
      <c r="D4481" s="38" t="s">
        <v>61</v>
      </c>
      <c r="E4481" s="16" t="n">
        <f aca="false">VLOOKUP(A4481,'TAKIM LİSTESİ'!$B$2:$D$455,3,0)</f>
        <v>19</v>
      </c>
      <c r="F4481" s="40" t="n">
        <v>1</v>
      </c>
      <c r="G4481" s="22" t="n">
        <f aca="false">E4481-F4481</f>
        <v>18</v>
      </c>
      <c r="H4481" s="30" t="n">
        <v>44244</v>
      </c>
      <c r="I4481" s="33" t="n">
        <v>1</v>
      </c>
      <c r="J4481" s="30" t="n">
        <v>44245</v>
      </c>
      <c r="K4481" s="37" t="n">
        <f aca="false">G4481+I4481</f>
        <v>19</v>
      </c>
    </row>
    <row r="4482" customFormat="false" ht="13.8" hidden="false" customHeight="false" outlineLevel="0" collapsed="false">
      <c r="A4482" s="16" t="s">
        <v>78</v>
      </c>
      <c r="B4482" s="38" t="str">
        <f aca="false">VLOOKUP(A4482,'TAKIM LİSTESİ'!$B$2:$D$455,2,0)</f>
        <v>Ø 4.76 Rayba</v>
      </c>
      <c r="C4482" s="16" t="s">
        <v>960</v>
      </c>
      <c r="D4482" s="38" t="s">
        <v>61</v>
      </c>
      <c r="E4482" s="16" t="n">
        <f aca="false">VLOOKUP(A4482,'TAKIM LİSTESİ'!$B$2:$D$455,3,0)</f>
        <v>3</v>
      </c>
      <c r="F4482" s="40" t="n">
        <v>1</v>
      </c>
      <c r="G4482" s="22" t="n">
        <f aca="false">E4482-F4482</f>
        <v>2</v>
      </c>
      <c r="H4482" s="30" t="n">
        <v>44244</v>
      </c>
      <c r="I4482" s="33" t="n">
        <v>1</v>
      </c>
      <c r="J4482" s="30" t="n">
        <v>44245</v>
      </c>
      <c r="K4482" s="37" t="n">
        <f aca="false">G4482+I4482</f>
        <v>3</v>
      </c>
    </row>
    <row r="4483" customFormat="false" ht="13.8" hidden="false" customHeight="false" outlineLevel="0" collapsed="false">
      <c r="A4483" s="16" t="s">
        <v>114</v>
      </c>
      <c r="B4483" s="38" t="str">
        <f aca="false">VLOOKUP(A4483,'TAKIM LİSTESİ'!$B$2:$D$455,2,0)</f>
        <v>Ø 4 alm uzun parmak freze</v>
      </c>
      <c r="C4483" s="16" t="s">
        <v>963</v>
      </c>
      <c r="D4483" s="38" t="s">
        <v>89</v>
      </c>
      <c r="E4483" s="16" t="n">
        <f aca="false">VLOOKUP(A4483,'TAKIM LİSTESİ'!$B$2:$D$455,3,0)</f>
        <v>6</v>
      </c>
      <c r="F4483" s="40" t="n">
        <v>1</v>
      </c>
      <c r="G4483" s="22" t="n">
        <f aca="false">E4483-F4483</f>
        <v>5</v>
      </c>
      <c r="H4483" s="30" t="n">
        <v>44244</v>
      </c>
      <c r="I4483" s="33" t="n">
        <v>1</v>
      </c>
      <c r="J4483" s="30" t="n">
        <v>44245</v>
      </c>
      <c r="K4483" s="37" t="n">
        <f aca="false">G4483+I4483</f>
        <v>6</v>
      </c>
    </row>
    <row r="4484" customFormat="false" ht="13.8" hidden="false" customHeight="false" outlineLevel="0" collapsed="false">
      <c r="A4484" s="16" t="s">
        <v>71</v>
      </c>
      <c r="B4484" s="38" t="str">
        <f aca="false">VLOOKUP(A4484,'TAKIM LİSTESİ'!$B$2:$D$455,2,0)</f>
        <v>Ø 10 alm parmak freze</v>
      </c>
      <c r="C4484" s="16" t="s">
        <v>967</v>
      </c>
      <c r="D4484" s="38" t="s">
        <v>50</v>
      </c>
      <c r="E4484" s="16" t="n">
        <f aca="false">VLOOKUP(A4484,'TAKIM LİSTESİ'!$B$2:$D$455,3,0)</f>
        <v>29</v>
      </c>
      <c r="F4484" s="40" t="n">
        <v>1</v>
      </c>
      <c r="G4484" s="22" t="n">
        <f aca="false">E4484-F4484</f>
        <v>28</v>
      </c>
      <c r="H4484" s="30" t="n">
        <v>44244</v>
      </c>
      <c r="I4484" s="33" t="n">
        <v>1</v>
      </c>
      <c r="J4484" s="30" t="n">
        <v>44245</v>
      </c>
      <c r="K4484" s="37" t="n">
        <f aca="false">G4484+I4484</f>
        <v>29</v>
      </c>
    </row>
    <row r="4485" customFormat="false" ht="13.8" hidden="false" customHeight="false" outlineLevel="0" collapsed="false">
      <c r="A4485" s="16" t="s">
        <v>70</v>
      </c>
      <c r="B4485" s="38" t="str">
        <f aca="false">VLOOKUP(A4485,'TAKIM LİSTESİ'!$B$2:$D$455,2,0)</f>
        <v>Ø 4 alm standart parmak freze</v>
      </c>
      <c r="C4485" s="16" t="s">
        <v>967</v>
      </c>
      <c r="D4485" s="38" t="s">
        <v>50</v>
      </c>
      <c r="E4485" s="16" t="n">
        <f aca="false">VLOOKUP(A4485,'TAKIM LİSTESİ'!$B$2:$D$455,3,0)</f>
        <v>10</v>
      </c>
      <c r="F4485" s="40" t="n">
        <v>1</v>
      </c>
      <c r="G4485" s="22" t="n">
        <f aca="false">E4485-F4485</f>
        <v>9</v>
      </c>
      <c r="H4485" s="30" t="n">
        <v>44244</v>
      </c>
      <c r="I4485" s="33" t="n">
        <v>1</v>
      </c>
      <c r="J4485" s="30" t="n">
        <v>44245</v>
      </c>
      <c r="K4485" s="37" t="n">
        <f aca="false">G4485+I4485</f>
        <v>10</v>
      </c>
    </row>
    <row r="4486" customFormat="false" ht="13.8" hidden="false" customHeight="false" outlineLevel="0" collapsed="false">
      <c r="A4486" s="16" t="s">
        <v>236</v>
      </c>
      <c r="B4486" s="38" t="str">
        <f aca="false">VLOOKUP(A4486,'TAKIM LİSTESİ'!$B$2:$D$455,2,0)</f>
        <v>Ø 4.4 matkap</v>
      </c>
      <c r="C4486" s="16" t="s">
        <v>967</v>
      </c>
      <c r="D4486" s="38" t="s">
        <v>50</v>
      </c>
      <c r="E4486" s="16" t="n">
        <f aca="false">VLOOKUP(A4486,'TAKIM LİSTESİ'!$B$2:$D$455,3,0)</f>
        <v>15</v>
      </c>
      <c r="F4486" s="40" t="n">
        <v>1</v>
      </c>
      <c r="G4486" s="22" t="n">
        <f aca="false">E4486-F4486</f>
        <v>14</v>
      </c>
      <c r="H4486" s="30" t="n">
        <v>44244</v>
      </c>
      <c r="I4486" s="33" t="n">
        <v>1</v>
      </c>
      <c r="J4486" s="30" t="n">
        <v>44245</v>
      </c>
      <c r="K4486" s="37" t="n">
        <f aca="false">G4486+I4486</f>
        <v>15</v>
      </c>
    </row>
    <row r="4487" customFormat="false" ht="13.8" hidden="false" customHeight="false" outlineLevel="0" collapsed="false">
      <c r="A4487" s="16" t="s">
        <v>85</v>
      </c>
      <c r="B4487" s="38" t="str">
        <f aca="false">VLOOKUP(A4487,'TAKIM LİSTESİ'!$B$2:$D$455,2,0)</f>
        <v>Ø 12 çelik parmak freze</v>
      </c>
      <c r="C4487" s="16" t="s">
        <v>964</v>
      </c>
      <c r="D4487" s="38" t="s">
        <v>739</v>
      </c>
      <c r="E4487" s="16" t="n">
        <f aca="false">VLOOKUP(A4487,'TAKIM LİSTESİ'!$B$2:$D$455,3,0)</f>
        <v>19</v>
      </c>
      <c r="F4487" s="40" t="n">
        <v>1</v>
      </c>
      <c r="G4487" s="22" t="n">
        <f aca="false">E4487-F4487</f>
        <v>18</v>
      </c>
      <c r="H4487" s="30" t="n">
        <v>44244</v>
      </c>
      <c r="I4487" s="33" t="n">
        <v>1</v>
      </c>
      <c r="J4487" s="30" t="n">
        <v>44245</v>
      </c>
      <c r="K4487" s="37" t="n">
        <f aca="false">G4487+I4487</f>
        <v>19</v>
      </c>
    </row>
    <row r="4488" customFormat="false" ht="13.8" hidden="false" customHeight="false" outlineLevel="0" collapsed="false">
      <c r="A4488" s="16" t="s">
        <v>113</v>
      </c>
      <c r="B4488" s="38" t="str">
        <f aca="false">VLOOKUP(A4488,'TAKIM LİSTESİ'!$B$2:$D$455,2,0)</f>
        <v>Ø 8 alm parmak freze</v>
      </c>
      <c r="C4488" s="16" t="s">
        <v>968</v>
      </c>
      <c r="D4488" s="38" t="s">
        <v>89</v>
      </c>
      <c r="E4488" s="16" t="n">
        <f aca="false">VLOOKUP(A4488,'TAKIM LİSTESİ'!$B$2:$D$455,3,0)</f>
        <v>36</v>
      </c>
      <c r="F4488" s="40" t="n">
        <v>1</v>
      </c>
      <c r="G4488" s="22" t="n">
        <f aca="false">E4488-F4488</f>
        <v>35</v>
      </c>
      <c r="H4488" s="30" t="n">
        <v>44244</v>
      </c>
      <c r="I4488" s="33" t="n">
        <v>1</v>
      </c>
      <c r="J4488" s="30" t="n">
        <v>44245</v>
      </c>
      <c r="K4488" s="37" t="n">
        <f aca="false">G4488+I4488</f>
        <v>36</v>
      </c>
    </row>
    <row r="4489" customFormat="false" ht="13.8" hidden="false" customHeight="false" outlineLevel="0" collapsed="false">
      <c r="A4489" s="16" t="s">
        <v>36</v>
      </c>
      <c r="B4489" s="38" t="str">
        <f aca="false">VLOOKUP(A4489,'TAKIM LİSTESİ'!$B$2:$D$455,2,0)</f>
        <v>Ø 5.8 matkap</v>
      </c>
      <c r="C4489" s="16" t="s">
        <v>968</v>
      </c>
      <c r="D4489" s="38" t="s">
        <v>89</v>
      </c>
      <c r="E4489" s="16" t="n">
        <f aca="false">VLOOKUP(A4489,'TAKIM LİSTESİ'!$B$2:$D$455,3,0)</f>
        <v>14</v>
      </c>
      <c r="F4489" s="40" t="n">
        <v>1</v>
      </c>
      <c r="G4489" s="22" t="n">
        <f aca="false">E4489-F4489</f>
        <v>13</v>
      </c>
      <c r="H4489" s="30" t="n">
        <v>44244</v>
      </c>
      <c r="I4489" s="33" t="n">
        <v>1</v>
      </c>
      <c r="J4489" s="30" t="n">
        <v>44245</v>
      </c>
      <c r="K4489" s="37" t="n">
        <f aca="false">G4489+I4489</f>
        <v>14</v>
      </c>
    </row>
    <row r="4490" customFormat="false" ht="13.8" hidden="false" customHeight="false" outlineLevel="0" collapsed="false">
      <c r="A4490" s="16" t="s">
        <v>123</v>
      </c>
      <c r="B4490" s="38" t="str">
        <f aca="false">VLOOKUP(A4490,'TAKIM LİSTESİ'!$B$2:$D$455,2,0)</f>
        <v>Ø 9.8 matkap</v>
      </c>
      <c r="C4490" s="16" t="s">
        <v>968</v>
      </c>
      <c r="D4490" s="38" t="s">
        <v>89</v>
      </c>
      <c r="E4490" s="16" t="n">
        <f aca="false">VLOOKUP(A4490,'TAKIM LİSTESİ'!$B$2:$D$455,3,0)</f>
        <v>8</v>
      </c>
      <c r="F4490" s="40" t="n">
        <v>1</v>
      </c>
      <c r="G4490" s="22" t="n">
        <f aca="false">E4490-F4490</f>
        <v>7</v>
      </c>
      <c r="H4490" s="30" t="n">
        <v>44244</v>
      </c>
      <c r="I4490" s="33" t="n">
        <v>1</v>
      </c>
      <c r="J4490" s="30" t="n">
        <v>44245</v>
      </c>
      <c r="K4490" s="37" t="n">
        <f aca="false">G4490+I4490</f>
        <v>8</v>
      </c>
    </row>
    <row r="4491" customFormat="false" ht="13.8" hidden="false" customHeight="false" outlineLevel="0" collapsed="false">
      <c r="A4491" s="16" t="s">
        <v>64</v>
      </c>
      <c r="B4491" s="38" t="str">
        <f aca="false">VLOOKUP(A4491,'TAKIM LİSTESİ'!$B$2:$D$455,2,0)</f>
        <v>Ø 10 Rayba</v>
      </c>
      <c r="C4491" s="16" t="s">
        <v>968</v>
      </c>
      <c r="D4491" s="38" t="s">
        <v>89</v>
      </c>
      <c r="E4491" s="16" t="n">
        <f aca="false">VLOOKUP(A4491,'TAKIM LİSTESİ'!$B$2:$D$455,3,0)</f>
        <v>5</v>
      </c>
      <c r="F4491" s="40" t="n">
        <v>1</v>
      </c>
      <c r="G4491" s="22" t="n">
        <f aca="false">E4491-F4491</f>
        <v>4</v>
      </c>
      <c r="H4491" s="30" t="n">
        <v>44244</v>
      </c>
      <c r="I4491" s="33" t="n">
        <v>1</v>
      </c>
      <c r="J4491" s="30" t="n">
        <v>44245</v>
      </c>
      <c r="K4491" s="37" t="n">
        <f aca="false">G4491+I4491</f>
        <v>5</v>
      </c>
    </row>
    <row r="4492" customFormat="false" ht="13.8" hidden="false" customHeight="false" outlineLevel="0" collapsed="false">
      <c r="A4492" s="16" t="s">
        <v>94</v>
      </c>
      <c r="B4492" s="38" t="str">
        <f aca="false">VLOOKUP(A4492,'TAKIM LİSTESİ'!$B$2:$D$455,2,0)</f>
        <v>Ø 10.5 matkap</v>
      </c>
      <c r="C4492" s="16" t="s">
        <v>957</v>
      </c>
      <c r="D4492" s="38" t="s">
        <v>48</v>
      </c>
      <c r="E4492" s="16" t="n">
        <f aca="false">VLOOKUP(A4492,'TAKIM LİSTESİ'!$B$2:$D$455,3,0)</f>
        <v>18</v>
      </c>
      <c r="F4492" s="40" t="n">
        <v>1</v>
      </c>
      <c r="G4492" s="22" t="n">
        <f aca="false">E4492-F4492</f>
        <v>17</v>
      </c>
      <c r="H4492" s="30" t="n">
        <v>44245</v>
      </c>
      <c r="I4492" s="33" t="n">
        <v>1</v>
      </c>
      <c r="J4492" s="30" t="n">
        <v>44246</v>
      </c>
      <c r="K4492" s="37" t="n">
        <f aca="false">G4492+I4492</f>
        <v>18</v>
      </c>
    </row>
    <row r="4493" customFormat="false" ht="13.8" hidden="false" customHeight="false" outlineLevel="0" collapsed="false">
      <c r="A4493" s="16" t="s">
        <v>969</v>
      </c>
      <c r="B4493" s="38" t="str">
        <f aca="false">VLOOKUP(A4493,'TAKIM LİSTESİ'!$B$2:$D$455,2,0)</f>
        <v>M12 Klıvavuz</v>
      </c>
      <c r="C4493" s="16" t="s">
        <v>957</v>
      </c>
      <c r="D4493" s="38" t="s">
        <v>48</v>
      </c>
      <c r="E4493" s="16" t="n">
        <f aca="false">VLOOKUP(A4493,'TAKIM LİSTESİ'!$B$2:$D$455,3,0)</f>
        <v>7</v>
      </c>
      <c r="F4493" s="40" t="n">
        <v>1</v>
      </c>
      <c r="G4493" s="22" t="n">
        <f aca="false">E4493-F4493</f>
        <v>6</v>
      </c>
      <c r="H4493" s="30" t="n">
        <v>44245</v>
      </c>
      <c r="I4493" s="33" t="n">
        <v>1</v>
      </c>
      <c r="J4493" s="30" t="n">
        <v>44246</v>
      </c>
      <c r="K4493" s="37" t="n">
        <f aca="false">G4493+I4493</f>
        <v>7</v>
      </c>
    </row>
    <row r="4494" customFormat="false" ht="13.8" hidden="false" customHeight="false" outlineLevel="0" collapsed="false">
      <c r="A4494" s="16" t="s">
        <v>66</v>
      </c>
      <c r="B4494" s="38" t="str">
        <f aca="false">VLOOKUP(A4494,'TAKIM LİSTESİ'!$B$2:$D$455,2,0)</f>
        <v>Ø 10 alm uzun parmak freze</v>
      </c>
      <c r="C4494" s="16" t="s">
        <v>944</v>
      </c>
      <c r="D4494" s="38" t="s">
        <v>23</v>
      </c>
      <c r="E4494" s="16" t="n">
        <f aca="false">VLOOKUP(A4494,'TAKIM LİSTESİ'!$B$2:$D$455,3,0)</f>
        <v>6</v>
      </c>
      <c r="F4494" s="40" t="n">
        <v>1</v>
      </c>
      <c r="G4494" s="22" t="n">
        <f aca="false">E4494-F4494</f>
        <v>5</v>
      </c>
      <c r="H4494" s="30" t="n">
        <v>44245</v>
      </c>
      <c r="I4494" s="33" t="n">
        <v>1</v>
      </c>
      <c r="J4494" s="30" t="n">
        <v>44246</v>
      </c>
      <c r="K4494" s="37" t="n">
        <f aca="false">G4494+I4494</f>
        <v>6</v>
      </c>
    </row>
    <row r="4495" customFormat="false" ht="13.8" hidden="false" customHeight="false" outlineLevel="0" collapsed="false">
      <c r="A4495" s="16" t="s">
        <v>108</v>
      </c>
      <c r="B4495" s="38" t="str">
        <f aca="false">VLOOKUP(A4495,'TAKIM LİSTESİ'!$B$2:$D$455,2,0)</f>
        <v>Ø 12.5 matkap</v>
      </c>
      <c r="C4495" s="16" t="s">
        <v>957</v>
      </c>
      <c r="D4495" s="38" t="s">
        <v>48</v>
      </c>
      <c r="E4495" s="16" t="n">
        <f aca="false">VLOOKUP(A4495,'TAKIM LİSTESİ'!$B$2:$D$455,3,0)</f>
        <v>13</v>
      </c>
      <c r="F4495" s="40" t="n">
        <v>1</v>
      </c>
      <c r="G4495" s="22" t="n">
        <f aca="false">E4495-F4495</f>
        <v>12</v>
      </c>
      <c r="H4495" s="30" t="n">
        <v>44245</v>
      </c>
      <c r="I4495" s="33" t="n">
        <v>1</v>
      </c>
      <c r="J4495" s="30" t="n">
        <v>44246</v>
      </c>
      <c r="K4495" s="37" t="n">
        <f aca="false">G4495+I4495</f>
        <v>13</v>
      </c>
    </row>
    <row r="4496" customFormat="false" ht="13.8" hidden="false" customHeight="false" outlineLevel="0" collapsed="false">
      <c r="A4496" s="16" t="s">
        <v>93</v>
      </c>
      <c r="B4496" s="38" t="str">
        <f aca="false">VLOOKUP(A4496,'TAKIM LİSTESİ'!$B$2:$D$455,2,0)</f>
        <v>Ø 12 alm uzun parmak freze</v>
      </c>
      <c r="C4496" s="16" t="s">
        <v>957</v>
      </c>
      <c r="D4496" s="38" t="s">
        <v>48</v>
      </c>
      <c r="E4496" s="16" t="n">
        <f aca="false">VLOOKUP(A4496,'TAKIM LİSTESİ'!$B$2:$D$455,3,0)</f>
        <v>4</v>
      </c>
      <c r="F4496" s="40" t="n">
        <v>1</v>
      </c>
      <c r="G4496" s="22" t="n">
        <f aca="false">E4496-F4496</f>
        <v>3</v>
      </c>
      <c r="H4496" s="30" t="n">
        <v>44245</v>
      </c>
      <c r="I4496" s="33" t="n">
        <v>1</v>
      </c>
      <c r="J4496" s="30" t="n">
        <v>44246</v>
      </c>
      <c r="K4496" s="37" t="n">
        <f aca="false">G4496+I4496</f>
        <v>4</v>
      </c>
    </row>
    <row r="4497" customFormat="false" ht="13.8" hidden="false" customHeight="false" outlineLevel="0" collapsed="false">
      <c r="A4497" s="16" t="s">
        <v>85</v>
      </c>
      <c r="B4497" s="38" t="str">
        <f aca="false">VLOOKUP(A4497,'TAKIM LİSTESİ'!$B$2:$D$455,2,0)</f>
        <v>Ø 12 çelik parmak freze</v>
      </c>
      <c r="C4497" s="16" t="s">
        <v>970</v>
      </c>
      <c r="D4497" s="38" t="s">
        <v>739</v>
      </c>
      <c r="E4497" s="16" t="n">
        <f aca="false">VLOOKUP(A4497,'TAKIM LİSTESİ'!$B$2:$D$455,3,0)</f>
        <v>19</v>
      </c>
      <c r="F4497" s="40" t="n">
        <v>1</v>
      </c>
      <c r="G4497" s="22" t="n">
        <f aca="false">E4497-F4497</f>
        <v>18</v>
      </c>
      <c r="H4497" s="30" t="n">
        <v>44245</v>
      </c>
      <c r="I4497" s="33" t="n">
        <v>1</v>
      </c>
      <c r="J4497" s="30" t="n">
        <v>44246</v>
      </c>
      <c r="K4497" s="37" t="n">
        <f aca="false">G4497+I4497</f>
        <v>19</v>
      </c>
    </row>
    <row r="4498" customFormat="false" ht="13.8" hidden="false" customHeight="false" outlineLevel="0" collapsed="false">
      <c r="A4498" s="16" t="s">
        <v>22</v>
      </c>
      <c r="B4498" s="38" t="str">
        <f aca="false">VLOOKUP(A4498,'TAKIM LİSTESİ'!$B$2:$D$455,2,0)</f>
        <v>Ø 10 çelik parmak freze</v>
      </c>
      <c r="C4498" s="16" t="s">
        <v>970</v>
      </c>
      <c r="D4498" s="38" t="s">
        <v>739</v>
      </c>
      <c r="E4498" s="16" t="n">
        <f aca="false">VLOOKUP(A4498,'TAKIM LİSTESİ'!$B$2:$D$455,3,0)</f>
        <v>52</v>
      </c>
      <c r="F4498" s="40" t="n">
        <v>1</v>
      </c>
      <c r="G4498" s="22" t="n">
        <f aca="false">E4498-F4498</f>
        <v>51</v>
      </c>
      <c r="H4498" s="30" t="n">
        <v>44245</v>
      </c>
      <c r="I4498" s="33" t="n">
        <v>1</v>
      </c>
      <c r="J4498" s="30" t="n">
        <v>44246</v>
      </c>
      <c r="K4498" s="37" t="n">
        <f aca="false">G4498+I4498</f>
        <v>52</v>
      </c>
    </row>
    <row r="4499" customFormat="false" ht="13.8" hidden="false" customHeight="false" outlineLevel="0" collapsed="false">
      <c r="A4499" s="16" t="s">
        <v>123</v>
      </c>
      <c r="B4499" s="38" t="str">
        <f aca="false">VLOOKUP(A4499,'TAKIM LİSTESİ'!$B$2:$D$455,2,0)</f>
        <v>Ø 9.8 matkap</v>
      </c>
      <c r="C4499" s="16" t="s">
        <v>970</v>
      </c>
      <c r="D4499" s="38" t="s">
        <v>739</v>
      </c>
      <c r="E4499" s="16" t="n">
        <f aca="false">VLOOKUP(A4499,'TAKIM LİSTESİ'!$B$2:$D$455,3,0)</f>
        <v>8</v>
      </c>
      <c r="F4499" s="40" t="n">
        <v>1</v>
      </c>
      <c r="G4499" s="22" t="n">
        <f aca="false">E4499-F4499</f>
        <v>7</v>
      </c>
      <c r="H4499" s="30" t="n">
        <v>44245</v>
      </c>
      <c r="I4499" s="33" t="n">
        <v>1</v>
      </c>
      <c r="J4499" s="30" t="n">
        <v>44246</v>
      </c>
      <c r="K4499" s="37" t="n">
        <f aca="false">G4499+I4499</f>
        <v>8</v>
      </c>
    </row>
    <row r="4500" customFormat="false" ht="13.8" hidden="false" customHeight="false" outlineLevel="0" collapsed="false">
      <c r="A4500" s="16" t="s">
        <v>108</v>
      </c>
      <c r="B4500" s="38" t="str">
        <f aca="false">VLOOKUP(A4500,'TAKIM LİSTESİ'!$B$2:$D$455,2,0)</f>
        <v>Ø 12.5 matkap</v>
      </c>
      <c r="C4500" s="16" t="s">
        <v>970</v>
      </c>
      <c r="D4500" s="38" t="s">
        <v>739</v>
      </c>
      <c r="E4500" s="16" t="n">
        <f aca="false">VLOOKUP(A4500,'TAKIM LİSTESİ'!$B$2:$D$455,3,0)</f>
        <v>13</v>
      </c>
      <c r="F4500" s="40" t="n">
        <v>1</v>
      </c>
      <c r="G4500" s="22" t="n">
        <f aca="false">E4500-F4500</f>
        <v>12</v>
      </c>
      <c r="H4500" s="30" t="n">
        <v>44245</v>
      </c>
      <c r="I4500" s="33" t="n">
        <v>1</v>
      </c>
      <c r="J4500" s="30" t="n">
        <v>44247</v>
      </c>
      <c r="K4500" s="37" t="n">
        <f aca="false">G4500+I4500</f>
        <v>13</v>
      </c>
    </row>
    <row r="4501" customFormat="false" ht="13.8" hidden="false" customHeight="false" outlineLevel="0" collapsed="false">
      <c r="A4501" s="16" t="s">
        <v>64</v>
      </c>
      <c r="B4501" s="38" t="str">
        <f aca="false">VLOOKUP(A4501,'TAKIM LİSTESİ'!$B$2:$D$455,2,0)</f>
        <v>Ø 10 Rayba</v>
      </c>
      <c r="C4501" s="16" t="s">
        <v>970</v>
      </c>
      <c r="D4501" s="38" t="s">
        <v>739</v>
      </c>
      <c r="E4501" s="16" t="n">
        <f aca="false">VLOOKUP(A4501,'TAKIM LİSTESİ'!$B$2:$D$455,3,0)</f>
        <v>5</v>
      </c>
      <c r="F4501" s="40" t="n">
        <v>1</v>
      </c>
      <c r="G4501" s="22" t="n">
        <f aca="false">E4501-F4501</f>
        <v>4</v>
      </c>
      <c r="H4501" s="30" t="n">
        <v>44245</v>
      </c>
      <c r="I4501" s="33" t="n">
        <v>1</v>
      </c>
      <c r="J4501" s="30" t="n">
        <v>44247</v>
      </c>
      <c r="K4501" s="37" t="n">
        <f aca="false">G4501+I4501</f>
        <v>5</v>
      </c>
    </row>
    <row r="4502" customFormat="false" ht="13.8" hidden="false" customHeight="false" outlineLevel="0" collapsed="false">
      <c r="A4502" s="16" t="s">
        <v>300</v>
      </c>
      <c r="B4502" s="38" t="str">
        <f aca="false">VLOOKUP(A4502,'TAKIM LİSTESİ'!$B$2:$D$455,2,0)</f>
        <v>Ø 32 tarama alm</v>
      </c>
      <c r="C4502" s="16" t="s">
        <v>971</v>
      </c>
      <c r="D4502" s="38" t="s">
        <v>50</v>
      </c>
      <c r="E4502" s="16" t="n">
        <f aca="false">VLOOKUP(A4502,'TAKIM LİSTESİ'!$B$2:$D$455,3,0)</f>
        <v>3</v>
      </c>
      <c r="F4502" s="40" t="n">
        <v>1</v>
      </c>
      <c r="G4502" s="22" t="n">
        <f aca="false">E4502-F4502</f>
        <v>2</v>
      </c>
      <c r="H4502" s="30" t="n">
        <v>44245</v>
      </c>
      <c r="I4502" s="33" t="n">
        <v>1</v>
      </c>
      <c r="J4502" s="30" t="n">
        <v>44247</v>
      </c>
      <c r="K4502" s="37" t="n">
        <f aca="false">G4502+I4502</f>
        <v>3</v>
      </c>
    </row>
    <row r="4503" customFormat="false" ht="13.8" hidden="false" customHeight="false" outlineLevel="0" collapsed="false">
      <c r="A4503" s="16" t="s">
        <v>217</v>
      </c>
      <c r="B4503" s="38" t="str">
        <f aca="false">VLOOKUP(A4503,'TAKIM LİSTESİ'!$B$2:$D$455,2,0)</f>
        <v>Ø 16 alm uzun parmak freze</v>
      </c>
      <c r="C4503" s="16" t="s">
        <v>971</v>
      </c>
      <c r="D4503" s="38" t="s">
        <v>50</v>
      </c>
      <c r="E4503" s="16" t="n">
        <f aca="false">VLOOKUP(A4503,'TAKIM LİSTESİ'!$B$2:$D$455,3,0)</f>
        <v>4</v>
      </c>
      <c r="F4503" s="40" t="n">
        <v>1</v>
      </c>
      <c r="G4503" s="22" t="n">
        <f aca="false">E4503-F4503</f>
        <v>3</v>
      </c>
      <c r="H4503" s="30" t="n">
        <v>44245</v>
      </c>
      <c r="I4503" s="33" t="n">
        <v>1</v>
      </c>
      <c r="J4503" s="30" t="n">
        <v>44247</v>
      </c>
      <c r="K4503" s="37" t="n">
        <f aca="false">G4503+I4503</f>
        <v>4</v>
      </c>
    </row>
    <row r="4504" customFormat="false" ht="13.8" hidden="false" customHeight="false" outlineLevel="0" collapsed="false">
      <c r="A4504" s="16" t="s">
        <v>108</v>
      </c>
      <c r="B4504" s="38" t="str">
        <f aca="false">VLOOKUP(A4504,'TAKIM LİSTESİ'!$B$2:$D$455,2,0)</f>
        <v>Ø 12.5 matkap</v>
      </c>
      <c r="C4504" s="16" t="s">
        <v>971</v>
      </c>
      <c r="D4504" s="38" t="s">
        <v>50</v>
      </c>
      <c r="E4504" s="16" t="n">
        <f aca="false">VLOOKUP(A4504,'TAKIM LİSTESİ'!$B$2:$D$455,3,0)</f>
        <v>13</v>
      </c>
      <c r="F4504" s="40" t="n">
        <v>1</v>
      </c>
      <c r="G4504" s="22" t="n">
        <f aca="false">E4504-F4504</f>
        <v>12</v>
      </c>
      <c r="H4504" s="30" t="n">
        <v>44245</v>
      </c>
      <c r="I4504" s="33" t="n">
        <v>1</v>
      </c>
      <c r="J4504" s="30" t="n">
        <v>44247</v>
      </c>
      <c r="K4504" s="37" t="n">
        <f aca="false">G4504+I4504</f>
        <v>13</v>
      </c>
    </row>
    <row r="4505" customFormat="false" ht="13.8" hidden="false" customHeight="false" outlineLevel="0" collapsed="false">
      <c r="A4505" s="16" t="s">
        <v>123</v>
      </c>
      <c r="B4505" s="38" t="str">
        <f aca="false">VLOOKUP(A4505,'TAKIM LİSTESİ'!$B$2:$D$455,2,0)</f>
        <v>Ø 9.8 matkap</v>
      </c>
      <c r="C4505" s="16" t="s">
        <v>971</v>
      </c>
      <c r="D4505" s="38" t="s">
        <v>50</v>
      </c>
      <c r="E4505" s="16" t="n">
        <f aca="false">VLOOKUP(A4505,'TAKIM LİSTESİ'!$B$2:$D$455,3,0)</f>
        <v>8</v>
      </c>
      <c r="F4505" s="40" t="n">
        <v>1</v>
      </c>
      <c r="G4505" s="22" t="n">
        <f aca="false">E4505-F4505</f>
        <v>7</v>
      </c>
      <c r="H4505" s="30" t="n">
        <v>44245</v>
      </c>
      <c r="I4505" s="33" t="n">
        <v>1</v>
      </c>
      <c r="J4505" s="30" t="n">
        <v>44247</v>
      </c>
      <c r="K4505" s="37" t="n">
        <f aca="false">G4505+I4505</f>
        <v>8</v>
      </c>
    </row>
    <row r="4506" customFormat="false" ht="13.8" hidden="false" customHeight="false" outlineLevel="0" collapsed="false">
      <c r="A4506" s="16" t="s">
        <v>64</v>
      </c>
      <c r="B4506" s="38" t="str">
        <f aca="false">VLOOKUP(A4506,'TAKIM LİSTESİ'!$B$2:$D$455,2,0)</f>
        <v>Ø 10 Rayba</v>
      </c>
      <c r="C4506" s="16" t="s">
        <v>971</v>
      </c>
      <c r="D4506" s="38" t="s">
        <v>50</v>
      </c>
      <c r="E4506" s="16" t="n">
        <f aca="false">VLOOKUP(A4506,'TAKIM LİSTESİ'!$B$2:$D$455,3,0)</f>
        <v>5</v>
      </c>
      <c r="F4506" s="40" t="n">
        <v>1</v>
      </c>
      <c r="G4506" s="22" t="n">
        <f aca="false">E4506-F4506</f>
        <v>4</v>
      </c>
      <c r="H4506" s="30" t="n">
        <v>44245</v>
      </c>
      <c r="I4506" s="33" t="n">
        <v>1</v>
      </c>
      <c r="J4506" s="30" t="n">
        <v>44247</v>
      </c>
      <c r="K4506" s="37" t="n">
        <f aca="false">G4506+I4506</f>
        <v>5</v>
      </c>
    </row>
    <row r="4507" customFormat="false" ht="13.8" hidden="false" customHeight="false" outlineLevel="0" collapsed="false">
      <c r="A4507" s="16" t="s">
        <v>226</v>
      </c>
      <c r="B4507" s="38" t="str">
        <f aca="false">VLOOKUP(A4507,'TAKIM LİSTESİ'!$B$2:$D$455,2,0)</f>
        <v>M 14 Klıvavuz</v>
      </c>
      <c r="C4507" s="16" t="s">
        <v>971</v>
      </c>
      <c r="D4507" s="38" t="s">
        <v>50</v>
      </c>
      <c r="E4507" s="16" t="n">
        <f aca="false">VLOOKUP(A4507,'TAKIM LİSTESİ'!$B$2:$D$455,3,0)</f>
        <v>4</v>
      </c>
      <c r="F4507" s="40" t="n">
        <v>1</v>
      </c>
      <c r="G4507" s="22" t="n">
        <f aca="false">E4507-F4507</f>
        <v>3</v>
      </c>
      <c r="H4507" s="30" t="n">
        <v>44245</v>
      </c>
      <c r="I4507" s="33" t="n">
        <v>1</v>
      </c>
      <c r="J4507" s="30" t="n">
        <v>44247</v>
      </c>
      <c r="K4507" s="37" t="n">
        <f aca="false">G4507+I4507</f>
        <v>4</v>
      </c>
    </row>
    <row r="4508" customFormat="false" ht="13.8" hidden="false" customHeight="false" outlineLevel="0" collapsed="false">
      <c r="A4508" s="16" t="s">
        <v>16</v>
      </c>
      <c r="B4508" s="38" t="str">
        <f aca="false">VLOOKUP(A4508,'TAKIM LİSTESİ'!$B$2:$D$455,2,0)</f>
        <v>Ø 10 alm küre parmak freze</v>
      </c>
      <c r="C4508" s="16" t="s">
        <v>971</v>
      </c>
      <c r="D4508" s="38" t="s">
        <v>50</v>
      </c>
      <c r="E4508" s="16" t="n">
        <f aca="false">VLOOKUP(A4508,'TAKIM LİSTESİ'!$B$2:$D$455,3,0)</f>
        <v>10</v>
      </c>
      <c r="F4508" s="40" t="n">
        <v>1</v>
      </c>
      <c r="G4508" s="22" t="n">
        <f aca="false">E4508-F4508</f>
        <v>9</v>
      </c>
      <c r="H4508" s="30" t="n">
        <v>44245</v>
      </c>
      <c r="I4508" s="33" t="n">
        <v>1</v>
      </c>
      <c r="J4508" s="30" t="n">
        <v>44247</v>
      </c>
      <c r="K4508" s="37" t="n">
        <f aca="false">G4508+I4508</f>
        <v>10</v>
      </c>
    </row>
    <row r="4509" customFormat="false" ht="13.8" hidden="false" customHeight="false" outlineLevel="0" collapsed="false">
      <c r="A4509" s="16" t="s">
        <v>15</v>
      </c>
      <c r="B4509" s="38" t="str">
        <f aca="false">VLOOKUP(A4509,'TAKIM LİSTESİ'!$B$2:$D$455,2,0)</f>
        <v>Ø 8 alm küre parmak freze</v>
      </c>
      <c r="C4509" s="16" t="s">
        <v>971</v>
      </c>
      <c r="D4509" s="38" t="s">
        <v>50</v>
      </c>
      <c r="E4509" s="16" t="n">
        <f aca="false">VLOOKUP(A4509,'TAKIM LİSTESİ'!$B$2:$D$455,3,0)</f>
        <v>7</v>
      </c>
      <c r="F4509" s="40" t="n">
        <v>1</v>
      </c>
      <c r="G4509" s="22" t="n">
        <f aca="false">E4509-F4509</f>
        <v>6</v>
      </c>
      <c r="H4509" s="30" t="n">
        <v>44245</v>
      </c>
      <c r="I4509" s="33" t="n">
        <v>1</v>
      </c>
      <c r="J4509" s="30" t="n">
        <v>44247</v>
      </c>
      <c r="K4509" s="37" t="n">
        <f aca="false">G4509+I4509</f>
        <v>7</v>
      </c>
    </row>
    <row r="4510" customFormat="false" ht="13.8" hidden="false" customHeight="false" outlineLevel="0" collapsed="false">
      <c r="A4510" s="16" t="s">
        <v>187</v>
      </c>
      <c r="B4510" s="38" t="str">
        <f aca="false">VLOOKUP(A4510,'TAKIM LİSTESİ'!$B$2:$D$455,2,0)</f>
        <v>Ø 6.6 matkap</v>
      </c>
      <c r="C4510" s="16" t="s">
        <v>960</v>
      </c>
      <c r="D4510" s="38" t="s">
        <v>61</v>
      </c>
      <c r="E4510" s="16" t="n">
        <f aca="false">VLOOKUP(A4510,'TAKIM LİSTESİ'!$B$2:$D$455,3,0)</f>
        <v>23</v>
      </c>
      <c r="F4510" s="40" t="n">
        <v>1</v>
      </c>
      <c r="G4510" s="22" t="n">
        <f aca="false">E4510-F4510</f>
        <v>22</v>
      </c>
      <c r="H4510" s="30" t="n">
        <v>44245</v>
      </c>
      <c r="I4510" s="33" t="n">
        <v>1</v>
      </c>
      <c r="J4510" s="30" t="n">
        <v>44247</v>
      </c>
      <c r="K4510" s="37" t="n">
        <f aca="false">G4510+I4510</f>
        <v>23</v>
      </c>
    </row>
    <row r="4511" customFormat="false" ht="13.8" hidden="false" customHeight="false" outlineLevel="0" collapsed="false">
      <c r="A4511" s="16" t="s">
        <v>30</v>
      </c>
      <c r="B4511" s="38" t="str">
        <f aca="false">VLOOKUP(A4511,'TAKIM LİSTESİ'!$B$2:$D$455,2,0)</f>
        <v>Ø 9.4 matkap</v>
      </c>
      <c r="C4511" s="16" t="s">
        <v>960</v>
      </c>
      <c r="D4511" s="38" t="s">
        <v>61</v>
      </c>
      <c r="E4511" s="16" t="n">
        <f aca="false">VLOOKUP(A4511,'TAKIM LİSTESİ'!$B$2:$D$455,3,0)</f>
        <v>4</v>
      </c>
      <c r="F4511" s="40" t="n">
        <v>1</v>
      </c>
      <c r="G4511" s="22" t="n">
        <f aca="false">E4511-F4511</f>
        <v>3</v>
      </c>
      <c r="H4511" s="30" t="n">
        <v>44245</v>
      </c>
      <c r="I4511" s="33" t="n">
        <v>1</v>
      </c>
      <c r="J4511" s="30" t="n">
        <v>44247</v>
      </c>
      <c r="K4511" s="37" t="n">
        <f aca="false">G4511+I4511</f>
        <v>4</v>
      </c>
    </row>
    <row r="4512" customFormat="false" ht="13.8" hidden="false" customHeight="false" outlineLevel="0" collapsed="false">
      <c r="A4512" s="16" t="s">
        <v>177</v>
      </c>
      <c r="B4512" s="38" t="str">
        <f aca="false">VLOOKUP(A4512,'TAKIM LİSTESİ'!$B$2:$D$455,2,0)</f>
        <v>Ø 9.52 Rayba</v>
      </c>
      <c r="C4512" s="16" t="s">
        <v>960</v>
      </c>
      <c r="D4512" s="38" t="s">
        <v>61</v>
      </c>
      <c r="E4512" s="16" t="n">
        <f aca="false">VLOOKUP(A4512,'TAKIM LİSTESİ'!$B$2:$D$455,3,0)</f>
        <v>5</v>
      </c>
      <c r="F4512" s="40" t="n">
        <v>1</v>
      </c>
      <c r="G4512" s="22" t="n">
        <f aca="false">E4512-F4512</f>
        <v>4</v>
      </c>
      <c r="H4512" s="30" t="n">
        <v>44245</v>
      </c>
      <c r="I4512" s="33" t="n">
        <v>1</v>
      </c>
      <c r="J4512" s="30" t="n">
        <v>44247</v>
      </c>
      <c r="K4512" s="37" t="n">
        <f aca="false">G4512+I4512</f>
        <v>5</v>
      </c>
    </row>
    <row r="4513" customFormat="false" ht="13.8" hidden="false" customHeight="false" outlineLevel="0" collapsed="false">
      <c r="A4513" s="16" t="s">
        <v>220</v>
      </c>
      <c r="B4513" s="38" t="str">
        <f aca="false">VLOOKUP(A4513,'TAKIM LİSTESİ'!$B$2:$D$455,2,0)</f>
        <v>Ø 7.7 matkap</v>
      </c>
      <c r="C4513" s="16" t="s">
        <v>960</v>
      </c>
      <c r="D4513" s="38" t="s">
        <v>61</v>
      </c>
      <c r="E4513" s="16" t="n">
        <f aca="false">VLOOKUP(A4513,'TAKIM LİSTESİ'!$B$2:$D$455,3,0)</f>
        <v>0</v>
      </c>
      <c r="F4513" s="40" t="n">
        <v>1</v>
      </c>
      <c r="G4513" s="22" t="n">
        <f aca="false">E4513-F4513</f>
        <v>-1</v>
      </c>
      <c r="H4513" s="30" t="n">
        <v>44245</v>
      </c>
      <c r="I4513" s="33" t="n">
        <v>1</v>
      </c>
      <c r="J4513" s="30" t="n">
        <v>44247</v>
      </c>
      <c r="K4513" s="37" t="n">
        <f aca="false">G4513+I4513</f>
        <v>0</v>
      </c>
    </row>
    <row r="4514" customFormat="false" ht="13.8" hidden="false" customHeight="false" outlineLevel="0" collapsed="false">
      <c r="A4514" s="16" t="s">
        <v>219</v>
      </c>
      <c r="B4514" s="38" t="str">
        <f aca="false">VLOOKUP(A4514,'TAKIM LİSTESİ'!$B$2:$D$455,2,0)</f>
        <v>Ø 7.92 Rayba</v>
      </c>
      <c r="C4514" s="16" t="s">
        <v>960</v>
      </c>
      <c r="D4514" s="38" t="s">
        <v>61</v>
      </c>
      <c r="E4514" s="16" t="n">
        <f aca="false">VLOOKUP(A4514,'TAKIM LİSTESİ'!$B$2:$D$455,3,0)</f>
        <v>3</v>
      </c>
      <c r="F4514" s="40" t="n">
        <v>1</v>
      </c>
      <c r="G4514" s="22" t="n">
        <f aca="false">E4514-F4514</f>
        <v>2</v>
      </c>
      <c r="H4514" s="30" t="n">
        <v>44245</v>
      </c>
      <c r="I4514" s="33" t="n">
        <v>1</v>
      </c>
      <c r="J4514" s="30" t="n">
        <v>44247</v>
      </c>
      <c r="K4514" s="37" t="n">
        <f aca="false">G4514+I4514</f>
        <v>3</v>
      </c>
    </row>
    <row r="4515" customFormat="false" ht="13.8" hidden="false" customHeight="false" outlineLevel="0" collapsed="false">
      <c r="A4515" s="16" t="s">
        <v>16</v>
      </c>
      <c r="B4515" s="38" t="str">
        <f aca="false">VLOOKUP(A4515,'TAKIM LİSTESİ'!$B$2:$D$455,2,0)</f>
        <v>Ø 10 alm küre parmak freze</v>
      </c>
      <c r="C4515" s="16" t="s">
        <v>960</v>
      </c>
      <c r="D4515" s="38" t="s">
        <v>61</v>
      </c>
      <c r="E4515" s="16" t="n">
        <f aca="false">VLOOKUP(A4515,'TAKIM LİSTESİ'!$B$2:$D$455,3,0)</f>
        <v>10</v>
      </c>
      <c r="F4515" s="40" t="n">
        <v>1</v>
      </c>
      <c r="G4515" s="22" t="n">
        <f aca="false">E4515-F4515</f>
        <v>9</v>
      </c>
      <c r="H4515" s="30" t="n">
        <v>44245</v>
      </c>
      <c r="I4515" s="33" t="n">
        <v>1</v>
      </c>
      <c r="J4515" s="30" t="n">
        <v>44247</v>
      </c>
      <c r="K4515" s="37" t="n">
        <f aca="false">G4515+I4515</f>
        <v>10</v>
      </c>
    </row>
    <row r="4516" customFormat="false" ht="13.8" hidden="false" customHeight="false" outlineLevel="0" collapsed="false">
      <c r="A4516" s="16" t="s">
        <v>270</v>
      </c>
      <c r="B4516" s="38" t="str">
        <f aca="false">VLOOKUP(A4516,'TAKIM LİSTESİ'!$B$2:$D$455,2,0)</f>
        <v>Küçük APKT çelik Ø 20</v>
      </c>
      <c r="C4516" s="16" t="s">
        <v>972</v>
      </c>
      <c r="D4516" s="38" t="s">
        <v>739</v>
      </c>
      <c r="E4516" s="16" t="n">
        <f aca="false">VLOOKUP(A4516,'TAKIM LİSTESİ'!$B$2:$D$455,3,0)</f>
        <v>10</v>
      </c>
      <c r="F4516" s="40" t="n">
        <v>1</v>
      </c>
      <c r="G4516" s="22" t="n">
        <f aca="false">E4516-F4516</f>
        <v>9</v>
      </c>
      <c r="H4516" s="30" t="n">
        <v>44246</v>
      </c>
      <c r="I4516" s="33" t="n">
        <v>1</v>
      </c>
      <c r="J4516" s="30" t="n">
        <v>44247</v>
      </c>
      <c r="K4516" s="37" t="n">
        <f aca="false">G4516+I4516</f>
        <v>10</v>
      </c>
    </row>
    <row r="4517" customFormat="false" ht="13.8" hidden="false" customHeight="false" outlineLevel="0" collapsed="false">
      <c r="A4517" s="16" t="s">
        <v>26</v>
      </c>
      <c r="B4517" s="38" t="str">
        <f aca="false">VLOOKUP(A4517,'TAKIM LİSTESİ'!$B$2:$D$455,2,0)</f>
        <v>Ø 6 çelik küresel parmak freze</v>
      </c>
      <c r="C4517" s="16" t="s">
        <v>972</v>
      </c>
      <c r="D4517" s="38" t="s">
        <v>739</v>
      </c>
      <c r="E4517" s="16" t="n">
        <f aca="false">VLOOKUP(A4517,'TAKIM LİSTESİ'!$B$2:$D$455,3,0)</f>
        <v>13</v>
      </c>
      <c r="F4517" s="40" t="n">
        <v>1</v>
      </c>
      <c r="G4517" s="22" t="n">
        <f aca="false">E4517-F4517</f>
        <v>12</v>
      </c>
      <c r="H4517" s="30" t="n">
        <v>44246</v>
      </c>
      <c r="I4517" s="33" t="n">
        <v>1</v>
      </c>
      <c r="J4517" s="30" t="n">
        <v>44247</v>
      </c>
      <c r="K4517" s="37" t="n">
        <f aca="false">G4517+I4517</f>
        <v>13</v>
      </c>
    </row>
    <row r="4518" customFormat="false" ht="13.8" hidden="false" customHeight="false" outlineLevel="0" collapsed="false">
      <c r="A4518" s="16" t="s">
        <v>150</v>
      </c>
      <c r="B4518" s="38" t="str">
        <f aca="false">VLOOKUP(A4518,'TAKIM LİSTESİ'!$B$2:$D$455,2,0)</f>
        <v>Ø 8 çelik parmak freze</v>
      </c>
      <c r="C4518" s="16" t="s">
        <v>972</v>
      </c>
      <c r="D4518" s="38" t="s">
        <v>739</v>
      </c>
      <c r="E4518" s="16" t="n">
        <f aca="false">VLOOKUP(A4518,'TAKIM LİSTESİ'!$B$2:$D$455,3,0)</f>
        <v>39</v>
      </c>
      <c r="F4518" s="40" t="n">
        <v>1</v>
      </c>
      <c r="G4518" s="22" t="n">
        <f aca="false">E4518-F4518</f>
        <v>38</v>
      </c>
      <c r="H4518" s="30" t="n">
        <v>44246</v>
      </c>
      <c r="I4518" s="33" t="n">
        <v>1</v>
      </c>
      <c r="J4518" s="30" t="n">
        <v>44247</v>
      </c>
      <c r="K4518" s="37" t="n">
        <f aca="false">G4518+I4518</f>
        <v>39</v>
      </c>
    </row>
    <row r="4519" customFormat="false" ht="13.8" hidden="false" customHeight="false" outlineLevel="0" collapsed="false">
      <c r="A4519" s="16" t="s">
        <v>85</v>
      </c>
      <c r="B4519" s="38" t="str">
        <f aca="false">VLOOKUP(A4519,'TAKIM LİSTESİ'!$B$2:$D$455,2,0)</f>
        <v>Ø 12 çelik parmak freze</v>
      </c>
      <c r="C4519" s="16" t="s">
        <v>972</v>
      </c>
      <c r="D4519" s="38" t="s">
        <v>739</v>
      </c>
      <c r="E4519" s="16" t="n">
        <f aca="false">VLOOKUP(A4519,'TAKIM LİSTESİ'!$B$2:$D$455,3,0)</f>
        <v>19</v>
      </c>
      <c r="F4519" s="40" t="n">
        <v>1</v>
      </c>
      <c r="G4519" s="22" t="n">
        <f aca="false">E4519-F4519</f>
        <v>18</v>
      </c>
      <c r="H4519" s="30" t="n">
        <v>44246</v>
      </c>
      <c r="I4519" s="33" t="n">
        <v>1</v>
      </c>
      <c r="J4519" s="30" t="n">
        <v>44247</v>
      </c>
      <c r="K4519" s="37" t="n">
        <f aca="false">G4519+I4519</f>
        <v>19</v>
      </c>
    </row>
    <row r="4520" customFormat="false" ht="13.8" hidden="false" customHeight="false" outlineLevel="0" collapsed="false">
      <c r="A4520" s="16" t="s">
        <v>79</v>
      </c>
      <c r="B4520" s="38" t="str">
        <f aca="false">VLOOKUP(A4520,'TAKIM LİSTESİ'!$B$2:$D$455,2,0)</f>
        <v>Ø 4.6 matkap</v>
      </c>
      <c r="C4520" s="16" t="s">
        <v>972</v>
      </c>
      <c r="D4520" s="38" t="s">
        <v>739</v>
      </c>
      <c r="E4520" s="16" t="n">
        <f aca="false">VLOOKUP(A4520,'TAKIM LİSTESİ'!$B$2:$D$455,3,0)</f>
        <v>19</v>
      </c>
      <c r="F4520" s="40" t="n">
        <v>1</v>
      </c>
      <c r="G4520" s="22" t="n">
        <f aca="false">E4520-F4520</f>
        <v>18</v>
      </c>
      <c r="H4520" s="30" t="n">
        <v>44246</v>
      </c>
      <c r="I4520" s="33" t="n">
        <v>1</v>
      </c>
      <c r="J4520" s="30" t="n">
        <v>44247</v>
      </c>
      <c r="K4520" s="37" t="n">
        <f aca="false">G4520+I4520</f>
        <v>19</v>
      </c>
    </row>
    <row r="4521" customFormat="false" ht="13.8" hidden="false" customHeight="false" outlineLevel="0" collapsed="false">
      <c r="A4521" s="16" t="s">
        <v>187</v>
      </c>
      <c r="B4521" s="38" t="str">
        <f aca="false">VLOOKUP(A4521,'TAKIM LİSTESİ'!$B$2:$D$455,2,0)</f>
        <v>Ø 6.6 matkap</v>
      </c>
      <c r="C4521" s="16" t="s">
        <v>972</v>
      </c>
      <c r="D4521" s="38" t="s">
        <v>739</v>
      </c>
      <c r="E4521" s="16" t="n">
        <f aca="false">VLOOKUP(A4521,'TAKIM LİSTESİ'!$B$2:$D$455,3,0)</f>
        <v>23</v>
      </c>
      <c r="F4521" s="40" t="n">
        <v>1</v>
      </c>
      <c r="G4521" s="22" t="n">
        <f aca="false">E4521-F4521</f>
        <v>22</v>
      </c>
      <c r="H4521" s="30" t="n">
        <v>44246</v>
      </c>
      <c r="I4521" s="33" t="n">
        <v>1</v>
      </c>
      <c r="J4521" s="30" t="n">
        <v>44247</v>
      </c>
      <c r="K4521" s="37" t="n">
        <f aca="false">G4521+I4521</f>
        <v>23</v>
      </c>
    </row>
    <row r="4522" customFormat="false" ht="13.8" hidden="false" customHeight="false" outlineLevel="0" collapsed="false">
      <c r="A4522" s="16" t="s">
        <v>173</v>
      </c>
      <c r="B4522" s="38" t="str">
        <f aca="false">VLOOKUP(A4522,'TAKIM LİSTESİ'!$B$2:$D$455,2,0)</f>
        <v>Ø 5.3 matkap</v>
      </c>
      <c r="C4522" s="16" t="s">
        <v>972</v>
      </c>
      <c r="D4522" s="38" t="s">
        <v>739</v>
      </c>
      <c r="E4522" s="16" t="n">
        <f aca="false">VLOOKUP(A4522,'TAKIM LİSTESİ'!$B$2:$D$455,3,0)</f>
        <v>12</v>
      </c>
      <c r="F4522" s="40" t="n">
        <v>1</v>
      </c>
      <c r="G4522" s="22" t="n">
        <f aca="false">E4522-F4522</f>
        <v>11</v>
      </c>
      <c r="H4522" s="30" t="n">
        <v>44246</v>
      </c>
      <c r="I4522" s="33" t="n">
        <v>1</v>
      </c>
      <c r="J4522" s="30" t="n">
        <v>44247</v>
      </c>
      <c r="K4522" s="37" t="n">
        <f aca="false">G4522+I4522</f>
        <v>12</v>
      </c>
    </row>
    <row r="4523" customFormat="false" ht="13.8" hidden="false" customHeight="false" outlineLevel="0" collapsed="false">
      <c r="A4523" s="16" t="s">
        <v>78</v>
      </c>
      <c r="B4523" s="38" t="str">
        <f aca="false">VLOOKUP(A4523,'TAKIM LİSTESİ'!$B$2:$D$455,2,0)</f>
        <v>Ø 4.76 Rayba</v>
      </c>
      <c r="C4523" s="16" t="s">
        <v>972</v>
      </c>
      <c r="D4523" s="38" t="s">
        <v>739</v>
      </c>
      <c r="E4523" s="16" t="n">
        <f aca="false">VLOOKUP(A4523,'TAKIM LİSTESİ'!$B$2:$D$455,3,0)</f>
        <v>3</v>
      </c>
      <c r="F4523" s="40" t="n">
        <v>1</v>
      </c>
      <c r="G4523" s="22" t="n">
        <f aca="false">E4523-F4523</f>
        <v>2</v>
      </c>
      <c r="H4523" s="30" t="n">
        <v>44246</v>
      </c>
      <c r="I4523" s="33" t="n">
        <v>1</v>
      </c>
      <c r="J4523" s="30" t="n">
        <v>44247</v>
      </c>
      <c r="K4523" s="37" t="n">
        <f aca="false">G4523+I4523</f>
        <v>3</v>
      </c>
    </row>
    <row r="4524" customFormat="false" ht="13.8" hidden="false" customHeight="false" outlineLevel="0" collapsed="false">
      <c r="A4524" s="16" t="s">
        <v>85</v>
      </c>
      <c r="B4524" s="38" t="str">
        <f aca="false">VLOOKUP(A4524,'TAKIM LİSTESİ'!$B$2:$D$455,2,0)</f>
        <v>Ø 12 çelik parmak freze</v>
      </c>
      <c r="C4524" s="16" t="s">
        <v>968</v>
      </c>
      <c r="D4524" s="38" t="s">
        <v>89</v>
      </c>
      <c r="E4524" s="16" t="n">
        <f aca="false">VLOOKUP(A4524,'TAKIM LİSTESİ'!$B$2:$D$455,3,0)</f>
        <v>19</v>
      </c>
      <c r="F4524" s="40" t="n">
        <v>1</v>
      </c>
      <c r="G4524" s="22" t="n">
        <f aca="false">E4524-F4524</f>
        <v>18</v>
      </c>
      <c r="H4524" s="30" t="n">
        <v>44246</v>
      </c>
      <c r="I4524" s="33" t="n">
        <v>1</v>
      </c>
      <c r="J4524" s="30" t="n">
        <v>44247</v>
      </c>
      <c r="K4524" s="37" t="n">
        <f aca="false">G4524+I4524</f>
        <v>19</v>
      </c>
    </row>
    <row r="4525" customFormat="false" ht="13.8" hidden="false" customHeight="false" outlineLevel="0" collapsed="false">
      <c r="A4525" s="16" t="s">
        <v>157</v>
      </c>
      <c r="B4525" s="38" t="str">
        <f aca="false">VLOOKUP(A4525,'TAKIM LİSTESİ'!$B$2:$D$455,2,0)</f>
        <v>Ø 1.0 parmak freze</v>
      </c>
      <c r="C4525" s="16" t="s">
        <v>968</v>
      </c>
      <c r="D4525" s="38" t="s">
        <v>89</v>
      </c>
      <c r="E4525" s="16" t="n">
        <f aca="false">VLOOKUP(A4525,'TAKIM LİSTESİ'!$B$2:$D$455,3,0)</f>
        <v>35</v>
      </c>
      <c r="F4525" s="40" t="n">
        <v>1</v>
      </c>
      <c r="G4525" s="22" t="n">
        <f aca="false">E4525-F4525</f>
        <v>34</v>
      </c>
      <c r="H4525" s="30" t="n">
        <v>44246</v>
      </c>
      <c r="I4525" s="33" t="n">
        <v>1</v>
      </c>
      <c r="J4525" s="30" t="n">
        <v>44247</v>
      </c>
      <c r="K4525" s="37" t="n">
        <f aca="false">G4525+I4525</f>
        <v>35</v>
      </c>
    </row>
    <row r="4526" customFormat="false" ht="13.8" hidden="false" customHeight="false" outlineLevel="0" collapsed="false">
      <c r="A4526" s="16" t="s">
        <v>79</v>
      </c>
      <c r="B4526" s="38" t="str">
        <f aca="false">VLOOKUP(A4526,'TAKIM LİSTESİ'!$B$2:$D$455,2,0)</f>
        <v>Ø 4.6 matkap</v>
      </c>
      <c r="C4526" s="16" t="s">
        <v>973</v>
      </c>
      <c r="D4526" s="38" t="s">
        <v>57</v>
      </c>
      <c r="E4526" s="16" t="n">
        <f aca="false">VLOOKUP(A4526,'TAKIM LİSTESİ'!$B$2:$D$455,3,0)</f>
        <v>19</v>
      </c>
      <c r="F4526" s="40" t="n">
        <v>1</v>
      </c>
      <c r="G4526" s="22" t="n">
        <f aca="false">E4526-F4526</f>
        <v>18</v>
      </c>
      <c r="H4526" s="30" t="n">
        <v>44247</v>
      </c>
      <c r="I4526" s="33" t="n">
        <v>1</v>
      </c>
      <c r="J4526" s="30" t="n">
        <v>44247</v>
      </c>
      <c r="K4526" s="37" t="n">
        <f aca="false">G4526+I4526</f>
        <v>19</v>
      </c>
    </row>
    <row r="4527" customFormat="false" ht="13.8" hidden="false" customHeight="false" outlineLevel="0" collapsed="false">
      <c r="A4527" s="16" t="s">
        <v>78</v>
      </c>
      <c r="B4527" s="38" t="str">
        <f aca="false">VLOOKUP(A4527,'TAKIM LİSTESİ'!$B$2:$D$455,2,0)</f>
        <v>Ø 4.76 Rayba</v>
      </c>
      <c r="C4527" s="16" t="s">
        <v>973</v>
      </c>
      <c r="D4527" s="38" t="s">
        <v>57</v>
      </c>
      <c r="E4527" s="16" t="n">
        <f aca="false">VLOOKUP(A4527,'TAKIM LİSTESİ'!$B$2:$D$455,3,0)</f>
        <v>3</v>
      </c>
      <c r="F4527" s="40" t="n">
        <v>1</v>
      </c>
      <c r="G4527" s="22" t="n">
        <f aca="false">E4527-F4527</f>
        <v>2</v>
      </c>
      <c r="H4527" s="30" t="n">
        <v>44247</v>
      </c>
      <c r="I4527" s="33" t="n">
        <v>1</v>
      </c>
      <c r="J4527" s="30" t="n">
        <v>44248</v>
      </c>
      <c r="K4527" s="37" t="n">
        <f aca="false">G4527+I4527</f>
        <v>3</v>
      </c>
    </row>
    <row r="4528" customFormat="false" ht="13.8" hidden="false" customHeight="false" outlineLevel="0" collapsed="false">
      <c r="A4528" s="16" t="s">
        <v>173</v>
      </c>
      <c r="B4528" s="38" t="str">
        <f aca="false">VLOOKUP(A4528,'TAKIM LİSTESİ'!$B$2:$D$455,2,0)</f>
        <v>Ø 5.3 matkap</v>
      </c>
      <c r="C4528" s="16" t="s">
        <v>973</v>
      </c>
      <c r="D4528" s="38" t="s">
        <v>57</v>
      </c>
      <c r="E4528" s="16" t="n">
        <f aca="false">VLOOKUP(A4528,'TAKIM LİSTESİ'!$B$2:$D$455,3,0)</f>
        <v>12</v>
      </c>
      <c r="F4528" s="40" t="n">
        <v>1</v>
      </c>
      <c r="G4528" s="22" t="n">
        <f aca="false">E4528-F4528</f>
        <v>11</v>
      </c>
      <c r="H4528" s="30" t="n">
        <v>44247</v>
      </c>
      <c r="I4528" s="33" t="n">
        <v>1</v>
      </c>
      <c r="J4528" s="30" t="n">
        <v>44248</v>
      </c>
      <c r="K4528" s="37" t="n">
        <f aca="false">G4528+I4528</f>
        <v>12</v>
      </c>
    </row>
    <row r="4529" customFormat="false" ht="13.8" hidden="false" customHeight="false" outlineLevel="0" collapsed="false">
      <c r="A4529" s="16" t="s">
        <v>33</v>
      </c>
      <c r="B4529" s="38" t="str">
        <f aca="false">VLOOKUP(A4529,'TAKIM LİSTESİ'!$B$2:$D$455,2,0)</f>
        <v>Ø 6.5 matkap</v>
      </c>
      <c r="C4529" s="16" t="s">
        <v>973</v>
      </c>
      <c r="D4529" s="38" t="s">
        <v>57</v>
      </c>
      <c r="E4529" s="16" t="n">
        <f aca="false">VLOOKUP(A4529,'TAKIM LİSTESİ'!$B$2:$D$455,3,0)</f>
        <v>3</v>
      </c>
      <c r="F4529" s="40" t="n">
        <v>1</v>
      </c>
      <c r="G4529" s="22" t="n">
        <f aca="false">E4529-F4529</f>
        <v>2</v>
      </c>
      <c r="H4529" s="30" t="n">
        <v>44247</v>
      </c>
      <c r="I4529" s="33" t="n">
        <v>1</v>
      </c>
      <c r="J4529" s="30" t="n">
        <v>44248</v>
      </c>
      <c r="K4529" s="37" t="n">
        <f aca="false">G4529+I4529</f>
        <v>3</v>
      </c>
    </row>
    <row r="4530" customFormat="false" ht="13.8" hidden="false" customHeight="false" outlineLevel="0" collapsed="false">
      <c r="A4530" s="16" t="s">
        <v>287</v>
      </c>
      <c r="B4530" s="38" t="str">
        <f aca="false">VLOOKUP(A4530,'TAKIM LİSTESİ'!$B$2:$D$455,2,0)</f>
        <v>Ø 80 alm tarama</v>
      </c>
      <c r="C4530" s="16" t="s">
        <v>974</v>
      </c>
      <c r="D4530" s="38" t="s">
        <v>48</v>
      </c>
      <c r="E4530" s="16" t="n">
        <f aca="false">VLOOKUP(A4530,'TAKIM LİSTESİ'!$B$2:$D$455,3,0)</f>
        <v>1</v>
      </c>
      <c r="F4530" s="40" t="n">
        <v>1</v>
      </c>
      <c r="G4530" s="22" t="n">
        <f aca="false">E4530-F4530</f>
        <v>0</v>
      </c>
      <c r="H4530" s="30" t="n">
        <v>44247</v>
      </c>
      <c r="I4530" s="33" t="n">
        <v>1</v>
      </c>
      <c r="J4530" s="30" t="n">
        <v>44248</v>
      </c>
      <c r="K4530" s="37" t="n">
        <f aca="false">G4530+I4530</f>
        <v>1</v>
      </c>
    </row>
    <row r="4531" customFormat="false" ht="13.8" hidden="false" customHeight="false" outlineLevel="0" collapsed="false">
      <c r="A4531" s="16" t="s">
        <v>300</v>
      </c>
      <c r="B4531" s="38" t="str">
        <f aca="false">VLOOKUP(A4531,'TAKIM LİSTESİ'!$B$2:$D$455,2,0)</f>
        <v>Ø 32 tarama alm</v>
      </c>
      <c r="C4531" s="16" t="s">
        <v>974</v>
      </c>
      <c r="D4531" s="38" t="s">
        <v>48</v>
      </c>
      <c r="E4531" s="16" t="n">
        <f aca="false">VLOOKUP(A4531,'TAKIM LİSTESİ'!$B$2:$D$455,3,0)</f>
        <v>3</v>
      </c>
      <c r="F4531" s="40" t="n">
        <v>1</v>
      </c>
      <c r="G4531" s="22" t="n">
        <f aca="false">E4531-F4531</f>
        <v>2</v>
      </c>
      <c r="H4531" s="30" t="n">
        <v>44247</v>
      </c>
      <c r="I4531" s="33" t="n">
        <v>1</v>
      </c>
      <c r="J4531" s="30" t="n">
        <v>44248</v>
      </c>
      <c r="K4531" s="37" t="n">
        <f aca="false">G4531+I4531</f>
        <v>3</v>
      </c>
    </row>
    <row r="4532" customFormat="false" ht="13.8" hidden="false" customHeight="false" outlineLevel="0" collapsed="false">
      <c r="A4532" s="16" t="s">
        <v>144</v>
      </c>
      <c r="B4532" s="38" t="str">
        <f aca="false">VLOOKUP(A4532,'TAKIM LİSTESİ'!$B$2:$D$455,2,0)</f>
        <v>Ø 6.2matkap</v>
      </c>
      <c r="C4532" s="16" t="s">
        <v>974</v>
      </c>
      <c r="D4532" s="38" t="s">
        <v>48</v>
      </c>
      <c r="E4532" s="16" t="n">
        <f aca="false">VLOOKUP(A4532,'TAKIM LİSTESİ'!$B$2:$D$455,3,0)</f>
        <v>15</v>
      </c>
      <c r="F4532" s="40" t="n">
        <v>1</v>
      </c>
      <c r="G4532" s="22" t="n">
        <f aca="false">E4532-F4532</f>
        <v>14</v>
      </c>
      <c r="H4532" s="30" t="n">
        <v>44247</v>
      </c>
      <c r="I4532" s="33" t="n">
        <v>1</v>
      </c>
      <c r="J4532" s="30" t="n">
        <v>44248</v>
      </c>
      <c r="K4532" s="37" t="n">
        <f aca="false">G4532+I4532</f>
        <v>15</v>
      </c>
    </row>
    <row r="4533" customFormat="false" ht="13.8" hidden="false" customHeight="false" outlineLevel="0" collapsed="false">
      <c r="A4533" s="16" t="s">
        <v>34</v>
      </c>
      <c r="B4533" s="38" t="str">
        <f aca="false">VLOOKUP(A4533,'TAKIM LİSTESİ'!$B$2:$D$455,2,0)</f>
        <v>Ø 6.35 Rayba</v>
      </c>
      <c r="C4533" s="16" t="s">
        <v>974</v>
      </c>
      <c r="D4533" s="38" t="s">
        <v>48</v>
      </c>
      <c r="E4533" s="16" t="n">
        <f aca="false">VLOOKUP(A4533,'TAKIM LİSTESİ'!$B$2:$D$455,3,0)</f>
        <v>5</v>
      </c>
      <c r="F4533" s="40" t="n">
        <v>1</v>
      </c>
      <c r="G4533" s="22" t="n">
        <f aca="false">E4533-F4533</f>
        <v>4</v>
      </c>
      <c r="H4533" s="30" t="n">
        <v>44247</v>
      </c>
      <c r="I4533" s="33" t="n">
        <v>1</v>
      </c>
      <c r="J4533" s="30" t="n">
        <v>44248</v>
      </c>
      <c r="K4533" s="37" t="n">
        <f aca="false">G4533+I4533</f>
        <v>5</v>
      </c>
    </row>
    <row r="4534" customFormat="false" ht="13.8" hidden="false" customHeight="false" outlineLevel="0" collapsed="false">
      <c r="A4534" s="16" t="s">
        <v>174</v>
      </c>
      <c r="B4534" s="38" t="str">
        <f aca="false">VLOOKUP(A4534,'TAKIM LİSTESİ'!$B$2:$D$455,2,0)</f>
        <v>Ø 12 alm parmak freze</v>
      </c>
      <c r="C4534" s="16" t="s">
        <v>974</v>
      </c>
      <c r="D4534" s="38" t="s">
        <v>48</v>
      </c>
      <c r="E4534" s="16" t="n">
        <f aca="false">VLOOKUP(A4534,'TAKIM LİSTESİ'!$B$2:$D$455,3,0)</f>
        <v>22</v>
      </c>
      <c r="F4534" s="40" t="n">
        <v>1</v>
      </c>
      <c r="G4534" s="22" t="n">
        <f aca="false">E4534-F4534</f>
        <v>21</v>
      </c>
      <c r="H4534" s="30" t="n">
        <v>44247</v>
      </c>
      <c r="I4534" s="33" t="n">
        <v>1</v>
      </c>
      <c r="J4534" s="30" t="n">
        <v>44248</v>
      </c>
      <c r="K4534" s="37" t="n">
        <f aca="false">G4534+I4534</f>
        <v>22</v>
      </c>
    </row>
    <row r="4535" customFormat="false" ht="13.8" hidden="false" customHeight="false" outlineLevel="0" collapsed="false">
      <c r="A4535" s="16" t="s">
        <v>93</v>
      </c>
      <c r="B4535" s="38" t="str">
        <f aca="false">VLOOKUP(A4535,'TAKIM LİSTESİ'!$B$2:$D$455,2,0)</f>
        <v>Ø 12 alm uzun parmak freze</v>
      </c>
      <c r="C4535" s="16" t="s">
        <v>974</v>
      </c>
      <c r="D4535" s="38" t="s">
        <v>48</v>
      </c>
      <c r="E4535" s="16" t="n">
        <f aca="false">VLOOKUP(A4535,'TAKIM LİSTESİ'!$B$2:$D$455,3,0)</f>
        <v>4</v>
      </c>
      <c r="F4535" s="40" t="n">
        <v>1</v>
      </c>
      <c r="G4535" s="22" t="n">
        <f aca="false">E4535-F4535</f>
        <v>3</v>
      </c>
      <c r="H4535" s="30" t="n">
        <v>44247</v>
      </c>
      <c r="I4535" s="33" t="n">
        <v>1</v>
      </c>
      <c r="J4535" s="30" t="n">
        <v>44248</v>
      </c>
      <c r="K4535" s="37" t="n">
        <f aca="false">G4535+I4535</f>
        <v>4</v>
      </c>
    </row>
    <row r="4536" customFormat="false" ht="13.8" hidden="false" customHeight="false" outlineLevel="0" collapsed="false">
      <c r="A4536" s="16" t="s">
        <v>28</v>
      </c>
      <c r="B4536" s="38" t="str">
        <f aca="false">VLOOKUP(A4536,'TAKIM LİSTESİ'!$B$2:$D$455,2,0)</f>
        <v>Ø 12.2 matkap</v>
      </c>
      <c r="C4536" s="16" t="s">
        <v>974</v>
      </c>
      <c r="D4536" s="38" t="s">
        <v>48</v>
      </c>
      <c r="E4536" s="16" t="n">
        <f aca="false">VLOOKUP(A4536,'TAKIM LİSTESİ'!$B$2:$D$455,3,0)</f>
        <v>8</v>
      </c>
      <c r="F4536" s="40" t="n">
        <v>1</v>
      </c>
      <c r="G4536" s="22" t="n">
        <f aca="false">E4536-F4536</f>
        <v>7</v>
      </c>
      <c r="H4536" s="30" t="n">
        <v>44247</v>
      </c>
      <c r="I4536" s="33" t="n">
        <v>1</v>
      </c>
      <c r="J4536" s="30" t="n">
        <v>44248</v>
      </c>
      <c r="K4536" s="37" t="n">
        <f aca="false">G4536+I4536</f>
        <v>8</v>
      </c>
    </row>
    <row r="4537" customFormat="false" ht="13.8" hidden="false" customHeight="false" outlineLevel="0" collapsed="false">
      <c r="A4537" s="16" t="s">
        <v>230</v>
      </c>
      <c r="B4537" s="38" t="str">
        <f aca="false">VLOOKUP(A4537,'TAKIM LİSTESİ'!$B$2:$D$455,2,0)</f>
        <v>Ø 10.8 matkap</v>
      </c>
      <c r="C4537" s="16" t="s">
        <v>974</v>
      </c>
      <c r="D4537" s="38" t="s">
        <v>48</v>
      </c>
      <c r="E4537" s="16" t="n">
        <f aca="false">VLOOKUP(A4537,'TAKIM LİSTESİ'!$B$2:$D$455,3,0)</f>
        <v>9</v>
      </c>
      <c r="F4537" s="40" t="n">
        <v>1</v>
      </c>
      <c r="G4537" s="22" t="n">
        <f aca="false">E4537-F4537</f>
        <v>8</v>
      </c>
      <c r="H4537" s="30" t="n">
        <v>44247</v>
      </c>
      <c r="I4537" s="33" t="n">
        <v>1</v>
      </c>
      <c r="J4537" s="30" t="n">
        <v>44249</v>
      </c>
      <c r="K4537" s="37" t="n">
        <f aca="false">G4537+I4537</f>
        <v>9</v>
      </c>
    </row>
    <row r="4538" customFormat="false" ht="13.8" hidden="false" customHeight="false" outlineLevel="0" collapsed="false">
      <c r="A4538" s="16" t="s">
        <v>130</v>
      </c>
      <c r="B4538" s="38" t="str">
        <f aca="false">VLOOKUP(A4538,'TAKIM LİSTESİ'!$B$2:$D$455,2,0)</f>
        <v>Ø 9.0 matkap</v>
      </c>
      <c r="C4538" s="16" t="s">
        <v>974</v>
      </c>
      <c r="D4538" s="38" t="s">
        <v>48</v>
      </c>
      <c r="E4538" s="16" t="n">
        <f aca="false">VLOOKUP(A4538,'TAKIM LİSTESİ'!$B$2:$D$455,3,0)</f>
        <v>13</v>
      </c>
      <c r="F4538" s="40" t="n">
        <v>1</v>
      </c>
      <c r="G4538" s="22" t="n">
        <f aca="false">E4538-F4538</f>
        <v>12</v>
      </c>
      <c r="H4538" s="30" t="n">
        <v>44247</v>
      </c>
      <c r="I4538" s="33" t="n">
        <v>1</v>
      </c>
      <c r="J4538" s="30" t="n">
        <v>44249</v>
      </c>
      <c r="K4538" s="37" t="n">
        <f aca="false">G4538+I4538</f>
        <v>13</v>
      </c>
    </row>
    <row r="4539" customFormat="false" ht="13.8" hidden="false" customHeight="false" outlineLevel="0" collapsed="false">
      <c r="A4539" s="16" t="s">
        <v>136</v>
      </c>
      <c r="B4539" s="38" t="str">
        <f aca="false">VLOOKUP(A4539,'TAKIM LİSTESİ'!$B$2:$D$455,2,0)</f>
        <v>Ø 14.8 matkap ucu</v>
      </c>
      <c r="C4539" s="16" t="s">
        <v>974</v>
      </c>
      <c r="D4539" s="38" t="s">
        <v>48</v>
      </c>
      <c r="E4539" s="16" t="n">
        <f aca="false">VLOOKUP(A4539,'TAKIM LİSTESİ'!$B$2:$D$455,3,0)</f>
        <v>5</v>
      </c>
      <c r="F4539" s="40" t="n">
        <v>1</v>
      </c>
      <c r="G4539" s="22" t="n">
        <f aca="false">E4539-F4539</f>
        <v>4</v>
      </c>
      <c r="H4539" s="30" t="n">
        <v>44247</v>
      </c>
      <c r="I4539" s="33" t="n">
        <v>1</v>
      </c>
      <c r="J4539" s="30" t="n">
        <v>44249</v>
      </c>
      <c r="K4539" s="37" t="n">
        <f aca="false">G4539+I4539</f>
        <v>5</v>
      </c>
    </row>
    <row r="4540" customFormat="false" ht="13.8" hidden="false" customHeight="false" outlineLevel="0" collapsed="false">
      <c r="A4540" s="16" t="s">
        <v>179</v>
      </c>
      <c r="B4540" s="38" t="str">
        <f aca="false">VLOOKUP(A4540,'TAKIM LİSTESİ'!$B$2:$D$455,2,0)</f>
        <v>Ø 15 Rayba</v>
      </c>
      <c r="C4540" s="16" t="s">
        <v>974</v>
      </c>
      <c r="D4540" s="38" t="s">
        <v>48</v>
      </c>
      <c r="E4540" s="16" t="n">
        <f aca="false">VLOOKUP(A4540,'TAKIM LİSTESİ'!$B$2:$D$455,3,0)</f>
        <v>2</v>
      </c>
      <c r="F4540" s="40" t="n">
        <v>1</v>
      </c>
      <c r="G4540" s="22" t="n">
        <f aca="false">E4540-F4540</f>
        <v>1</v>
      </c>
      <c r="H4540" s="30" t="n">
        <v>44247</v>
      </c>
      <c r="I4540" s="33" t="n">
        <v>1</v>
      </c>
      <c r="J4540" s="30" t="n">
        <v>44249</v>
      </c>
      <c r="K4540" s="37" t="n">
        <f aca="false">G4540+I4540</f>
        <v>2</v>
      </c>
    </row>
    <row r="4541" customFormat="false" ht="13.8" hidden="false" customHeight="false" outlineLevel="0" collapsed="false">
      <c r="A4541" s="16" t="s">
        <v>113</v>
      </c>
      <c r="B4541" s="38" t="str">
        <f aca="false">VLOOKUP(A4541,'TAKIM LİSTESİ'!$B$2:$D$455,2,0)</f>
        <v>Ø 8 alm parmak freze</v>
      </c>
      <c r="C4541" s="16" t="s">
        <v>975</v>
      </c>
      <c r="D4541" s="38" t="s">
        <v>23</v>
      </c>
      <c r="E4541" s="16" t="n">
        <f aca="false">VLOOKUP(A4541,'TAKIM LİSTESİ'!$B$2:$D$455,3,0)</f>
        <v>36</v>
      </c>
      <c r="F4541" s="40" t="n">
        <v>1</v>
      </c>
      <c r="G4541" s="22" t="n">
        <f aca="false">E4541-F4541</f>
        <v>35</v>
      </c>
      <c r="H4541" s="30" t="n">
        <v>44247</v>
      </c>
      <c r="I4541" s="33" t="n">
        <v>1</v>
      </c>
      <c r="J4541" s="30" t="n">
        <v>44249</v>
      </c>
      <c r="K4541" s="37" t="n">
        <f aca="false">G4541+I4541</f>
        <v>36</v>
      </c>
    </row>
    <row r="4542" customFormat="false" ht="13.8" hidden="false" customHeight="false" outlineLevel="0" collapsed="false">
      <c r="A4542" s="16" t="s">
        <v>40</v>
      </c>
      <c r="B4542" s="38" t="str">
        <f aca="false">VLOOKUP(A4542,'TAKIM LİSTESİ'!$B$2:$D$455,2,0)</f>
        <v>Ø 6alm küre parmak freze</v>
      </c>
      <c r="C4542" s="16" t="s">
        <v>975</v>
      </c>
      <c r="D4542" s="38" t="s">
        <v>23</v>
      </c>
      <c r="E4542" s="16" t="n">
        <f aca="false">VLOOKUP(A4542,'TAKIM LİSTESİ'!$B$2:$D$455,3,0)</f>
        <v>6</v>
      </c>
      <c r="F4542" s="40" t="n">
        <v>1</v>
      </c>
      <c r="G4542" s="22" t="n">
        <f aca="false">E4542-F4542</f>
        <v>5</v>
      </c>
      <c r="H4542" s="30" t="n">
        <v>44247</v>
      </c>
      <c r="I4542" s="33" t="n">
        <v>1</v>
      </c>
      <c r="J4542" s="30" t="n">
        <v>44249</v>
      </c>
      <c r="K4542" s="37" t="n">
        <f aca="false">G4542+I4542</f>
        <v>6</v>
      </c>
    </row>
    <row r="4543" customFormat="false" ht="13.8" hidden="false" customHeight="false" outlineLevel="0" collapsed="false">
      <c r="A4543" s="16" t="s">
        <v>160</v>
      </c>
      <c r="B4543" s="38" t="str">
        <f aca="false">VLOOKUP(A4543,'TAKIM LİSTESİ'!$B$2:$D$455,2,0)</f>
        <v>Ø 5.5 matkap</v>
      </c>
      <c r="C4543" s="16" t="s">
        <v>975</v>
      </c>
      <c r="D4543" s="38" t="s">
        <v>23</v>
      </c>
      <c r="E4543" s="16" t="n">
        <f aca="false">VLOOKUP(A4543,'TAKIM LİSTESİ'!$B$2:$D$455,3,0)</f>
        <v>20</v>
      </c>
      <c r="F4543" s="40" t="n">
        <v>1</v>
      </c>
      <c r="G4543" s="22" t="n">
        <f aca="false">E4543-F4543</f>
        <v>19</v>
      </c>
      <c r="H4543" s="30" t="n">
        <v>44247</v>
      </c>
      <c r="I4543" s="33" t="n">
        <v>1</v>
      </c>
      <c r="J4543" s="30" t="n">
        <v>44249</v>
      </c>
      <c r="K4543" s="37" t="n">
        <f aca="false">G4543+I4543</f>
        <v>20</v>
      </c>
    </row>
    <row r="4544" customFormat="false" ht="13.8" hidden="false" customHeight="false" outlineLevel="0" collapsed="false">
      <c r="A4544" s="16" t="s">
        <v>71</v>
      </c>
      <c r="B4544" s="38" t="str">
        <f aca="false">VLOOKUP(A4544,'TAKIM LİSTESİ'!$B$2:$D$455,2,0)</f>
        <v>Ø 10 alm parmak freze</v>
      </c>
      <c r="C4544" s="16" t="s">
        <v>975</v>
      </c>
      <c r="D4544" s="38" t="s">
        <v>23</v>
      </c>
      <c r="E4544" s="16" t="n">
        <f aca="false">VLOOKUP(A4544,'TAKIM LİSTESİ'!$B$2:$D$455,3,0)</f>
        <v>29</v>
      </c>
      <c r="F4544" s="40" t="n">
        <v>1</v>
      </c>
      <c r="G4544" s="22" t="n">
        <f aca="false">E4544-F4544</f>
        <v>28</v>
      </c>
      <c r="H4544" s="30" t="n">
        <v>44247</v>
      </c>
      <c r="I4544" s="33" t="n">
        <v>1</v>
      </c>
      <c r="J4544" s="30" t="n">
        <v>44249</v>
      </c>
      <c r="K4544" s="37" t="n">
        <f aca="false">G4544+I4544</f>
        <v>29</v>
      </c>
    </row>
    <row r="4545" customFormat="false" ht="13.8" hidden="false" customHeight="false" outlineLevel="0" collapsed="false">
      <c r="A4545" s="16" t="s">
        <v>144</v>
      </c>
      <c r="B4545" s="38" t="str">
        <f aca="false">VLOOKUP(A4545,'TAKIM LİSTESİ'!$B$2:$D$455,2,0)</f>
        <v>Ø 6.2matkap</v>
      </c>
      <c r="C4545" s="16" t="s">
        <v>975</v>
      </c>
      <c r="D4545" s="38" t="s">
        <v>23</v>
      </c>
      <c r="E4545" s="16" t="n">
        <f aca="false">VLOOKUP(A4545,'TAKIM LİSTESİ'!$B$2:$D$455,3,0)</f>
        <v>15</v>
      </c>
      <c r="F4545" s="40" t="n">
        <v>1</v>
      </c>
      <c r="G4545" s="22" t="n">
        <f aca="false">E4545-F4545</f>
        <v>14</v>
      </c>
      <c r="H4545" s="30" t="n">
        <v>44247</v>
      </c>
      <c r="I4545" s="33" t="n">
        <v>1</v>
      </c>
      <c r="J4545" s="30" t="n">
        <v>44249</v>
      </c>
      <c r="K4545" s="37" t="n">
        <f aca="false">G4545+I4545</f>
        <v>15</v>
      </c>
    </row>
    <row r="4546" customFormat="false" ht="13.8" hidden="false" customHeight="false" outlineLevel="0" collapsed="false">
      <c r="A4546" s="16" t="s">
        <v>34</v>
      </c>
      <c r="B4546" s="38" t="str">
        <f aca="false">VLOOKUP(A4546,'TAKIM LİSTESİ'!$B$2:$D$455,2,0)</f>
        <v>Ø 6.35 Rayba</v>
      </c>
      <c r="C4546" s="16" t="s">
        <v>975</v>
      </c>
      <c r="D4546" s="38" t="s">
        <v>23</v>
      </c>
      <c r="E4546" s="16" t="n">
        <f aca="false">VLOOKUP(A4546,'TAKIM LİSTESİ'!$B$2:$D$455,3,0)</f>
        <v>5</v>
      </c>
      <c r="F4546" s="40" t="n">
        <v>1</v>
      </c>
      <c r="G4546" s="22" t="n">
        <f aca="false">E4546-F4546</f>
        <v>4</v>
      </c>
      <c r="H4546" s="30" t="n">
        <v>44247</v>
      </c>
      <c r="I4546" s="33" t="n">
        <v>1</v>
      </c>
      <c r="J4546" s="30" t="n">
        <v>44249</v>
      </c>
      <c r="K4546" s="37" t="n">
        <f aca="false">G4546+I4546</f>
        <v>5</v>
      </c>
    </row>
    <row r="4547" customFormat="false" ht="13.8" hidden="false" customHeight="false" outlineLevel="0" collapsed="false">
      <c r="A4547" s="16" t="s">
        <v>54</v>
      </c>
      <c r="B4547" s="38" t="str">
        <f aca="false">VLOOKUP(A4547,'TAKIM LİSTESİ'!$B$2:$D$455,2,0)</f>
        <v>Ø 3.1 matkap</v>
      </c>
      <c r="C4547" s="16" t="s">
        <v>975</v>
      </c>
      <c r="D4547" s="38" t="s">
        <v>23</v>
      </c>
      <c r="E4547" s="16" t="n">
        <f aca="false">VLOOKUP(A4547,'TAKIM LİSTESİ'!$B$2:$D$455,3,0)</f>
        <v>25</v>
      </c>
      <c r="F4547" s="40" t="n">
        <v>1</v>
      </c>
      <c r="G4547" s="22" t="n">
        <f aca="false">E4547-F4547</f>
        <v>24</v>
      </c>
      <c r="H4547" s="30" t="n">
        <v>44247</v>
      </c>
      <c r="I4547" s="33" t="n">
        <v>1</v>
      </c>
      <c r="J4547" s="30" t="n">
        <v>44249</v>
      </c>
      <c r="K4547" s="37" t="n">
        <f aca="false">G4547+I4547</f>
        <v>25</v>
      </c>
    </row>
    <row r="4548" customFormat="false" ht="13.8" hidden="false" customHeight="false" outlineLevel="0" collapsed="false">
      <c r="A4548" s="16" t="s">
        <v>194</v>
      </c>
      <c r="B4548" s="38" t="str">
        <f aca="false">VLOOKUP(A4548,'TAKIM LİSTESİ'!$B$2:$D$455,2,0)</f>
        <v>Ø 3.6 matkap</v>
      </c>
      <c r="C4548" s="16" t="s">
        <v>976</v>
      </c>
      <c r="D4548" s="38" t="s">
        <v>23</v>
      </c>
      <c r="E4548" s="16" t="n">
        <f aca="false">VLOOKUP(A4548,'TAKIM LİSTESİ'!$B$2:$D$455,3,0)</f>
        <v>21</v>
      </c>
      <c r="F4548" s="40" t="n">
        <v>2</v>
      </c>
      <c r="G4548" s="22" t="n">
        <f aca="false">E4548-F4548</f>
        <v>19</v>
      </c>
      <c r="H4548" s="30" t="n">
        <v>44248</v>
      </c>
      <c r="I4548" s="33" t="n">
        <v>1</v>
      </c>
      <c r="J4548" s="30" t="n">
        <v>44249</v>
      </c>
      <c r="K4548" s="37" t="n">
        <f aca="false">G4548+I4548</f>
        <v>20</v>
      </c>
    </row>
    <row r="4549" customFormat="false" ht="13.8" hidden="false" customHeight="false" outlineLevel="0" collapsed="false">
      <c r="A4549" s="16" t="s">
        <v>95</v>
      </c>
      <c r="B4549" s="38" t="str">
        <f aca="false">VLOOKUP(A4549,'TAKIM LİSTESİ'!$B$2:$D$455,2,0)</f>
        <v>Ø 3 alm standart parmak freze</v>
      </c>
      <c r="C4549" s="16" t="s">
        <v>976</v>
      </c>
      <c r="D4549" s="38" t="s">
        <v>23</v>
      </c>
      <c r="E4549" s="16" t="n">
        <f aca="false">VLOOKUP(A4549,'TAKIM LİSTESİ'!$B$2:$D$455,3,0)</f>
        <v>5</v>
      </c>
      <c r="F4549" s="40" t="n">
        <v>2</v>
      </c>
      <c r="G4549" s="22" t="n">
        <f aca="false">E4549-F4549</f>
        <v>3</v>
      </c>
      <c r="H4549" s="30" t="n">
        <v>44248</v>
      </c>
      <c r="I4549" s="33" t="n">
        <v>1</v>
      </c>
      <c r="J4549" s="30" t="n">
        <v>44249</v>
      </c>
      <c r="K4549" s="37" t="n">
        <f aca="false">G4549+I4549</f>
        <v>4</v>
      </c>
    </row>
    <row r="4550" customFormat="false" ht="13.8" hidden="false" customHeight="false" outlineLevel="0" collapsed="false">
      <c r="A4550" s="16" t="s">
        <v>71</v>
      </c>
      <c r="B4550" s="38" t="str">
        <f aca="false">VLOOKUP(A4550,'TAKIM LİSTESİ'!$B$2:$D$455,2,0)</f>
        <v>Ø 10 alm parmak freze</v>
      </c>
      <c r="C4550" s="16" t="s">
        <v>976</v>
      </c>
      <c r="D4550" s="38" t="s">
        <v>23</v>
      </c>
      <c r="E4550" s="16" t="n">
        <f aca="false">VLOOKUP(A4550,'TAKIM LİSTESİ'!$B$2:$D$455,3,0)</f>
        <v>29</v>
      </c>
      <c r="F4550" s="40" t="n">
        <v>1</v>
      </c>
      <c r="G4550" s="22" t="n">
        <f aca="false">E4550-F4550</f>
        <v>28</v>
      </c>
      <c r="H4550" s="30" t="n">
        <v>44248</v>
      </c>
      <c r="I4550" s="33" t="n">
        <v>1</v>
      </c>
      <c r="J4550" s="30" t="n">
        <v>44249</v>
      </c>
      <c r="K4550" s="37" t="n">
        <f aca="false">G4550+I4550</f>
        <v>29</v>
      </c>
    </row>
    <row r="4551" customFormat="false" ht="13.8" hidden="false" customHeight="false" outlineLevel="0" collapsed="false">
      <c r="A4551" s="16" t="s">
        <v>157</v>
      </c>
      <c r="B4551" s="38" t="str">
        <f aca="false">VLOOKUP(A4551,'TAKIM LİSTESİ'!$B$2:$D$455,2,0)</f>
        <v>Ø 1.0 parmak freze</v>
      </c>
      <c r="C4551" s="16" t="s">
        <v>968</v>
      </c>
      <c r="D4551" s="38" t="s">
        <v>89</v>
      </c>
      <c r="E4551" s="16" t="n">
        <f aca="false">VLOOKUP(A4551,'TAKIM LİSTESİ'!$B$2:$D$455,3,0)</f>
        <v>35</v>
      </c>
      <c r="F4551" s="40" t="n">
        <v>1</v>
      </c>
      <c r="G4551" s="22" t="n">
        <f aca="false">E4551-F4551</f>
        <v>34</v>
      </c>
      <c r="H4551" s="30" t="n">
        <v>44248</v>
      </c>
      <c r="I4551" s="33" t="n">
        <v>1</v>
      </c>
      <c r="J4551" s="30" t="n">
        <v>44249</v>
      </c>
      <c r="K4551" s="37" t="n">
        <f aca="false">G4551+I4551</f>
        <v>35</v>
      </c>
    </row>
    <row r="4552" customFormat="false" ht="13.8" hidden="false" customHeight="false" outlineLevel="0" collapsed="false">
      <c r="A4552" s="16" t="s">
        <v>174</v>
      </c>
      <c r="B4552" s="38" t="str">
        <f aca="false">VLOOKUP(A4552,'TAKIM LİSTESİ'!$B$2:$D$455,2,0)</f>
        <v>Ø 12 alm parmak freze</v>
      </c>
      <c r="C4552" s="16" t="s">
        <v>977</v>
      </c>
      <c r="D4552" s="38" t="s">
        <v>57</v>
      </c>
      <c r="E4552" s="16" t="n">
        <f aca="false">VLOOKUP(A4552,'TAKIM LİSTESİ'!$B$2:$D$455,3,0)</f>
        <v>22</v>
      </c>
      <c r="F4552" s="40" t="n">
        <v>1</v>
      </c>
      <c r="G4552" s="22" t="n">
        <f aca="false">E4552-F4552</f>
        <v>21</v>
      </c>
      <c r="H4552" s="30" t="n">
        <v>44248</v>
      </c>
      <c r="I4552" s="33" t="n">
        <v>1</v>
      </c>
      <c r="J4552" s="30" t="n">
        <v>44249</v>
      </c>
      <c r="K4552" s="37" t="n">
        <f aca="false">G4552+I4552</f>
        <v>22</v>
      </c>
    </row>
    <row r="4553" customFormat="false" ht="13.8" hidden="false" customHeight="false" outlineLevel="0" collapsed="false">
      <c r="A4553" s="16" t="s">
        <v>71</v>
      </c>
      <c r="B4553" s="38" t="str">
        <f aca="false">VLOOKUP(A4553,'TAKIM LİSTESİ'!$B$2:$D$455,2,0)</f>
        <v>Ø 10 alm parmak freze</v>
      </c>
      <c r="C4553" s="16" t="s">
        <v>977</v>
      </c>
      <c r="D4553" s="38" t="s">
        <v>57</v>
      </c>
      <c r="E4553" s="16" t="n">
        <f aca="false">VLOOKUP(A4553,'TAKIM LİSTESİ'!$B$2:$D$455,3,0)</f>
        <v>29</v>
      </c>
      <c r="F4553" s="40" t="n">
        <v>1</v>
      </c>
      <c r="G4553" s="22" t="n">
        <f aca="false">E4553-F4553</f>
        <v>28</v>
      </c>
      <c r="H4553" s="30" t="n">
        <v>44248</v>
      </c>
      <c r="I4553" s="33" t="n">
        <v>1</v>
      </c>
      <c r="J4553" s="30" t="n">
        <v>44249</v>
      </c>
      <c r="K4553" s="37" t="n">
        <f aca="false">G4553+I4553</f>
        <v>29</v>
      </c>
    </row>
    <row r="4554" customFormat="false" ht="13.8" hidden="false" customHeight="false" outlineLevel="0" collapsed="false">
      <c r="A4554" s="16" t="s">
        <v>93</v>
      </c>
      <c r="B4554" s="38" t="str">
        <f aca="false">VLOOKUP(A4554,'TAKIM LİSTESİ'!$B$2:$D$455,2,0)</f>
        <v>Ø 12 alm uzun parmak freze</v>
      </c>
      <c r="C4554" s="16" t="s">
        <v>968</v>
      </c>
      <c r="D4554" s="38" t="s">
        <v>89</v>
      </c>
      <c r="E4554" s="16" t="n">
        <f aca="false">VLOOKUP(A4554,'TAKIM LİSTESİ'!$B$2:$D$455,3,0)</f>
        <v>4</v>
      </c>
      <c r="F4554" s="40" t="n">
        <v>1</v>
      </c>
      <c r="G4554" s="22" t="n">
        <f aca="false">E4554-F4554</f>
        <v>3</v>
      </c>
      <c r="H4554" s="30" t="n">
        <v>44248</v>
      </c>
      <c r="I4554" s="33" t="n">
        <v>1</v>
      </c>
      <c r="J4554" s="30" t="n">
        <v>44249</v>
      </c>
      <c r="K4554" s="37" t="n">
        <f aca="false">G4554+I4554</f>
        <v>4</v>
      </c>
    </row>
    <row r="4555" customFormat="false" ht="13.8" hidden="false" customHeight="false" outlineLevel="0" collapsed="false">
      <c r="A4555" s="16" t="s">
        <v>230</v>
      </c>
      <c r="B4555" s="38" t="str">
        <f aca="false">VLOOKUP(A4555,'TAKIM LİSTESİ'!$B$2:$D$455,2,0)</f>
        <v>Ø 10.8 matkap</v>
      </c>
      <c r="C4555" s="16" t="s">
        <v>974</v>
      </c>
      <c r="D4555" s="38" t="s">
        <v>48</v>
      </c>
      <c r="E4555" s="16" t="n">
        <f aca="false">VLOOKUP(A4555,'TAKIM LİSTESİ'!$B$2:$D$455,3,0)</f>
        <v>9</v>
      </c>
      <c r="F4555" s="40" t="n">
        <v>1</v>
      </c>
      <c r="G4555" s="22" t="n">
        <f aca="false">E4555-F4555</f>
        <v>8</v>
      </c>
      <c r="H4555" s="30" t="n">
        <v>44248</v>
      </c>
      <c r="I4555" s="33" t="n">
        <v>1</v>
      </c>
      <c r="J4555" s="30" t="n">
        <v>44249</v>
      </c>
      <c r="K4555" s="37" t="n">
        <f aca="false">G4555+I4555</f>
        <v>9</v>
      </c>
    </row>
    <row r="4556" customFormat="false" ht="13.8" hidden="false" customHeight="false" outlineLevel="0" collapsed="false">
      <c r="A4556" s="16" t="s">
        <v>270</v>
      </c>
      <c r="B4556" s="38" t="str">
        <f aca="false">VLOOKUP(A4556,'TAKIM LİSTESİ'!$B$2:$D$455,2,0)</f>
        <v>Küçük APKT çelik Ø 20</v>
      </c>
      <c r="C4556" s="16" t="s">
        <v>978</v>
      </c>
      <c r="D4556" s="38" t="s">
        <v>739</v>
      </c>
      <c r="E4556" s="16" t="n">
        <f aca="false">VLOOKUP(A4556,'TAKIM LİSTESİ'!$B$2:$D$455,3,0)</f>
        <v>10</v>
      </c>
      <c r="F4556" s="40" t="n">
        <v>1</v>
      </c>
      <c r="G4556" s="22" t="n">
        <f aca="false">E4556-F4556</f>
        <v>9</v>
      </c>
      <c r="H4556" s="30" t="n">
        <v>44248</v>
      </c>
      <c r="I4556" s="33" t="n">
        <v>1</v>
      </c>
      <c r="J4556" s="30" t="n">
        <v>44250</v>
      </c>
      <c r="K4556" s="37" t="n">
        <f aca="false">G4556+I4556</f>
        <v>10</v>
      </c>
    </row>
    <row r="4557" customFormat="false" ht="13.8" hidden="false" customHeight="false" outlineLevel="0" collapsed="false">
      <c r="A4557" s="16" t="s">
        <v>187</v>
      </c>
      <c r="B4557" s="38" t="str">
        <f aca="false">VLOOKUP(A4557,'TAKIM LİSTESİ'!$B$2:$D$455,2,0)</f>
        <v>Ø 6.6 matkap</v>
      </c>
      <c r="C4557" s="16" t="s">
        <v>978</v>
      </c>
      <c r="D4557" s="38" t="s">
        <v>739</v>
      </c>
      <c r="E4557" s="16" t="n">
        <f aca="false">VLOOKUP(A4557,'TAKIM LİSTESİ'!$B$2:$D$455,3,0)</f>
        <v>23</v>
      </c>
      <c r="F4557" s="40" t="n">
        <v>1</v>
      </c>
      <c r="G4557" s="22" t="n">
        <f aca="false">E4557-F4557</f>
        <v>22</v>
      </c>
      <c r="H4557" s="30" t="n">
        <v>44248</v>
      </c>
      <c r="I4557" s="33" t="n">
        <v>1</v>
      </c>
      <c r="J4557" s="30" t="n">
        <v>44250</v>
      </c>
      <c r="K4557" s="37" t="n">
        <f aca="false">G4557+I4557</f>
        <v>23</v>
      </c>
    </row>
    <row r="4558" customFormat="false" ht="13.8" hidden="false" customHeight="false" outlineLevel="0" collapsed="false">
      <c r="A4558" s="16" t="s">
        <v>173</v>
      </c>
      <c r="B4558" s="38" t="str">
        <f aca="false">VLOOKUP(A4558,'TAKIM LİSTESİ'!$B$2:$D$455,2,0)</f>
        <v>Ø 5.3 matkap</v>
      </c>
      <c r="C4558" s="16" t="s">
        <v>978</v>
      </c>
      <c r="D4558" s="38" t="s">
        <v>739</v>
      </c>
      <c r="E4558" s="16" t="n">
        <f aca="false">VLOOKUP(A4558,'TAKIM LİSTESİ'!$B$2:$D$455,3,0)</f>
        <v>12</v>
      </c>
      <c r="F4558" s="40" t="n">
        <v>1</v>
      </c>
      <c r="G4558" s="22" t="n">
        <f aca="false">E4558-F4558</f>
        <v>11</v>
      </c>
      <c r="H4558" s="30" t="n">
        <v>44248</v>
      </c>
      <c r="I4558" s="33" t="n">
        <v>1</v>
      </c>
      <c r="J4558" s="30" t="n">
        <v>44250</v>
      </c>
      <c r="K4558" s="37" t="n">
        <f aca="false">G4558+I4558</f>
        <v>12</v>
      </c>
    </row>
    <row r="4559" customFormat="false" ht="13.8" hidden="false" customHeight="false" outlineLevel="0" collapsed="false">
      <c r="A4559" s="16" t="s">
        <v>79</v>
      </c>
      <c r="B4559" s="38" t="str">
        <f aca="false">VLOOKUP(A4559,'TAKIM LİSTESİ'!$B$2:$D$455,2,0)</f>
        <v>Ø 4.6 matkap</v>
      </c>
      <c r="C4559" s="16" t="s">
        <v>978</v>
      </c>
      <c r="D4559" s="38" t="s">
        <v>739</v>
      </c>
      <c r="E4559" s="16" t="n">
        <f aca="false">VLOOKUP(A4559,'TAKIM LİSTESİ'!$B$2:$D$455,3,0)</f>
        <v>19</v>
      </c>
      <c r="F4559" s="40" t="n">
        <v>1</v>
      </c>
      <c r="G4559" s="22" t="n">
        <f aca="false">E4559-F4559</f>
        <v>18</v>
      </c>
      <c r="H4559" s="30" t="n">
        <v>44248</v>
      </c>
      <c r="I4559" s="33" t="n">
        <v>1</v>
      </c>
      <c r="J4559" s="30" t="n">
        <v>44250</v>
      </c>
      <c r="K4559" s="37" t="n">
        <f aca="false">G4559+I4559</f>
        <v>19</v>
      </c>
    </row>
    <row r="4560" customFormat="false" ht="13.8" hidden="false" customHeight="false" outlineLevel="0" collapsed="false">
      <c r="A4560" s="16" t="s">
        <v>78</v>
      </c>
      <c r="B4560" s="38" t="str">
        <f aca="false">VLOOKUP(A4560,'TAKIM LİSTESİ'!$B$2:$D$455,2,0)</f>
        <v>Ø 4.76 Rayba</v>
      </c>
      <c r="C4560" s="16" t="s">
        <v>978</v>
      </c>
      <c r="D4560" s="38" t="s">
        <v>739</v>
      </c>
      <c r="E4560" s="16" t="n">
        <f aca="false">VLOOKUP(A4560,'TAKIM LİSTESİ'!$B$2:$D$455,3,0)</f>
        <v>3</v>
      </c>
      <c r="F4560" s="40" t="n">
        <v>1</v>
      </c>
      <c r="G4560" s="22" t="n">
        <f aca="false">E4560-F4560</f>
        <v>2</v>
      </c>
      <c r="H4560" s="30" t="n">
        <v>44248</v>
      </c>
      <c r="I4560" s="33" t="n">
        <v>1</v>
      </c>
      <c r="J4560" s="30" t="n">
        <v>44250</v>
      </c>
      <c r="K4560" s="37" t="n">
        <f aca="false">G4560+I4560</f>
        <v>3</v>
      </c>
    </row>
    <row r="4561" customFormat="false" ht="13.8" hidden="false" customHeight="false" outlineLevel="0" collapsed="false">
      <c r="A4561" s="16" t="s">
        <v>85</v>
      </c>
      <c r="B4561" s="38" t="str">
        <f aca="false">VLOOKUP(A4561,'TAKIM LİSTESİ'!$B$2:$D$455,2,0)</f>
        <v>Ø 12 çelik parmak freze</v>
      </c>
      <c r="C4561" s="16" t="s">
        <v>978</v>
      </c>
      <c r="D4561" s="38" t="s">
        <v>739</v>
      </c>
      <c r="E4561" s="16" t="n">
        <f aca="false">VLOOKUP(A4561,'TAKIM LİSTESİ'!$B$2:$D$455,3,0)</f>
        <v>19</v>
      </c>
      <c r="F4561" s="40" t="n">
        <v>1</v>
      </c>
      <c r="G4561" s="22" t="n">
        <f aca="false">E4561-F4561</f>
        <v>18</v>
      </c>
      <c r="H4561" s="30" t="n">
        <v>44248</v>
      </c>
      <c r="I4561" s="33" t="n">
        <v>1</v>
      </c>
      <c r="J4561" s="30" t="n">
        <v>44250</v>
      </c>
      <c r="K4561" s="37" t="n">
        <f aca="false">G4561+I4561</f>
        <v>19</v>
      </c>
    </row>
    <row r="4562" customFormat="false" ht="13.8" hidden="false" customHeight="false" outlineLevel="0" collapsed="false">
      <c r="A4562" s="16" t="s">
        <v>22</v>
      </c>
      <c r="B4562" s="38" t="str">
        <f aca="false">VLOOKUP(A4562,'TAKIM LİSTESİ'!$B$2:$D$455,2,0)</f>
        <v>Ø 10 çelik parmak freze</v>
      </c>
      <c r="C4562" s="16" t="s">
        <v>978</v>
      </c>
      <c r="D4562" s="38" t="s">
        <v>739</v>
      </c>
      <c r="E4562" s="16" t="n">
        <f aca="false">VLOOKUP(A4562,'TAKIM LİSTESİ'!$B$2:$D$455,3,0)</f>
        <v>52</v>
      </c>
      <c r="F4562" s="40" t="n">
        <v>1</v>
      </c>
      <c r="G4562" s="22" t="n">
        <f aca="false">E4562-F4562</f>
        <v>51</v>
      </c>
      <c r="H4562" s="30" t="n">
        <v>44248</v>
      </c>
      <c r="I4562" s="33" t="n">
        <v>1</v>
      </c>
      <c r="J4562" s="30" t="n">
        <v>44250</v>
      </c>
      <c r="K4562" s="37" t="n">
        <f aca="false">G4562+I4562</f>
        <v>52</v>
      </c>
    </row>
    <row r="4563" customFormat="false" ht="13.8" hidden="false" customHeight="false" outlineLevel="0" collapsed="false">
      <c r="A4563" s="16" t="s">
        <v>21</v>
      </c>
      <c r="B4563" s="38" t="str">
        <f aca="false">VLOOKUP(A4563,'TAKIM LİSTESİ'!$B$2:$D$455,2,0)</f>
        <v>Ø 32 tarama çelik</v>
      </c>
      <c r="C4563" s="16" t="s">
        <v>978</v>
      </c>
      <c r="D4563" s="38" t="s">
        <v>739</v>
      </c>
      <c r="E4563" s="16" t="n">
        <f aca="false">VLOOKUP(A4563,'TAKIM LİSTESİ'!$B$2:$D$455,3,0)</f>
        <v>5</v>
      </c>
      <c r="F4563" s="40" t="n">
        <v>1</v>
      </c>
      <c r="G4563" s="22" t="n">
        <f aca="false">E4563-F4563</f>
        <v>4</v>
      </c>
      <c r="H4563" s="30" t="n">
        <v>44249</v>
      </c>
      <c r="I4563" s="33" t="n">
        <v>1</v>
      </c>
      <c r="J4563" s="30" t="n">
        <v>44250</v>
      </c>
      <c r="K4563" s="37" t="n">
        <f aca="false">G4563+I4563</f>
        <v>5</v>
      </c>
    </row>
    <row r="4564" customFormat="false" ht="13.8" hidden="false" customHeight="false" outlineLevel="0" collapsed="false">
      <c r="A4564" s="16" t="s">
        <v>86</v>
      </c>
      <c r="B4564" s="38" t="str">
        <f aca="false">VLOOKUP(A4564,'TAKIM LİSTESİ'!$B$2:$D$455,2,0)</f>
        <v>Ø 5.1 matkap</v>
      </c>
      <c r="C4564" s="16" t="s">
        <v>978</v>
      </c>
      <c r="D4564" s="38" t="s">
        <v>739</v>
      </c>
      <c r="E4564" s="16" t="n">
        <f aca="false">VLOOKUP(A4564,'TAKIM LİSTESİ'!$B$2:$D$455,3,0)</f>
        <v>7</v>
      </c>
      <c r="F4564" s="40" t="n">
        <v>1</v>
      </c>
      <c r="G4564" s="22" t="n">
        <f aca="false">E4564-F4564</f>
        <v>6</v>
      </c>
      <c r="H4564" s="30" t="n">
        <v>44249</v>
      </c>
      <c r="I4564" s="33" t="n">
        <v>1</v>
      </c>
      <c r="J4564" s="30" t="n">
        <v>44250</v>
      </c>
      <c r="K4564" s="37" t="n">
        <f aca="false">G4564+I4564</f>
        <v>7</v>
      </c>
    </row>
    <row r="4565" customFormat="false" ht="13.8" hidden="false" customHeight="false" outlineLevel="0" collapsed="false">
      <c r="A4565" s="16" t="s">
        <v>203</v>
      </c>
      <c r="B4565" s="38" t="str">
        <f aca="false">VLOOKUP(A4565,'TAKIM LİSTESİ'!$B$2:$D$455,2,0)</f>
        <v>Ø 16 alm parmak freze</v>
      </c>
      <c r="C4565" s="16" t="s">
        <v>968</v>
      </c>
      <c r="D4565" s="38" t="s">
        <v>89</v>
      </c>
      <c r="E4565" s="16" t="n">
        <f aca="false">VLOOKUP(A4565,'TAKIM LİSTESİ'!$B$2:$D$455,3,0)</f>
        <v>5</v>
      </c>
      <c r="F4565" s="40" t="n">
        <v>1</v>
      </c>
      <c r="G4565" s="22" t="n">
        <f aca="false">E4565-F4565</f>
        <v>4</v>
      </c>
      <c r="H4565" s="30" t="n">
        <v>44249</v>
      </c>
      <c r="I4565" s="33" t="n">
        <v>1</v>
      </c>
      <c r="J4565" s="30" t="n">
        <v>44250</v>
      </c>
      <c r="K4565" s="37" t="n">
        <f aca="false">G4565+I4565</f>
        <v>5</v>
      </c>
    </row>
    <row r="4566" customFormat="false" ht="13.8" hidden="false" customHeight="false" outlineLevel="0" collapsed="false">
      <c r="A4566" s="16" t="s">
        <v>203</v>
      </c>
      <c r="B4566" s="38" t="str">
        <f aca="false">VLOOKUP(A4566,'TAKIM LİSTESİ'!$B$2:$D$455,2,0)</f>
        <v>Ø 16 alm parmak freze</v>
      </c>
      <c r="C4566" s="16" t="s">
        <v>974</v>
      </c>
      <c r="D4566" s="38" t="s">
        <v>48</v>
      </c>
      <c r="E4566" s="16" t="n">
        <f aca="false">VLOOKUP(A4566,'TAKIM LİSTESİ'!$B$2:$D$455,3,0)</f>
        <v>5</v>
      </c>
      <c r="F4566" s="40" t="n">
        <v>1</v>
      </c>
      <c r="G4566" s="22" t="n">
        <f aca="false">E4566-F4566</f>
        <v>4</v>
      </c>
      <c r="H4566" s="30" t="n">
        <v>44249</v>
      </c>
      <c r="I4566" s="33" t="n">
        <v>1</v>
      </c>
      <c r="J4566" s="30" t="n">
        <v>44250</v>
      </c>
      <c r="K4566" s="37" t="n">
        <f aca="false">G4566+I4566</f>
        <v>5</v>
      </c>
    </row>
    <row r="4567" customFormat="false" ht="13.8" hidden="false" customHeight="false" outlineLevel="0" collapsed="false">
      <c r="A4567" s="16" t="s">
        <v>77</v>
      </c>
      <c r="B4567" s="38" t="str">
        <f aca="false">VLOOKUP(A4567,'TAKIM LİSTESİ'!$B$2:$D$455,2,0)</f>
        <v>Ø 14.0 matkap ucu</v>
      </c>
      <c r="C4567" s="16" t="s">
        <v>978</v>
      </c>
      <c r="D4567" s="38" t="s">
        <v>739</v>
      </c>
      <c r="E4567" s="16" t="n">
        <f aca="false">VLOOKUP(A4567,'TAKIM LİSTESİ'!$B$2:$D$455,3,0)</f>
        <v>7</v>
      </c>
      <c r="F4567" s="40" t="n">
        <v>1</v>
      </c>
      <c r="G4567" s="22" t="n">
        <f aca="false">E4567-F4567</f>
        <v>6</v>
      </c>
      <c r="H4567" s="30" t="n">
        <v>44249</v>
      </c>
      <c r="I4567" s="33" t="n">
        <v>1</v>
      </c>
      <c r="J4567" s="30" t="n">
        <v>44250</v>
      </c>
      <c r="K4567" s="37" t="n">
        <f aca="false">G4567+I4567</f>
        <v>7</v>
      </c>
    </row>
    <row r="4568" customFormat="false" ht="13.8" hidden="false" customHeight="false" outlineLevel="0" collapsed="false">
      <c r="A4568" s="16" t="s">
        <v>172</v>
      </c>
      <c r="B4568" s="38" t="str">
        <f aca="false">VLOOKUP(A4568,'TAKIM LİSTESİ'!$B$2:$D$455,2,0)</f>
        <v>Ø 8 çelik uzunparmak freze</v>
      </c>
      <c r="C4568" s="16" t="s">
        <v>968</v>
      </c>
      <c r="D4568" s="38" t="s">
        <v>89</v>
      </c>
      <c r="E4568" s="16" t="n">
        <f aca="false">VLOOKUP(A4568,'TAKIM LİSTESİ'!$B$2:$D$455,3,0)</f>
        <v>10</v>
      </c>
      <c r="F4568" s="40" t="n">
        <v>1</v>
      </c>
      <c r="G4568" s="22" t="n">
        <f aca="false">E4568-F4568</f>
        <v>9</v>
      </c>
      <c r="H4568" s="30" t="n">
        <v>44249</v>
      </c>
      <c r="I4568" s="33" t="n">
        <v>1</v>
      </c>
      <c r="J4568" s="30" t="n">
        <v>44250</v>
      </c>
      <c r="K4568" s="37" t="n">
        <f aca="false">G4568+I4568</f>
        <v>10</v>
      </c>
    </row>
    <row r="4569" customFormat="false" ht="13.8" hidden="false" customHeight="false" outlineLevel="0" collapsed="false">
      <c r="A4569" s="16" t="s">
        <v>86</v>
      </c>
      <c r="B4569" s="38" t="str">
        <f aca="false">VLOOKUP(A4569,'TAKIM LİSTESİ'!$B$2:$D$455,2,0)</f>
        <v>Ø 5.1 matkap</v>
      </c>
      <c r="C4569" s="16" t="s">
        <v>976</v>
      </c>
      <c r="D4569" s="38" t="s">
        <v>23</v>
      </c>
      <c r="E4569" s="16" t="n">
        <f aca="false">VLOOKUP(A4569,'TAKIM LİSTESİ'!$B$2:$D$455,3,0)</f>
        <v>7</v>
      </c>
      <c r="F4569" s="40" t="n">
        <v>1</v>
      </c>
      <c r="G4569" s="22" t="n">
        <f aca="false">E4569-F4569</f>
        <v>6</v>
      </c>
      <c r="H4569" s="30" t="n">
        <v>44249</v>
      </c>
      <c r="I4569" s="33" t="n">
        <v>1</v>
      </c>
      <c r="J4569" s="30" t="n">
        <v>44250</v>
      </c>
      <c r="K4569" s="37" t="n">
        <f aca="false">G4569+I4569</f>
        <v>7</v>
      </c>
    </row>
    <row r="4570" customFormat="false" ht="13.8" hidden="false" customHeight="false" outlineLevel="0" collapsed="false">
      <c r="A4570" s="16" t="s">
        <v>38</v>
      </c>
      <c r="B4570" s="38" t="str">
        <f aca="false">VLOOKUP(A4570,'TAKIM LİSTESİ'!$B$2:$D$455,2,0)</f>
        <v>Ø 3.8matkap</v>
      </c>
      <c r="C4570" s="16" t="s">
        <v>976</v>
      </c>
      <c r="D4570" s="38" t="s">
        <v>23</v>
      </c>
      <c r="E4570" s="16" t="n">
        <f aca="false">VLOOKUP(A4570,'TAKIM LİSTESİ'!$B$2:$D$455,3,0)</f>
        <v>10</v>
      </c>
      <c r="F4570" s="40" t="n">
        <v>1</v>
      </c>
      <c r="G4570" s="22" t="n">
        <f aca="false">E4570-F4570</f>
        <v>9</v>
      </c>
      <c r="H4570" s="30" t="n">
        <v>44249</v>
      </c>
      <c r="I4570" s="33" t="n">
        <v>1</v>
      </c>
      <c r="J4570" s="30" t="n">
        <v>44250</v>
      </c>
      <c r="K4570" s="37" t="n">
        <f aca="false">G4570+I4570</f>
        <v>10</v>
      </c>
    </row>
    <row r="4571" customFormat="false" ht="13.8" hidden="false" customHeight="false" outlineLevel="0" collapsed="false">
      <c r="A4571" s="16" t="s">
        <v>155</v>
      </c>
      <c r="B4571" s="38" t="str">
        <f aca="false">VLOOKUP(A4571,'TAKIM LİSTESİ'!$B$2:$D$455,2,0)</f>
        <v>Ø 6.1 matkap</v>
      </c>
      <c r="C4571" s="16" t="s">
        <v>976</v>
      </c>
      <c r="D4571" s="38" t="s">
        <v>23</v>
      </c>
      <c r="E4571" s="16" t="n">
        <f aca="false">VLOOKUP(A4571,'TAKIM LİSTESİ'!$B$2:$D$455,3,0)</f>
        <v>3</v>
      </c>
      <c r="F4571" s="40" t="n">
        <v>1</v>
      </c>
      <c r="G4571" s="22" t="n">
        <f aca="false">E4571-F4571</f>
        <v>2</v>
      </c>
      <c r="H4571" s="30" t="n">
        <v>44249</v>
      </c>
      <c r="I4571" s="33" t="n">
        <v>1</v>
      </c>
      <c r="J4571" s="30" t="n">
        <v>44250</v>
      </c>
      <c r="K4571" s="37" t="n">
        <f aca="false">G4571+I4571</f>
        <v>3</v>
      </c>
    </row>
    <row r="4572" customFormat="false" ht="13.8" hidden="false" customHeight="false" outlineLevel="0" collapsed="false">
      <c r="A4572" s="16" t="s">
        <v>76</v>
      </c>
      <c r="B4572" s="38" t="str">
        <f aca="false">VLOOKUP(A4572,'TAKIM LİSTESİ'!$B$2:$D$455,2,0)</f>
        <v>M6 Klıvavuz</v>
      </c>
      <c r="C4572" s="16" t="s">
        <v>976</v>
      </c>
      <c r="D4572" s="38" t="s">
        <v>23</v>
      </c>
      <c r="E4572" s="16" t="n">
        <f aca="false">VLOOKUP(A4572,'TAKIM LİSTESİ'!$B$2:$D$455,3,0)</f>
        <v>5</v>
      </c>
      <c r="F4572" s="40" t="n">
        <v>1</v>
      </c>
      <c r="G4572" s="22" t="n">
        <f aca="false">E4572-F4572</f>
        <v>4</v>
      </c>
      <c r="H4572" s="30" t="n">
        <v>44249</v>
      </c>
      <c r="I4572" s="33" t="n">
        <v>1</v>
      </c>
      <c r="J4572" s="30" t="n">
        <v>44250</v>
      </c>
      <c r="K4572" s="37" t="n">
        <f aca="false">G4572+I4572</f>
        <v>5</v>
      </c>
    </row>
    <row r="4573" customFormat="false" ht="13.8" hidden="false" customHeight="false" outlineLevel="0" collapsed="false">
      <c r="A4573" s="16" t="s">
        <v>78</v>
      </c>
      <c r="B4573" s="38" t="str">
        <f aca="false">VLOOKUP(A4573,'TAKIM LİSTESİ'!$B$2:$D$455,2,0)</f>
        <v>Ø 4.76 Rayba</v>
      </c>
      <c r="C4573" s="16" t="s">
        <v>976</v>
      </c>
      <c r="D4573" s="38" t="s">
        <v>23</v>
      </c>
      <c r="E4573" s="16" t="n">
        <f aca="false">VLOOKUP(A4573,'TAKIM LİSTESİ'!$B$2:$D$455,3,0)</f>
        <v>3</v>
      </c>
      <c r="F4573" s="40" t="n">
        <v>1</v>
      </c>
      <c r="G4573" s="22" t="n">
        <f aca="false">E4573-F4573</f>
        <v>2</v>
      </c>
      <c r="H4573" s="30" t="n">
        <v>44249</v>
      </c>
      <c r="I4573" s="33" t="n">
        <v>1</v>
      </c>
      <c r="J4573" s="30" t="n">
        <v>44250</v>
      </c>
      <c r="K4573" s="37" t="n">
        <f aca="false">G4573+I4573</f>
        <v>3</v>
      </c>
    </row>
    <row r="4574" customFormat="false" ht="13.8" hidden="false" customHeight="false" outlineLevel="0" collapsed="false">
      <c r="A4574" s="16" t="s">
        <v>11</v>
      </c>
      <c r="B4574" s="38" t="str">
        <f aca="false">VLOOKUP(A4574,'TAKIM LİSTESİ'!$B$2:$D$455,2,0)</f>
        <v>Ø  4 çelik standart parmak freze</v>
      </c>
      <c r="C4574" s="16" t="s">
        <v>979</v>
      </c>
      <c r="D4574" s="38" t="s">
        <v>89</v>
      </c>
      <c r="E4574" s="16" t="n">
        <f aca="false">VLOOKUP(A4574,'TAKIM LİSTESİ'!$B$2:$D$455,3,0)</f>
        <v>17</v>
      </c>
      <c r="F4574" s="40" t="n">
        <v>1</v>
      </c>
      <c r="G4574" s="22" t="n">
        <f aca="false">E4574-F4574</f>
        <v>16</v>
      </c>
      <c r="H4574" s="30" t="n">
        <v>44249</v>
      </c>
      <c r="I4574" s="33" t="n">
        <v>1</v>
      </c>
      <c r="J4574" s="30" t="n">
        <v>44250</v>
      </c>
      <c r="K4574" s="37" t="n">
        <f aca="false">G4574+I4574</f>
        <v>17</v>
      </c>
    </row>
    <row r="4575" customFormat="false" ht="13.8" hidden="false" customHeight="false" outlineLevel="0" collapsed="false">
      <c r="A4575" s="16" t="s">
        <v>138</v>
      </c>
      <c r="B4575" s="38" t="str">
        <f aca="false">VLOOKUP(A4575,'TAKIM LİSTESİ'!$B$2:$D$455,2,0)</f>
        <v>Ø 10.0 matkap</v>
      </c>
      <c r="C4575" s="16" t="s">
        <v>978</v>
      </c>
      <c r="D4575" s="38" t="s">
        <v>739</v>
      </c>
      <c r="E4575" s="16" t="n">
        <f aca="false">VLOOKUP(A4575,'TAKIM LİSTESİ'!$B$2:$D$455,3,0)</f>
        <v>13</v>
      </c>
      <c r="F4575" s="40" t="n">
        <v>1</v>
      </c>
      <c r="G4575" s="22" t="n">
        <f aca="false">E4575-F4575</f>
        <v>12</v>
      </c>
      <c r="H4575" s="30" t="n">
        <v>44250</v>
      </c>
      <c r="I4575" s="33" t="n">
        <v>1</v>
      </c>
      <c r="J4575" s="30" t="n">
        <v>44250</v>
      </c>
      <c r="K4575" s="37" t="n">
        <f aca="false">G4575+I4575</f>
        <v>13</v>
      </c>
    </row>
    <row r="4576" customFormat="false" ht="13.8" hidden="false" customHeight="false" outlineLevel="0" collapsed="false">
      <c r="A4576" s="16" t="s">
        <v>170</v>
      </c>
      <c r="B4576" s="38" t="str">
        <f aca="false">VLOOKUP(A4576,'TAKIM LİSTESİ'!$B$2:$D$455,2,0)</f>
        <v>Ø 8 alm uzun parmak freze</v>
      </c>
      <c r="C4576" s="16" t="s">
        <v>976</v>
      </c>
      <c r="D4576" s="38" t="s">
        <v>23</v>
      </c>
      <c r="E4576" s="16" t="n">
        <f aca="false">VLOOKUP(A4576,'TAKIM LİSTESİ'!$B$2:$D$455,3,0)</f>
        <v>7</v>
      </c>
      <c r="F4576" s="40" t="n">
        <v>1</v>
      </c>
      <c r="G4576" s="22" t="n">
        <f aca="false">E4576-F4576</f>
        <v>6</v>
      </c>
      <c r="H4576" s="30" t="n">
        <v>44250</v>
      </c>
      <c r="I4576" s="33" t="n">
        <v>1</v>
      </c>
      <c r="J4576" s="30" t="n">
        <v>44251</v>
      </c>
      <c r="K4576" s="37" t="n">
        <f aca="false">G4576+I4576</f>
        <v>7</v>
      </c>
    </row>
    <row r="4577" customFormat="false" ht="13.8" hidden="false" customHeight="false" outlineLevel="0" collapsed="false">
      <c r="A4577" s="16" t="s">
        <v>133</v>
      </c>
      <c r="B4577" s="38" t="str">
        <f aca="false">VLOOKUP(A4577,'TAKIM LİSTESİ'!$B$2:$D$455,2,0)</f>
        <v>Ø 3.3 matkap</v>
      </c>
      <c r="C4577" s="16" t="s">
        <v>976</v>
      </c>
      <c r="D4577" s="38" t="s">
        <v>23</v>
      </c>
      <c r="E4577" s="16" t="n">
        <f aca="false">VLOOKUP(A4577,'TAKIM LİSTESİ'!$B$2:$D$455,3,0)</f>
        <v>13</v>
      </c>
      <c r="F4577" s="40" t="n">
        <v>1</v>
      </c>
      <c r="G4577" s="22" t="n">
        <f aca="false">E4577-F4577</f>
        <v>12</v>
      </c>
      <c r="H4577" s="30" t="n">
        <v>44250</v>
      </c>
      <c r="I4577" s="33" t="n">
        <v>1</v>
      </c>
      <c r="J4577" s="30" t="n">
        <v>44251</v>
      </c>
      <c r="K4577" s="37" t="n">
        <f aca="false">G4577+I4577</f>
        <v>13</v>
      </c>
    </row>
    <row r="4578" customFormat="false" ht="13.8" hidden="false" customHeight="false" outlineLevel="0" collapsed="false">
      <c r="A4578" s="16" t="s">
        <v>283</v>
      </c>
      <c r="B4578" s="38" t="str">
        <f aca="false">VLOOKUP(A4578,'TAKIM LİSTESİ'!$B$2:$D$455,2,0)</f>
        <v>M4 Klıvavuz</v>
      </c>
      <c r="C4578" s="16" t="s">
        <v>976</v>
      </c>
      <c r="D4578" s="38" t="s">
        <v>23</v>
      </c>
      <c r="E4578" s="16" t="n">
        <f aca="false">VLOOKUP(A4578,'TAKIM LİSTESİ'!$B$2:$D$455,3,0)</f>
        <v>5</v>
      </c>
      <c r="F4578" s="40" t="n">
        <v>1</v>
      </c>
      <c r="G4578" s="22" t="n">
        <f aca="false">E4578-F4578</f>
        <v>4</v>
      </c>
      <c r="H4578" s="30" t="n">
        <v>44250</v>
      </c>
      <c r="I4578" s="33" t="n">
        <v>1</v>
      </c>
      <c r="J4578" s="30" t="n">
        <v>44251</v>
      </c>
      <c r="K4578" s="37" t="n">
        <f aca="false">G4578+I4578</f>
        <v>5</v>
      </c>
    </row>
    <row r="4579" customFormat="false" ht="13.8" hidden="false" customHeight="false" outlineLevel="0" collapsed="false">
      <c r="A4579" s="16" t="s">
        <v>176</v>
      </c>
      <c r="B4579" s="38" t="str">
        <f aca="false">VLOOKUP(A4579,'TAKIM LİSTESİ'!$B$2:$D$455,2,0)</f>
        <v>Ø 8.8 matkap</v>
      </c>
      <c r="C4579" s="16" t="s">
        <v>980</v>
      </c>
      <c r="D4579" s="38" t="s">
        <v>57</v>
      </c>
      <c r="E4579" s="16" t="n">
        <f aca="false">VLOOKUP(A4579,'TAKIM LİSTESİ'!$B$2:$D$455,3,0)</f>
        <v>7</v>
      </c>
      <c r="F4579" s="40" t="n">
        <v>1</v>
      </c>
      <c r="G4579" s="22" t="n">
        <f aca="false">E4579-F4579</f>
        <v>6</v>
      </c>
      <c r="H4579" s="30" t="n">
        <v>44250</v>
      </c>
      <c r="I4579" s="33" t="n">
        <v>1</v>
      </c>
      <c r="J4579" s="30" t="n">
        <v>44251</v>
      </c>
      <c r="K4579" s="37" t="n">
        <f aca="false">G4579+I4579</f>
        <v>7</v>
      </c>
    </row>
    <row r="4580" customFormat="false" ht="13.8" hidden="false" customHeight="false" outlineLevel="0" collapsed="false">
      <c r="A4580" s="16" t="s">
        <v>15</v>
      </c>
      <c r="B4580" s="38" t="str">
        <f aca="false">VLOOKUP(A4580,'TAKIM LİSTESİ'!$B$2:$D$455,2,0)</f>
        <v>Ø 8 alm küre parmak freze</v>
      </c>
      <c r="C4580" s="16" t="s">
        <v>976</v>
      </c>
      <c r="D4580" s="38" t="s">
        <v>23</v>
      </c>
      <c r="E4580" s="16" t="n">
        <f aca="false">VLOOKUP(A4580,'TAKIM LİSTESİ'!$B$2:$D$455,3,0)</f>
        <v>7</v>
      </c>
      <c r="F4580" s="40" t="n">
        <v>1</v>
      </c>
      <c r="G4580" s="22" t="n">
        <f aca="false">E4580-F4580</f>
        <v>6</v>
      </c>
      <c r="H4580" s="30" t="n">
        <v>44250</v>
      </c>
      <c r="I4580" s="33" t="n">
        <v>1</v>
      </c>
      <c r="J4580" s="30" t="n">
        <v>44251</v>
      </c>
      <c r="K4580" s="37" t="n">
        <f aca="false">G4580+I4580</f>
        <v>7</v>
      </c>
    </row>
    <row r="4581" customFormat="false" ht="13.8" hidden="false" customHeight="false" outlineLevel="0" collapsed="false">
      <c r="A4581" s="16" t="s">
        <v>113</v>
      </c>
      <c r="B4581" s="38" t="str">
        <f aca="false">VLOOKUP(A4581,'TAKIM LİSTESİ'!$B$2:$D$455,2,0)</f>
        <v>Ø 8 alm parmak freze</v>
      </c>
      <c r="C4581" s="16" t="s">
        <v>976</v>
      </c>
      <c r="D4581" s="38" t="s">
        <v>23</v>
      </c>
      <c r="E4581" s="16" t="n">
        <f aca="false">VLOOKUP(A4581,'TAKIM LİSTESİ'!$B$2:$D$455,3,0)</f>
        <v>36</v>
      </c>
      <c r="F4581" s="40" t="n">
        <v>1</v>
      </c>
      <c r="G4581" s="22" t="n">
        <f aca="false">E4581-F4581</f>
        <v>35</v>
      </c>
      <c r="H4581" s="30" t="n">
        <v>44250</v>
      </c>
      <c r="I4581" s="33" t="n">
        <v>1</v>
      </c>
      <c r="J4581" s="30" t="n">
        <v>44251</v>
      </c>
      <c r="K4581" s="37" t="n">
        <f aca="false">G4581+I4581</f>
        <v>36</v>
      </c>
    </row>
    <row r="4582" customFormat="false" ht="13.8" hidden="false" customHeight="false" outlineLevel="0" collapsed="false">
      <c r="A4582" s="16" t="s">
        <v>144</v>
      </c>
      <c r="B4582" s="38" t="str">
        <f aca="false">VLOOKUP(A4582,'TAKIM LİSTESİ'!$B$2:$D$455,2,0)</f>
        <v>Ø 6.2matkap</v>
      </c>
      <c r="C4582" s="16" t="s">
        <v>976</v>
      </c>
      <c r="D4582" s="38" t="s">
        <v>23</v>
      </c>
      <c r="E4582" s="16" t="n">
        <f aca="false">VLOOKUP(A4582,'TAKIM LİSTESİ'!$B$2:$D$455,3,0)</f>
        <v>15</v>
      </c>
      <c r="F4582" s="40" t="n">
        <v>1</v>
      </c>
      <c r="G4582" s="22" t="n">
        <f aca="false">E4582-F4582</f>
        <v>14</v>
      </c>
      <c r="H4582" s="30" t="n">
        <v>44250</v>
      </c>
      <c r="I4582" s="33" t="n">
        <v>1</v>
      </c>
      <c r="J4582" s="30" t="n">
        <v>44251</v>
      </c>
      <c r="K4582" s="37" t="n">
        <f aca="false">G4582+I4582</f>
        <v>15</v>
      </c>
    </row>
    <row r="4583" customFormat="false" ht="13.8" hidden="false" customHeight="false" outlineLevel="0" collapsed="false">
      <c r="A4583" s="16" t="s">
        <v>38</v>
      </c>
      <c r="B4583" s="38" t="str">
        <f aca="false">VLOOKUP(A4583,'TAKIM LİSTESİ'!$B$2:$D$455,2,0)</f>
        <v>Ø 3.8matkap</v>
      </c>
      <c r="C4583" s="16" t="s">
        <v>976</v>
      </c>
      <c r="D4583" s="38" t="s">
        <v>23</v>
      </c>
      <c r="E4583" s="16" t="n">
        <f aca="false">VLOOKUP(A4583,'TAKIM LİSTESİ'!$B$2:$D$455,3,0)</f>
        <v>10</v>
      </c>
      <c r="F4583" s="40" t="n">
        <v>1</v>
      </c>
      <c r="G4583" s="22" t="n">
        <f aca="false">E4583-F4583</f>
        <v>9</v>
      </c>
      <c r="H4583" s="30" t="n">
        <v>44250</v>
      </c>
      <c r="I4583" s="33" t="n">
        <v>1</v>
      </c>
      <c r="J4583" s="30" t="n">
        <v>44251</v>
      </c>
      <c r="K4583" s="37" t="n">
        <f aca="false">G4583+I4583</f>
        <v>10</v>
      </c>
    </row>
    <row r="4584" customFormat="false" ht="13.8" hidden="false" customHeight="false" outlineLevel="0" collapsed="false">
      <c r="A4584" s="16" t="s">
        <v>20</v>
      </c>
      <c r="B4584" s="38" t="str">
        <f aca="false">VLOOKUP(A4584,'TAKIM LİSTESİ'!$B$2:$D$455,2,0)</f>
        <v>Ø 4 Rayba</v>
      </c>
      <c r="C4584" s="16" t="s">
        <v>976</v>
      </c>
      <c r="D4584" s="38" t="s">
        <v>23</v>
      </c>
      <c r="E4584" s="16" t="n">
        <f aca="false">VLOOKUP(A4584,'TAKIM LİSTESİ'!$B$2:$D$455,3,0)</f>
        <v>13</v>
      </c>
      <c r="F4584" s="40" t="n">
        <v>1</v>
      </c>
      <c r="G4584" s="22" t="n">
        <f aca="false">E4584-F4584</f>
        <v>12</v>
      </c>
      <c r="H4584" s="30" t="n">
        <v>44250</v>
      </c>
      <c r="I4584" s="33" t="n">
        <v>1</v>
      </c>
      <c r="J4584" s="30" t="n">
        <v>44251</v>
      </c>
      <c r="K4584" s="37" t="n">
        <f aca="false">G4584+I4584</f>
        <v>13</v>
      </c>
    </row>
    <row r="4585" customFormat="false" ht="13.8" hidden="false" customHeight="false" outlineLevel="0" collapsed="false">
      <c r="A4585" s="16" t="s">
        <v>232</v>
      </c>
      <c r="B4585" s="38" t="str">
        <f aca="false">VLOOKUP(A4585,'TAKIM LİSTESİ'!$B$2:$D$455,2,0)</f>
        <v>Ø 5 alm uzun parmak freze</v>
      </c>
      <c r="C4585" s="16" t="s">
        <v>976</v>
      </c>
      <c r="D4585" s="38" t="s">
        <v>23</v>
      </c>
      <c r="E4585" s="16" t="n">
        <f aca="false">VLOOKUP(A4585,'TAKIM LİSTESİ'!$B$2:$D$455,3,0)</f>
        <v>7</v>
      </c>
      <c r="F4585" s="40" t="n">
        <v>1</v>
      </c>
      <c r="G4585" s="22" t="n">
        <f aca="false">E4585-F4585</f>
        <v>6</v>
      </c>
      <c r="H4585" s="30" t="n">
        <v>44250</v>
      </c>
      <c r="I4585" s="33" t="n">
        <v>1</v>
      </c>
      <c r="J4585" s="30" t="n">
        <v>44251</v>
      </c>
      <c r="K4585" s="37" t="n">
        <f aca="false">G4585+I4585</f>
        <v>7</v>
      </c>
    </row>
    <row r="4586" customFormat="false" ht="13.8" hidden="false" customHeight="false" outlineLevel="0" collapsed="false">
      <c r="A4586" s="16" t="s">
        <v>76</v>
      </c>
      <c r="B4586" s="38" t="str">
        <f aca="false">VLOOKUP(A4586,'TAKIM LİSTESİ'!$B$2:$D$455,2,0)</f>
        <v>M6 Klıvavuz</v>
      </c>
      <c r="C4586" s="16" t="s">
        <v>976</v>
      </c>
      <c r="D4586" s="38" t="s">
        <v>23</v>
      </c>
      <c r="E4586" s="16" t="n">
        <f aca="false">VLOOKUP(A4586,'TAKIM LİSTESİ'!$B$2:$D$455,3,0)</f>
        <v>5</v>
      </c>
      <c r="F4586" s="40" t="n">
        <v>1</v>
      </c>
      <c r="G4586" s="22" t="n">
        <f aca="false">E4586-F4586</f>
        <v>4</v>
      </c>
      <c r="H4586" s="30" t="n">
        <v>44250</v>
      </c>
      <c r="I4586" s="33" t="n">
        <v>1</v>
      </c>
      <c r="J4586" s="30" t="n">
        <v>44251</v>
      </c>
      <c r="K4586" s="37" t="n">
        <f aca="false">G4586+I4586</f>
        <v>5</v>
      </c>
    </row>
    <row r="4587" customFormat="false" ht="13.8" hidden="false" customHeight="false" outlineLevel="0" collapsed="false">
      <c r="A4587" s="16" t="s">
        <v>77</v>
      </c>
      <c r="B4587" s="38" t="str">
        <f aca="false">VLOOKUP(A4587,'TAKIM LİSTESİ'!$B$2:$D$455,2,0)</f>
        <v>Ø 14.0 matkap ucu</v>
      </c>
      <c r="C4587" s="16" t="s">
        <v>974</v>
      </c>
      <c r="D4587" s="38" t="s">
        <v>48</v>
      </c>
      <c r="E4587" s="16" t="n">
        <f aca="false">VLOOKUP(A4587,'TAKIM LİSTESİ'!$B$2:$D$455,3,0)</f>
        <v>7</v>
      </c>
      <c r="F4587" s="40" t="n">
        <v>1</v>
      </c>
      <c r="G4587" s="22" t="n">
        <f aca="false">E4587-F4587</f>
        <v>6</v>
      </c>
      <c r="H4587" s="30" t="n">
        <v>44251</v>
      </c>
      <c r="I4587" s="33" t="n">
        <v>1</v>
      </c>
      <c r="J4587" s="30" t="n">
        <v>44251</v>
      </c>
      <c r="K4587" s="37" t="n">
        <f aca="false">G4587+I4587</f>
        <v>7</v>
      </c>
    </row>
    <row r="4588" customFormat="false" ht="13.8" hidden="false" customHeight="false" outlineLevel="0" collapsed="false">
      <c r="A4588" s="16" t="s">
        <v>11</v>
      </c>
      <c r="B4588" s="38" t="str">
        <f aca="false">VLOOKUP(A4588,'TAKIM LİSTESİ'!$B$2:$D$455,2,0)</f>
        <v>Ø  4 çelik standart parmak freze</v>
      </c>
      <c r="C4588" s="16" t="s">
        <v>981</v>
      </c>
      <c r="D4588" s="38" t="s">
        <v>57</v>
      </c>
      <c r="E4588" s="16" t="n">
        <f aca="false">VLOOKUP(A4588,'TAKIM LİSTESİ'!$B$2:$D$455,3,0)</f>
        <v>17</v>
      </c>
      <c r="F4588" s="40" t="n">
        <v>1</v>
      </c>
      <c r="G4588" s="22" t="n">
        <f aca="false">E4588-F4588</f>
        <v>16</v>
      </c>
      <c r="H4588" s="30" t="n">
        <v>44251</v>
      </c>
      <c r="I4588" s="33" t="n">
        <v>1</v>
      </c>
      <c r="J4588" s="30" t="n">
        <v>44252</v>
      </c>
      <c r="K4588" s="37" t="n">
        <f aca="false">G4588+I4588</f>
        <v>17</v>
      </c>
    </row>
    <row r="4589" customFormat="false" ht="13.8" hidden="false" customHeight="false" outlineLevel="0" collapsed="false">
      <c r="A4589" s="16" t="s">
        <v>270</v>
      </c>
      <c r="B4589" s="38" t="str">
        <f aca="false">VLOOKUP(A4589,'TAKIM LİSTESİ'!$B$2:$D$455,2,0)</f>
        <v>Küçük APKT çelik Ø 20</v>
      </c>
      <c r="C4589" s="16" t="s">
        <v>981</v>
      </c>
      <c r="D4589" s="38" t="s">
        <v>57</v>
      </c>
      <c r="E4589" s="16" t="n">
        <f aca="false">VLOOKUP(A4589,'TAKIM LİSTESİ'!$B$2:$D$455,3,0)</f>
        <v>10</v>
      </c>
      <c r="F4589" s="40" t="n">
        <v>1</v>
      </c>
      <c r="G4589" s="22" t="n">
        <f aca="false">E4589-F4589</f>
        <v>9</v>
      </c>
      <c r="H4589" s="30" t="n">
        <v>44251</v>
      </c>
      <c r="I4589" s="33" t="n">
        <v>1</v>
      </c>
      <c r="J4589" s="30" t="n">
        <v>44252</v>
      </c>
      <c r="K4589" s="37" t="n">
        <f aca="false">G4589+I4589</f>
        <v>10</v>
      </c>
    </row>
    <row r="4590" customFormat="false" ht="13.8" hidden="false" customHeight="false" outlineLevel="0" collapsed="false">
      <c r="A4590" s="16" t="s">
        <v>27</v>
      </c>
      <c r="B4590" s="38" t="str">
        <f aca="false">VLOOKUP(A4590,'TAKIM LİSTESİ'!$B$2:$D$455,2,0)</f>
        <v>Ø 6 alm parmak freze</v>
      </c>
      <c r="C4590" s="16" t="s">
        <v>981</v>
      </c>
      <c r="D4590" s="38" t="s">
        <v>57</v>
      </c>
      <c r="E4590" s="16" t="n">
        <f aca="false">VLOOKUP(A4590,'TAKIM LİSTESİ'!$B$2:$D$455,3,0)</f>
        <v>12</v>
      </c>
      <c r="F4590" s="40" t="n">
        <v>1</v>
      </c>
      <c r="G4590" s="22" t="n">
        <f aca="false">E4590-F4590</f>
        <v>11</v>
      </c>
      <c r="H4590" s="30" t="n">
        <v>44251</v>
      </c>
      <c r="I4590" s="33" t="n">
        <v>1</v>
      </c>
      <c r="J4590" s="30" t="n">
        <v>44252</v>
      </c>
      <c r="K4590" s="37" t="n">
        <f aca="false">G4590+I4590</f>
        <v>12</v>
      </c>
    </row>
    <row r="4591" customFormat="false" ht="13.8" hidden="false" customHeight="false" outlineLevel="0" collapsed="false">
      <c r="A4591" s="16" t="s">
        <v>111</v>
      </c>
      <c r="B4591" s="38" t="str">
        <f aca="false">VLOOKUP(A4591,'TAKIM LİSTESİ'!$B$2:$D$455,2,0)</f>
        <v>Ø 6 uzun çelik parmak freze</v>
      </c>
      <c r="C4591" s="16" t="s">
        <v>982</v>
      </c>
      <c r="D4591" s="38" t="s">
        <v>50</v>
      </c>
      <c r="E4591" s="16" t="n">
        <f aca="false">VLOOKUP(A4591,'TAKIM LİSTESİ'!$B$2:$D$455,3,0)</f>
        <v>19</v>
      </c>
      <c r="F4591" s="40" t="n">
        <v>1</v>
      </c>
      <c r="G4591" s="22" t="n">
        <f aca="false">E4591-F4591</f>
        <v>18</v>
      </c>
      <c r="H4591" s="30" t="n">
        <v>44251</v>
      </c>
      <c r="I4591" s="33" t="n">
        <v>1</v>
      </c>
      <c r="J4591" s="30" t="n">
        <v>44252</v>
      </c>
      <c r="K4591" s="37" t="n">
        <f aca="false">G4591+I4591</f>
        <v>19</v>
      </c>
    </row>
    <row r="4592" customFormat="false" ht="13.8" hidden="false" customHeight="false" outlineLevel="0" collapsed="false">
      <c r="A4592" s="16" t="s">
        <v>22</v>
      </c>
      <c r="B4592" s="38" t="str">
        <f aca="false">VLOOKUP(A4592,'TAKIM LİSTESİ'!$B$2:$D$455,2,0)</f>
        <v>Ø 10 çelik parmak freze</v>
      </c>
      <c r="C4592" s="16" t="s">
        <v>979</v>
      </c>
      <c r="D4592" s="38" t="s">
        <v>89</v>
      </c>
      <c r="E4592" s="16" t="n">
        <f aca="false">VLOOKUP(A4592,'TAKIM LİSTESİ'!$B$2:$D$455,3,0)</f>
        <v>52</v>
      </c>
      <c r="F4592" s="40" t="n">
        <v>1</v>
      </c>
      <c r="G4592" s="22" t="n">
        <f aca="false">E4592-F4592</f>
        <v>51</v>
      </c>
      <c r="H4592" s="30" t="n">
        <v>44251</v>
      </c>
      <c r="I4592" s="33" t="n">
        <v>1</v>
      </c>
      <c r="J4592" s="30" t="n">
        <v>44252</v>
      </c>
      <c r="K4592" s="37" t="n">
        <f aca="false">G4592+I4592</f>
        <v>52</v>
      </c>
    </row>
    <row r="4593" customFormat="false" ht="13.8" hidden="false" customHeight="false" outlineLevel="0" collapsed="false">
      <c r="A4593" s="16" t="s">
        <v>133</v>
      </c>
      <c r="B4593" s="38" t="str">
        <f aca="false">VLOOKUP(A4593,'TAKIM LİSTESİ'!$B$2:$D$455,2,0)</f>
        <v>Ø 3.3 matkap</v>
      </c>
      <c r="C4593" s="16" t="s">
        <v>974</v>
      </c>
      <c r="D4593" s="38" t="s">
        <v>48</v>
      </c>
      <c r="E4593" s="16" t="n">
        <f aca="false">VLOOKUP(A4593,'TAKIM LİSTESİ'!$B$2:$D$455,3,0)</f>
        <v>13</v>
      </c>
      <c r="F4593" s="40" t="n">
        <v>1</v>
      </c>
      <c r="G4593" s="22" t="n">
        <f aca="false">E4593-F4593</f>
        <v>12</v>
      </c>
      <c r="H4593" s="30" t="n">
        <v>44251</v>
      </c>
      <c r="I4593" s="33" t="n">
        <v>1</v>
      </c>
      <c r="J4593" s="30" t="n">
        <v>44252</v>
      </c>
      <c r="K4593" s="37" t="n">
        <f aca="false">G4593+I4593</f>
        <v>13</v>
      </c>
    </row>
    <row r="4594" customFormat="false" ht="13.8" hidden="false" customHeight="false" outlineLevel="0" collapsed="false">
      <c r="A4594" s="16" t="s">
        <v>29</v>
      </c>
      <c r="B4594" s="38" t="str">
        <f aca="false">VLOOKUP(A4594,'TAKIM LİSTESİ'!$B$2:$D$455,2,0)</f>
        <v>Ø 8.0 matkap</v>
      </c>
      <c r="C4594" s="16" t="s">
        <v>974</v>
      </c>
      <c r="D4594" s="38" t="s">
        <v>48</v>
      </c>
      <c r="E4594" s="16" t="n">
        <f aca="false">VLOOKUP(A4594,'TAKIM LİSTESİ'!$B$2:$D$455,3,0)</f>
        <v>15</v>
      </c>
      <c r="F4594" s="40" t="n">
        <v>1</v>
      </c>
      <c r="G4594" s="22" t="n">
        <f aca="false">E4594-F4594</f>
        <v>14</v>
      </c>
      <c r="H4594" s="30" t="n">
        <v>44251</v>
      </c>
      <c r="I4594" s="33" t="n">
        <v>1</v>
      </c>
      <c r="J4594" s="30" t="n">
        <v>44252</v>
      </c>
      <c r="K4594" s="37" t="n">
        <f aca="false">G4594+I4594</f>
        <v>15</v>
      </c>
    </row>
    <row r="4595" customFormat="false" ht="13.8" hidden="false" customHeight="false" outlineLevel="0" collapsed="false">
      <c r="A4595" s="16" t="s">
        <v>138</v>
      </c>
      <c r="B4595" s="38" t="str">
        <f aca="false">VLOOKUP(A4595,'TAKIM LİSTESİ'!$B$2:$D$455,2,0)</f>
        <v>Ø 10.0 matkap</v>
      </c>
      <c r="C4595" s="16" t="s">
        <v>974</v>
      </c>
      <c r="D4595" s="38" t="s">
        <v>48</v>
      </c>
      <c r="E4595" s="16" t="n">
        <f aca="false">VLOOKUP(A4595,'TAKIM LİSTESİ'!$B$2:$D$455,3,0)</f>
        <v>13</v>
      </c>
      <c r="F4595" s="40" t="n">
        <v>1</v>
      </c>
      <c r="G4595" s="22" t="n">
        <f aca="false">E4595-F4595</f>
        <v>12</v>
      </c>
      <c r="H4595" s="30" t="n">
        <v>44251</v>
      </c>
      <c r="I4595" s="33" t="n">
        <v>1</v>
      </c>
      <c r="J4595" s="30" t="n">
        <v>44252</v>
      </c>
      <c r="K4595" s="37" t="n">
        <f aca="false">G4595+I4595</f>
        <v>13</v>
      </c>
    </row>
    <row r="4596" customFormat="false" ht="13.8" hidden="false" customHeight="false" outlineLevel="0" collapsed="false">
      <c r="A4596" s="16" t="s">
        <v>255</v>
      </c>
      <c r="B4596" s="38" t="str">
        <f aca="false">VLOOKUP(A4596,'TAKIM LİSTESİ'!$B$2:$D$455,2,0)</f>
        <v>APKT tarama çelik ucu</v>
      </c>
      <c r="C4596" s="16" t="s">
        <v>981</v>
      </c>
      <c r="D4596" s="38" t="s">
        <v>57</v>
      </c>
      <c r="E4596" s="16" t="n">
        <f aca="false">VLOOKUP(A4596,'TAKIM LİSTESİ'!$B$2:$D$455,3,0)</f>
        <v>400</v>
      </c>
      <c r="F4596" s="40" t="n">
        <v>8</v>
      </c>
      <c r="G4596" s="22" t="n">
        <f aca="false">E4596-F4596</f>
        <v>392</v>
      </c>
      <c r="H4596" s="30" t="n">
        <v>44251</v>
      </c>
      <c r="I4596" s="33" t="n">
        <v>1</v>
      </c>
      <c r="J4596" s="30" t="n">
        <v>44252</v>
      </c>
      <c r="K4596" s="37" t="n">
        <f aca="false">G4596+I4596</f>
        <v>393</v>
      </c>
    </row>
    <row r="4597" customFormat="false" ht="13.8" hidden="false" customHeight="false" outlineLevel="0" collapsed="false">
      <c r="A4597" s="16" t="s">
        <v>172</v>
      </c>
      <c r="B4597" s="38" t="str">
        <f aca="false">VLOOKUP(A4597,'TAKIM LİSTESİ'!$B$2:$D$455,2,0)</f>
        <v>Ø 8 çelik uzunparmak freze</v>
      </c>
      <c r="C4597" s="16" t="s">
        <v>982</v>
      </c>
      <c r="D4597" s="38" t="s">
        <v>50</v>
      </c>
      <c r="E4597" s="16" t="n">
        <f aca="false">VLOOKUP(A4597,'TAKIM LİSTESİ'!$B$2:$D$455,3,0)</f>
        <v>10</v>
      </c>
      <c r="F4597" s="40" t="n">
        <v>1</v>
      </c>
      <c r="G4597" s="22" t="n">
        <f aca="false">E4597-F4597</f>
        <v>9</v>
      </c>
      <c r="H4597" s="30" t="n">
        <v>44251</v>
      </c>
      <c r="I4597" s="33" t="n">
        <v>1</v>
      </c>
      <c r="J4597" s="30" t="n">
        <v>44252</v>
      </c>
      <c r="K4597" s="37" t="n">
        <f aca="false">G4597+I4597</f>
        <v>10</v>
      </c>
    </row>
    <row r="4598" customFormat="false" ht="13.8" hidden="false" customHeight="false" outlineLevel="0" collapsed="false">
      <c r="A4598" s="16" t="s">
        <v>85</v>
      </c>
      <c r="B4598" s="38" t="str">
        <f aca="false">VLOOKUP(A4598,'TAKIM LİSTESİ'!$B$2:$D$455,2,0)</f>
        <v>Ø 12 çelik parmak freze</v>
      </c>
      <c r="C4598" s="16" t="s">
        <v>983</v>
      </c>
      <c r="D4598" s="38" t="s">
        <v>739</v>
      </c>
      <c r="E4598" s="16" t="n">
        <f aca="false">VLOOKUP(A4598,'TAKIM LİSTESİ'!$B$2:$D$455,3,0)</f>
        <v>19</v>
      </c>
      <c r="F4598" s="40" t="n">
        <v>1</v>
      </c>
      <c r="G4598" s="22" t="n">
        <f aca="false">E4598-F4598</f>
        <v>18</v>
      </c>
      <c r="H4598" s="30" t="n">
        <v>44252</v>
      </c>
      <c r="I4598" s="33" t="n">
        <v>1</v>
      </c>
      <c r="J4598" s="30" t="n">
        <v>44252</v>
      </c>
      <c r="K4598" s="37" t="n">
        <f aca="false">G4598+I4598</f>
        <v>19</v>
      </c>
    </row>
    <row r="4599" customFormat="false" ht="13.8" hidden="false" customHeight="false" outlineLevel="0" collapsed="false">
      <c r="A4599" s="16" t="s">
        <v>85</v>
      </c>
      <c r="B4599" s="38" t="str">
        <f aca="false">VLOOKUP(A4599,'TAKIM LİSTESİ'!$B$2:$D$455,2,0)</f>
        <v>Ø 12 çelik parmak freze</v>
      </c>
      <c r="C4599" s="16" t="s">
        <v>983</v>
      </c>
      <c r="D4599" s="38" t="s">
        <v>739</v>
      </c>
      <c r="E4599" s="16" t="n">
        <f aca="false">VLOOKUP(A4599,'TAKIM LİSTESİ'!$B$2:$D$455,3,0)</f>
        <v>19</v>
      </c>
      <c r="F4599" s="40" t="n">
        <v>1</v>
      </c>
      <c r="G4599" s="22" t="n">
        <f aca="false">E4599-F4599</f>
        <v>18</v>
      </c>
      <c r="H4599" s="30" t="n">
        <v>44252</v>
      </c>
      <c r="I4599" s="33" t="n">
        <v>1</v>
      </c>
      <c r="J4599" s="30" t="n">
        <v>44252</v>
      </c>
      <c r="K4599" s="37" t="n">
        <f aca="false">G4599+I4599</f>
        <v>19</v>
      </c>
    </row>
    <row r="4600" customFormat="false" ht="13.8" hidden="false" customHeight="false" outlineLevel="0" collapsed="false">
      <c r="A4600" s="16" t="s">
        <v>131</v>
      </c>
      <c r="B4600" s="38" t="str">
        <f aca="false">VLOOKUP(A4600,'TAKIM LİSTESİ'!$B$2:$D$455,2,0)</f>
        <v>Ø 4.2 matkap</v>
      </c>
      <c r="C4600" s="16" t="s">
        <v>983</v>
      </c>
      <c r="D4600" s="38" t="s">
        <v>739</v>
      </c>
      <c r="E4600" s="16" t="n">
        <f aca="false">VLOOKUP(A4600,'TAKIM LİSTESİ'!$B$2:$D$455,3,0)</f>
        <v>14</v>
      </c>
      <c r="F4600" s="40" t="n">
        <v>1</v>
      </c>
      <c r="G4600" s="22" t="n">
        <f aca="false">E4600-F4600</f>
        <v>13</v>
      </c>
      <c r="H4600" s="30" t="n">
        <v>44252</v>
      </c>
      <c r="I4600" s="33" t="n">
        <v>1</v>
      </c>
      <c r="J4600" s="30" t="n">
        <v>44256</v>
      </c>
      <c r="K4600" s="37" t="n">
        <f aca="false">G4600+I4600</f>
        <v>14</v>
      </c>
    </row>
    <row r="4601" customFormat="false" ht="13.8" hidden="false" customHeight="false" outlineLevel="0" collapsed="false">
      <c r="A4601" s="16" t="s">
        <v>174</v>
      </c>
      <c r="B4601" s="38" t="str">
        <f aca="false">VLOOKUP(A4601,'TAKIM LİSTESİ'!$B$2:$D$455,2,0)</f>
        <v>Ø 12 alm parmak freze</v>
      </c>
      <c r="C4601" s="16" t="s">
        <v>983</v>
      </c>
      <c r="D4601" s="38" t="s">
        <v>739</v>
      </c>
      <c r="E4601" s="16" t="n">
        <f aca="false">VLOOKUP(A4601,'TAKIM LİSTESİ'!$B$2:$D$455,3,0)</f>
        <v>22</v>
      </c>
      <c r="F4601" s="40" t="n">
        <v>1</v>
      </c>
      <c r="G4601" s="22" t="n">
        <f aca="false">E4601-F4601</f>
        <v>21</v>
      </c>
      <c r="H4601" s="30" t="n">
        <v>44252</v>
      </c>
      <c r="I4601" s="33" t="n">
        <v>1</v>
      </c>
      <c r="J4601" s="30" t="n">
        <v>44256</v>
      </c>
      <c r="K4601" s="37" t="n">
        <f aca="false">G4601+I4601</f>
        <v>22</v>
      </c>
    </row>
    <row r="4602" customFormat="false" ht="13.8" hidden="false" customHeight="false" outlineLevel="0" collapsed="false">
      <c r="A4602" s="16" t="s">
        <v>86</v>
      </c>
      <c r="B4602" s="38" t="str">
        <f aca="false">VLOOKUP(A4602,'TAKIM LİSTESİ'!$B$2:$D$455,2,0)</f>
        <v>Ø 5.1 matkap</v>
      </c>
      <c r="C4602" s="16" t="s">
        <v>981</v>
      </c>
      <c r="D4602" s="38" t="s">
        <v>57</v>
      </c>
      <c r="E4602" s="16" t="n">
        <f aca="false">VLOOKUP(A4602,'TAKIM LİSTESİ'!$B$2:$D$455,3,0)</f>
        <v>7</v>
      </c>
      <c r="F4602" s="40" t="n">
        <v>1</v>
      </c>
      <c r="G4602" s="22" t="n">
        <f aca="false">E4602-F4602</f>
        <v>6</v>
      </c>
      <c r="H4602" s="30" t="n">
        <v>44252</v>
      </c>
      <c r="I4602" s="33" t="n">
        <v>1</v>
      </c>
      <c r="J4602" s="30" t="n">
        <v>44256</v>
      </c>
      <c r="K4602" s="37" t="n">
        <f aca="false">G4602+I4602</f>
        <v>7</v>
      </c>
    </row>
    <row r="4603" customFormat="false" ht="13.8" hidden="false" customHeight="false" outlineLevel="0" collapsed="false">
      <c r="A4603" s="16" t="s">
        <v>255</v>
      </c>
      <c r="B4603" s="38" t="str">
        <f aca="false">VLOOKUP(A4603,'TAKIM LİSTESİ'!$B$2:$D$455,2,0)</f>
        <v>APKT tarama çelik ucu</v>
      </c>
      <c r="C4603" s="16" t="s">
        <v>981</v>
      </c>
      <c r="D4603" s="38" t="s">
        <v>57</v>
      </c>
      <c r="E4603" s="16" t="n">
        <f aca="false">VLOOKUP(A4603,'TAKIM LİSTESİ'!$B$2:$D$455,3,0)</f>
        <v>400</v>
      </c>
      <c r="F4603" s="40" t="n">
        <v>2</v>
      </c>
      <c r="G4603" s="22" t="n">
        <f aca="false">E4603-F4603</f>
        <v>398</v>
      </c>
      <c r="H4603" s="30" t="n">
        <v>44252</v>
      </c>
      <c r="I4603" s="33" t="n">
        <v>1</v>
      </c>
      <c r="J4603" s="30" t="n">
        <v>44256</v>
      </c>
      <c r="K4603" s="37" t="n">
        <f aca="false">G4603+I4603</f>
        <v>399</v>
      </c>
    </row>
    <row r="4604" customFormat="false" ht="13.8" hidden="false" customHeight="false" outlineLevel="0" collapsed="false">
      <c r="A4604" s="16" t="s">
        <v>171</v>
      </c>
      <c r="B4604" s="38" t="str">
        <f aca="false">VLOOKUP(A4604,'TAKIM LİSTESİ'!$B$2:$D$455,2,0)</f>
        <v>Ø 3.0 matkap</v>
      </c>
      <c r="C4604" s="16" t="s">
        <v>984</v>
      </c>
      <c r="D4604" s="38" t="s">
        <v>61</v>
      </c>
      <c r="E4604" s="16" t="n">
        <f aca="false">VLOOKUP(A4604,'TAKIM LİSTESİ'!$B$2:$D$455,3,0)</f>
        <v>14</v>
      </c>
      <c r="F4604" s="40" t="n">
        <v>1</v>
      </c>
      <c r="G4604" s="22" t="n">
        <f aca="false">E4604-F4604</f>
        <v>13</v>
      </c>
      <c r="H4604" s="30" t="n">
        <v>44253</v>
      </c>
      <c r="I4604" s="33" t="n">
        <v>1</v>
      </c>
      <c r="J4604" s="30" t="n">
        <v>44256</v>
      </c>
      <c r="K4604" s="37" t="n">
        <f aca="false">G4604+I4604</f>
        <v>14</v>
      </c>
    </row>
    <row r="4605" customFormat="false" ht="13.8" hidden="false" customHeight="false" outlineLevel="0" collapsed="false">
      <c r="A4605" s="16" t="s">
        <v>150</v>
      </c>
      <c r="B4605" s="38" t="str">
        <f aca="false">VLOOKUP(A4605,'TAKIM LİSTESİ'!$B$2:$D$455,2,0)</f>
        <v>Ø 8 çelik parmak freze</v>
      </c>
      <c r="C4605" s="16" t="s">
        <v>984</v>
      </c>
      <c r="D4605" s="38" t="s">
        <v>61</v>
      </c>
      <c r="E4605" s="16" t="n">
        <f aca="false">VLOOKUP(A4605,'TAKIM LİSTESİ'!$B$2:$D$455,3,0)</f>
        <v>39</v>
      </c>
      <c r="F4605" s="40" t="n">
        <v>1</v>
      </c>
      <c r="G4605" s="22" t="n">
        <f aca="false">E4605-F4605</f>
        <v>38</v>
      </c>
      <c r="H4605" s="30" t="n">
        <v>44253</v>
      </c>
      <c r="I4605" s="33" t="n">
        <v>1</v>
      </c>
      <c r="J4605" s="30" t="n">
        <v>44256</v>
      </c>
      <c r="K4605" s="37" t="n">
        <f aca="false">G4605+I4605</f>
        <v>39</v>
      </c>
    </row>
    <row r="4606" customFormat="false" ht="13.8" hidden="false" customHeight="false" outlineLevel="0" collapsed="false">
      <c r="A4606" s="16" t="s">
        <v>287</v>
      </c>
      <c r="B4606" s="38" t="str">
        <f aca="false">VLOOKUP(A4606,'TAKIM LİSTESİ'!$B$2:$D$455,2,0)</f>
        <v>Ø 80 alm tarama</v>
      </c>
      <c r="C4606" s="16" t="s">
        <v>985</v>
      </c>
      <c r="D4606" s="38" t="s">
        <v>48</v>
      </c>
      <c r="E4606" s="16" t="n">
        <f aca="false">VLOOKUP(A4606,'TAKIM LİSTESİ'!$B$2:$D$455,3,0)</f>
        <v>1</v>
      </c>
      <c r="F4606" s="40" t="n">
        <v>1</v>
      </c>
      <c r="G4606" s="22" t="n">
        <f aca="false">E4606-F4606</f>
        <v>0</v>
      </c>
      <c r="H4606" s="30" t="n">
        <v>44253</v>
      </c>
      <c r="I4606" s="33" t="n">
        <v>1</v>
      </c>
      <c r="J4606" s="30" t="n">
        <v>44256</v>
      </c>
      <c r="K4606" s="37" t="n">
        <f aca="false">G4606+I4606</f>
        <v>1</v>
      </c>
    </row>
    <row r="4607" customFormat="false" ht="13.8" hidden="false" customHeight="false" outlineLevel="0" collapsed="false">
      <c r="A4607" s="16" t="s">
        <v>123</v>
      </c>
      <c r="B4607" s="38" t="str">
        <f aca="false">VLOOKUP(A4607,'TAKIM LİSTESİ'!$B$2:$D$455,2,0)</f>
        <v>Ø 9.8 matkap</v>
      </c>
      <c r="C4607" s="16" t="s">
        <v>985</v>
      </c>
      <c r="D4607" s="38" t="s">
        <v>48</v>
      </c>
      <c r="E4607" s="16" t="n">
        <f aca="false">VLOOKUP(A4607,'TAKIM LİSTESİ'!$B$2:$D$455,3,0)</f>
        <v>8</v>
      </c>
      <c r="F4607" s="40" t="n">
        <v>1</v>
      </c>
      <c r="G4607" s="22" t="n">
        <f aca="false">E4607-F4607</f>
        <v>7</v>
      </c>
      <c r="H4607" s="30" t="n">
        <v>44253</v>
      </c>
      <c r="I4607" s="33" t="n">
        <v>1</v>
      </c>
      <c r="J4607" s="30" t="n">
        <v>44256</v>
      </c>
      <c r="K4607" s="37" t="n">
        <f aca="false">G4607+I4607</f>
        <v>8</v>
      </c>
    </row>
    <row r="4608" customFormat="false" ht="13.8" hidden="false" customHeight="false" outlineLevel="0" collapsed="false">
      <c r="A4608" s="16" t="s">
        <v>36</v>
      </c>
      <c r="B4608" s="38" t="str">
        <f aca="false">VLOOKUP(A4608,'TAKIM LİSTESİ'!$B$2:$D$455,2,0)</f>
        <v>Ø 5.8 matkap</v>
      </c>
      <c r="C4608" s="16" t="s">
        <v>985</v>
      </c>
      <c r="D4608" s="38" t="s">
        <v>48</v>
      </c>
      <c r="E4608" s="16" t="n">
        <f aca="false">VLOOKUP(A4608,'TAKIM LİSTESİ'!$B$2:$D$455,3,0)</f>
        <v>14</v>
      </c>
      <c r="F4608" s="40" t="n">
        <v>1</v>
      </c>
      <c r="G4608" s="22" t="n">
        <f aca="false">E4608-F4608</f>
        <v>13</v>
      </c>
      <c r="H4608" s="30" t="n">
        <v>44253</v>
      </c>
      <c r="I4608" s="33" t="n">
        <v>1</v>
      </c>
      <c r="J4608" s="30" t="n">
        <v>44256</v>
      </c>
      <c r="K4608" s="37" t="n">
        <f aca="false">G4608+I4608</f>
        <v>14</v>
      </c>
    </row>
    <row r="4609" customFormat="false" ht="13.8" hidden="false" customHeight="false" outlineLevel="0" collapsed="false">
      <c r="A4609" s="16" t="s">
        <v>56</v>
      </c>
      <c r="B4609" s="38" t="str">
        <f aca="false">VLOOKUP(A4609,'TAKIM LİSTESİ'!$B$2:$D$455,2,0)</f>
        <v>Ø 6.8 matkap</v>
      </c>
      <c r="C4609" s="16" t="s">
        <v>985</v>
      </c>
      <c r="D4609" s="38" t="s">
        <v>48</v>
      </c>
      <c r="E4609" s="16" t="n">
        <f aca="false">VLOOKUP(A4609,'TAKIM LİSTESİ'!$B$2:$D$455,3,0)</f>
        <v>17</v>
      </c>
      <c r="F4609" s="40" t="n">
        <v>1</v>
      </c>
      <c r="G4609" s="22" t="n">
        <f aca="false">E4609-F4609</f>
        <v>16</v>
      </c>
      <c r="H4609" s="30" t="n">
        <v>44253</v>
      </c>
      <c r="I4609" s="33" t="n">
        <v>1</v>
      </c>
      <c r="J4609" s="30" t="n">
        <v>44256</v>
      </c>
      <c r="K4609" s="37" t="n">
        <f aca="false">G4609+I4609</f>
        <v>17</v>
      </c>
    </row>
    <row r="4610" customFormat="false" ht="13.8" hidden="false" customHeight="false" outlineLevel="0" collapsed="false">
      <c r="A4610" s="16" t="s">
        <v>94</v>
      </c>
      <c r="B4610" s="38" t="str">
        <f aca="false">VLOOKUP(A4610,'TAKIM LİSTESİ'!$B$2:$D$455,2,0)</f>
        <v>Ø 10.5 matkap</v>
      </c>
      <c r="C4610" s="16" t="s">
        <v>985</v>
      </c>
      <c r="D4610" s="38" t="s">
        <v>48</v>
      </c>
      <c r="E4610" s="16" t="n">
        <f aca="false">VLOOKUP(A4610,'TAKIM LİSTESİ'!$B$2:$D$455,3,0)</f>
        <v>18</v>
      </c>
      <c r="F4610" s="40" t="n">
        <v>1</v>
      </c>
      <c r="G4610" s="22" t="n">
        <f aca="false">E4610-F4610</f>
        <v>17</v>
      </c>
      <c r="H4610" s="30" t="n">
        <v>44253</v>
      </c>
      <c r="I4610" s="33" t="n">
        <v>1</v>
      </c>
      <c r="J4610" s="30" t="n">
        <v>44256</v>
      </c>
      <c r="K4610" s="37" t="n">
        <f aca="false">G4610+I4610</f>
        <v>18</v>
      </c>
    </row>
    <row r="4611" customFormat="false" ht="13.8" hidden="false" customHeight="false" outlineLevel="0" collapsed="false">
      <c r="A4611" s="16" t="s">
        <v>64</v>
      </c>
      <c r="B4611" s="38" t="str">
        <f aca="false">VLOOKUP(A4611,'TAKIM LİSTESİ'!$B$2:$D$455,2,0)</f>
        <v>Ø 10 Rayba</v>
      </c>
      <c r="C4611" s="16" t="s">
        <v>985</v>
      </c>
      <c r="D4611" s="38" t="s">
        <v>48</v>
      </c>
      <c r="E4611" s="16" t="n">
        <f aca="false">VLOOKUP(A4611,'TAKIM LİSTESİ'!$B$2:$D$455,3,0)</f>
        <v>5</v>
      </c>
      <c r="F4611" s="40" t="n">
        <v>1</v>
      </c>
      <c r="G4611" s="22" t="n">
        <f aca="false">E4611-F4611</f>
        <v>4</v>
      </c>
      <c r="H4611" s="30" t="n">
        <v>44253</v>
      </c>
      <c r="I4611" s="33" t="n">
        <v>1</v>
      </c>
      <c r="J4611" s="30" t="n">
        <v>44256</v>
      </c>
      <c r="K4611" s="37" t="n">
        <f aca="false">G4611+I4611</f>
        <v>5</v>
      </c>
    </row>
    <row r="4612" customFormat="false" ht="13.8" hidden="false" customHeight="false" outlineLevel="0" collapsed="false">
      <c r="A4612" s="16" t="s">
        <v>63</v>
      </c>
      <c r="B4612" s="38" t="str">
        <f aca="false">VLOOKUP(A4612,'TAKIM LİSTESİ'!$B$2:$D$455,2,0)</f>
        <v>Ø 6 Rayba</v>
      </c>
      <c r="C4612" s="16" t="s">
        <v>985</v>
      </c>
      <c r="D4612" s="38" t="s">
        <v>48</v>
      </c>
      <c r="E4612" s="16" t="n">
        <f aca="false">VLOOKUP(A4612,'TAKIM LİSTESİ'!$B$2:$D$455,3,0)</f>
        <v>8</v>
      </c>
      <c r="F4612" s="40" t="n">
        <v>1</v>
      </c>
      <c r="G4612" s="22" t="n">
        <f aca="false">E4612-F4612</f>
        <v>7</v>
      </c>
      <c r="H4612" s="30" t="n">
        <v>44253</v>
      </c>
      <c r="I4612" s="33" t="n">
        <v>1</v>
      </c>
      <c r="J4612" s="30" t="n">
        <v>44256</v>
      </c>
      <c r="K4612" s="37" t="n">
        <f aca="false">G4612+I4612</f>
        <v>8</v>
      </c>
    </row>
    <row r="4613" customFormat="false" ht="13.8" hidden="false" customHeight="false" outlineLevel="0" collapsed="false">
      <c r="A4613" s="16" t="s">
        <v>174</v>
      </c>
      <c r="B4613" s="38" t="str">
        <f aca="false">VLOOKUP(A4613,'TAKIM LİSTESİ'!$B$2:$D$455,2,0)</f>
        <v>Ø 12 alm parmak freze</v>
      </c>
      <c r="C4613" s="16" t="s">
        <v>985</v>
      </c>
      <c r="D4613" s="38" t="s">
        <v>48</v>
      </c>
      <c r="E4613" s="16" t="n">
        <f aca="false">VLOOKUP(A4613,'TAKIM LİSTESİ'!$B$2:$D$455,3,0)</f>
        <v>22</v>
      </c>
      <c r="F4613" s="40" t="n">
        <v>1</v>
      </c>
      <c r="G4613" s="22" t="n">
        <f aca="false">E4613-F4613</f>
        <v>21</v>
      </c>
      <c r="H4613" s="30" t="n">
        <v>44253</v>
      </c>
      <c r="I4613" s="33" t="n">
        <v>1</v>
      </c>
      <c r="J4613" s="30" t="n">
        <v>44256</v>
      </c>
      <c r="K4613" s="37" t="n">
        <f aca="false">G4613+I4613</f>
        <v>22</v>
      </c>
    </row>
    <row r="4614" customFormat="false" ht="13.8" hidden="false" customHeight="false" outlineLevel="0" collapsed="false">
      <c r="A4614" s="16" t="s">
        <v>121</v>
      </c>
      <c r="B4614" s="38" t="str">
        <f aca="false">VLOOKUP(A4614,'TAKIM LİSTESİ'!$B$2:$D$455,2,0)</f>
        <v>Ø 8.5 matkap</v>
      </c>
      <c r="C4614" s="16" t="s">
        <v>985</v>
      </c>
      <c r="D4614" s="38" t="s">
        <v>48</v>
      </c>
      <c r="E4614" s="16" t="n">
        <f aca="false">VLOOKUP(A4614,'TAKIM LİSTESİ'!$B$2:$D$455,3,0)</f>
        <v>13</v>
      </c>
      <c r="F4614" s="40" t="n">
        <v>1</v>
      </c>
      <c r="G4614" s="22" t="n">
        <f aca="false">E4614-F4614</f>
        <v>12</v>
      </c>
      <c r="H4614" s="30" t="n">
        <v>44253</v>
      </c>
      <c r="I4614" s="33" t="n">
        <v>1</v>
      </c>
      <c r="J4614" s="30" t="n">
        <v>44256</v>
      </c>
      <c r="K4614" s="37" t="n">
        <f aca="false">G4614+I4614</f>
        <v>13</v>
      </c>
    </row>
    <row r="4615" customFormat="false" ht="13.8" hidden="false" customHeight="false" outlineLevel="0" collapsed="false">
      <c r="A4615" s="16" t="s">
        <v>172</v>
      </c>
      <c r="B4615" s="38" t="str">
        <f aca="false">VLOOKUP(A4615,'TAKIM LİSTESİ'!$B$2:$D$455,2,0)</f>
        <v>Ø 8 çelik uzunparmak freze</v>
      </c>
      <c r="C4615" s="16" t="s">
        <v>986</v>
      </c>
      <c r="D4615" s="38" t="s">
        <v>634</v>
      </c>
      <c r="E4615" s="16" t="n">
        <f aca="false">VLOOKUP(A4615,'TAKIM LİSTESİ'!$B$2:$D$455,3,0)</f>
        <v>10</v>
      </c>
      <c r="F4615" s="40" t="n">
        <v>1</v>
      </c>
      <c r="G4615" s="22" t="n">
        <f aca="false">E4615-F4615</f>
        <v>9</v>
      </c>
      <c r="H4615" s="30" t="n">
        <v>44254</v>
      </c>
      <c r="I4615" s="33" t="n">
        <v>1</v>
      </c>
      <c r="J4615" s="30" t="n">
        <v>44256</v>
      </c>
      <c r="K4615" s="37" t="n">
        <f aca="false">G4615+I4615</f>
        <v>10</v>
      </c>
    </row>
    <row r="4616" customFormat="false" ht="13.8" hidden="false" customHeight="false" outlineLevel="0" collapsed="false">
      <c r="A4616" s="16" t="s">
        <v>190</v>
      </c>
      <c r="B4616" s="38" t="str">
        <f aca="false">VLOOKUP(A4616,'TAKIM LİSTESİ'!$B$2:$D$455,2,0)</f>
        <v>Ø 4 çelik şaftlı parmak freze</v>
      </c>
      <c r="C4616" s="16" t="s">
        <v>987</v>
      </c>
      <c r="D4616" s="38" t="s">
        <v>61</v>
      </c>
      <c r="E4616" s="16" t="n">
        <f aca="false">VLOOKUP(A4616,'TAKIM LİSTESİ'!$B$2:$D$455,3,0)</f>
        <v>5</v>
      </c>
      <c r="F4616" s="40" t="n">
        <v>1</v>
      </c>
      <c r="G4616" s="22" t="n">
        <f aca="false">E4616-F4616</f>
        <v>4</v>
      </c>
      <c r="H4616" s="30" t="n">
        <v>44256</v>
      </c>
      <c r="I4616" s="33" t="n">
        <v>1</v>
      </c>
      <c r="J4616" s="30" t="n">
        <v>44258</v>
      </c>
      <c r="K4616" s="37" t="n">
        <f aca="false">G4616+I4616</f>
        <v>5</v>
      </c>
    </row>
    <row r="4617" customFormat="false" ht="13.8" hidden="false" customHeight="false" outlineLevel="0" collapsed="false">
      <c r="A4617" s="16" t="s">
        <v>62</v>
      </c>
      <c r="B4617" s="38" t="str">
        <f aca="false">VLOOKUP(A4617,'TAKIM LİSTESİ'!$B$2:$D$455,2,0)</f>
        <v>Ø 6 çelik parmak freze</v>
      </c>
      <c r="C4617" s="16" t="s">
        <v>986</v>
      </c>
      <c r="D4617" s="38" t="s">
        <v>634</v>
      </c>
      <c r="E4617" s="16" t="n">
        <f aca="false">VLOOKUP(A4617,'TAKIM LİSTESİ'!$B$2:$D$455,3,0)</f>
        <v>23</v>
      </c>
      <c r="F4617" s="40" t="n">
        <v>1</v>
      </c>
      <c r="G4617" s="22" t="n">
        <f aca="false">E4617-F4617</f>
        <v>22</v>
      </c>
      <c r="H4617" s="30" t="n">
        <v>44256</v>
      </c>
      <c r="I4617" s="33" t="n">
        <v>1</v>
      </c>
      <c r="J4617" s="30" t="n">
        <v>44258</v>
      </c>
      <c r="K4617" s="37" t="n">
        <f aca="false">G4617+I4617</f>
        <v>23</v>
      </c>
    </row>
    <row r="4618" customFormat="false" ht="13.8" hidden="false" customHeight="false" outlineLevel="0" collapsed="false">
      <c r="A4618" s="16" t="s">
        <v>150</v>
      </c>
      <c r="B4618" s="38" t="str">
        <f aca="false">VLOOKUP(A4618,'TAKIM LİSTESİ'!$B$2:$D$455,2,0)</f>
        <v>Ø 8 çelik parmak freze</v>
      </c>
      <c r="C4618" s="16" t="s">
        <v>960</v>
      </c>
      <c r="D4618" s="38" t="s">
        <v>61</v>
      </c>
      <c r="E4618" s="16" t="n">
        <f aca="false">VLOOKUP(A4618,'TAKIM LİSTESİ'!$B$2:$D$455,3,0)</f>
        <v>39</v>
      </c>
      <c r="F4618" s="40" t="n">
        <v>1</v>
      </c>
      <c r="G4618" s="22" t="n">
        <f aca="false">E4618-F4618</f>
        <v>38</v>
      </c>
      <c r="H4618" s="30" t="n">
        <v>44256</v>
      </c>
      <c r="I4618" s="33" t="n">
        <v>1</v>
      </c>
      <c r="J4618" s="30" t="n">
        <v>44258</v>
      </c>
      <c r="K4618" s="37" t="n">
        <f aca="false">G4618+I4618</f>
        <v>39</v>
      </c>
    </row>
    <row r="4619" customFormat="false" ht="13.8" hidden="false" customHeight="false" outlineLevel="0" collapsed="false">
      <c r="A4619" s="16" t="s">
        <v>171</v>
      </c>
      <c r="B4619" s="38" t="str">
        <f aca="false">VLOOKUP(A4619,'TAKIM LİSTESİ'!$B$2:$D$455,2,0)</f>
        <v>Ø 3.0 matkap</v>
      </c>
      <c r="C4619" s="16" t="s">
        <v>960</v>
      </c>
      <c r="D4619" s="38" t="s">
        <v>61</v>
      </c>
      <c r="E4619" s="16" t="n">
        <f aca="false">VLOOKUP(A4619,'TAKIM LİSTESİ'!$B$2:$D$455,3,0)</f>
        <v>14</v>
      </c>
      <c r="F4619" s="40" t="n">
        <v>1</v>
      </c>
      <c r="G4619" s="22" t="n">
        <f aca="false">E4619-F4619</f>
        <v>13</v>
      </c>
      <c r="H4619" s="30" t="n">
        <v>44256</v>
      </c>
      <c r="I4619" s="33" t="n">
        <v>1</v>
      </c>
      <c r="J4619" s="30" t="n">
        <v>44258</v>
      </c>
      <c r="K4619" s="37" t="n">
        <f aca="false">G4619+I4619</f>
        <v>14</v>
      </c>
    </row>
    <row r="4620" customFormat="false" ht="13.8" hidden="false" customHeight="false" outlineLevel="0" collapsed="false">
      <c r="A4620" s="16" t="s">
        <v>123</v>
      </c>
      <c r="B4620" s="38" t="str">
        <f aca="false">VLOOKUP(A4620,'TAKIM LİSTESİ'!$B$2:$D$455,2,0)</f>
        <v>Ø 9.8 matkap</v>
      </c>
      <c r="C4620" s="16" t="s">
        <v>983</v>
      </c>
      <c r="D4620" s="38" t="s">
        <v>739</v>
      </c>
      <c r="E4620" s="16" t="n">
        <f aca="false">VLOOKUP(A4620,'TAKIM LİSTESİ'!$B$2:$D$455,3,0)</f>
        <v>8</v>
      </c>
      <c r="F4620" s="40" t="n">
        <v>1</v>
      </c>
      <c r="G4620" s="22" t="n">
        <f aca="false">E4620-F4620</f>
        <v>7</v>
      </c>
      <c r="H4620" s="30" t="n">
        <v>44256</v>
      </c>
      <c r="I4620" s="33" t="n">
        <v>1</v>
      </c>
      <c r="J4620" s="30" t="n">
        <v>44258</v>
      </c>
      <c r="K4620" s="37" t="n">
        <f aca="false">G4620+I4620</f>
        <v>8</v>
      </c>
    </row>
    <row r="4621" customFormat="false" ht="13.8" hidden="false" customHeight="false" outlineLevel="0" collapsed="false">
      <c r="A4621" s="16" t="s">
        <v>78</v>
      </c>
      <c r="B4621" s="38" t="str">
        <f aca="false">VLOOKUP(A4621,'TAKIM LİSTESİ'!$B$2:$D$455,2,0)</f>
        <v>Ø 4.76 Rayba</v>
      </c>
      <c r="C4621" s="16" t="s">
        <v>979</v>
      </c>
      <c r="D4621" s="38" t="s">
        <v>89</v>
      </c>
      <c r="E4621" s="16" t="n">
        <f aca="false">VLOOKUP(A4621,'TAKIM LİSTESİ'!$B$2:$D$455,3,0)</f>
        <v>3</v>
      </c>
      <c r="F4621" s="40" t="n">
        <v>1</v>
      </c>
      <c r="G4621" s="22" t="n">
        <f aca="false">E4621-F4621</f>
        <v>2</v>
      </c>
      <c r="H4621" s="30" t="n">
        <v>44256</v>
      </c>
      <c r="I4621" s="33" t="n">
        <v>1</v>
      </c>
      <c r="J4621" s="30" t="n">
        <v>44258</v>
      </c>
      <c r="K4621" s="37" t="n">
        <f aca="false">G4621+I4621</f>
        <v>3</v>
      </c>
    </row>
    <row r="4622" customFormat="false" ht="13.8" hidden="false" customHeight="false" outlineLevel="0" collapsed="false">
      <c r="A4622" s="16" t="s">
        <v>79</v>
      </c>
      <c r="B4622" s="38" t="str">
        <f aca="false">VLOOKUP(A4622,'TAKIM LİSTESİ'!$B$2:$D$455,2,0)</f>
        <v>Ø 4.6 matkap</v>
      </c>
      <c r="C4622" s="16" t="s">
        <v>979</v>
      </c>
      <c r="D4622" s="38" t="s">
        <v>89</v>
      </c>
      <c r="E4622" s="16" t="n">
        <f aca="false">VLOOKUP(A4622,'TAKIM LİSTESİ'!$B$2:$D$455,3,0)</f>
        <v>19</v>
      </c>
      <c r="F4622" s="40" t="n">
        <v>1</v>
      </c>
      <c r="G4622" s="22" t="n">
        <f aca="false">E4622-F4622</f>
        <v>18</v>
      </c>
      <c r="H4622" s="30" t="n">
        <v>44256</v>
      </c>
      <c r="I4622" s="33" t="n">
        <v>1</v>
      </c>
      <c r="J4622" s="30" t="n">
        <v>44258</v>
      </c>
      <c r="K4622" s="37" t="n">
        <f aca="false">G4622+I4622</f>
        <v>19</v>
      </c>
    </row>
    <row r="4623" customFormat="false" ht="13.8" hidden="false" customHeight="false" outlineLevel="0" collapsed="false">
      <c r="A4623" s="16" t="s">
        <v>121</v>
      </c>
      <c r="B4623" s="38" t="str">
        <f aca="false">VLOOKUP(A4623,'TAKIM LİSTESİ'!$B$2:$D$455,2,0)</f>
        <v>Ø 8.5 matkap</v>
      </c>
      <c r="C4623" s="16" t="s">
        <v>979</v>
      </c>
      <c r="D4623" s="38" t="s">
        <v>89</v>
      </c>
      <c r="E4623" s="16" t="n">
        <f aca="false">VLOOKUP(A4623,'TAKIM LİSTESİ'!$B$2:$D$455,3,0)</f>
        <v>13</v>
      </c>
      <c r="F4623" s="40" t="n">
        <v>1</v>
      </c>
      <c r="G4623" s="22" t="n">
        <f aca="false">E4623-F4623</f>
        <v>12</v>
      </c>
      <c r="H4623" s="30" t="n">
        <v>44256</v>
      </c>
      <c r="I4623" s="33" t="n">
        <v>1</v>
      </c>
      <c r="J4623" s="30" t="n">
        <v>44258</v>
      </c>
      <c r="K4623" s="37" t="n">
        <f aca="false">G4623+I4623</f>
        <v>13</v>
      </c>
    </row>
    <row r="4624" customFormat="false" ht="13.8" hidden="false" customHeight="false" outlineLevel="0" collapsed="false">
      <c r="A4624" s="16" t="s">
        <v>130</v>
      </c>
      <c r="B4624" s="38" t="str">
        <f aca="false">VLOOKUP(A4624,'TAKIM LİSTESİ'!$B$2:$D$455,2,0)</f>
        <v>Ø 9.0 matkap</v>
      </c>
      <c r="C4624" s="16" t="s">
        <v>988</v>
      </c>
      <c r="D4624" s="38" t="s">
        <v>50</v>
      </c>
      <c r="E4624" s="16" t="n">
        <f aca="false">VLOOKUP(A4624,'TAKIM LİSTESİ'!$B$2:$D$455,3,0)</f>
        <v>13</v>
      </c>
      <c r="F4624" s="40" t="n">
        <v>1</v>
      </c>
      <c r="G4624" s="22" t="n">
        <f aca="false">E4624-F4624</f>
        <v>12</v>
      </c>
      <c r="H4624" s="30" t="n">
        <v>44257</v>
      </c>
      <c r="I4624" s="33" t="n">
        <v>1</v>
      </c>
      <c r="J4624" s="30" t="n">
        <v>44258</v>
      </c>
      <c r="K4624" s="37" t="n">
        <f aca="false">G4624+I4624</f>
        <v>13</v>
      </c>
    </row>
    <row r="4625" customFormat="false" ht="13.8" hidden="false" customHeight="false" outlineLevel="0" collapsed="false">
      <c r="A4625" s="16" t="s">
        <v>223</v>
      </c>
      <c r="B4625" s="38" t="str">
        <f aca="false">VLOOKUP(A4625,'TAKIM LİSTESİ'!$B$2:$D$455,2,0)</f>
        <v>5/16-18 UNC Klıvavuz</v>
      </c>
      <c r="C4625" s="16" t="s">
        <v>988</v>
      </c>
      <c r="D4625" s="38" t="s">
        <v>50</v>
      </c>
      <c r="E4625" s="16" t="n">
        <f aca="false">VLOOKUP(A4625,'TAKIM LİSTESİ'!$B$2:$D$455,3,0)</f>
        <v>3</v>
      </c>
      <c r="F4625" s="40" t="n">
        <v>1</v>
      </c>
      <c r="G4625" s="22" t="n">
        <f aca="false">E4625-F4625</f>
        <v>2</v>
      </c>
      <c r="H4625" s="30" t="n">
        <v>44257</v>
      </c>
      <c r="I4625" s="33" t="n">
        <v>1</v>
      </c>
      <c r="J4625" s="30" t="n">
        <v>44258</v>
      </c>
      <c r="K4625" s="37" t="n">
        <f aca="false">G4625+I4625</f>
        <v>3</v>
      </c>
    </row>
    <row r="4626" customFormat="false" ht="13.8" hidden="false" customHeight="false" outlineLevel="0" collapsed="false">
      <c r="A4626" s="16" t="s">
        <v>150</v>
      </c>
      <c r="B4626" s="38" t="str">
        <f aca="false">VLOOKUP(A4626,'TAKIM LİSTESİ'!$B$2:$D$455,2,0)</f>
        <v>Ø 8 çelik parmak freze</v>
      </c>
      <c r="C4626" s="16" t="s">
        <v>986</v>
      </c>
      <c r="D4626" s="38" t="s">
        <v>634</v>
      </c>
      <c r="E4626" s="16" t="n">
        <f aca="false">VLOOKUP(A4626,'TAKIM LİSTESİ'!$B$2:$D$455,3,0)</f>
        <v>39</v>
      </c>
      <c r="F4626" s="40" t="n">
        <v>1</v>
      </c>
      <c r="G4626" s="22" t="n">
        <f aca="false">E4626-F4626</f>
        <v>38</v>
      </c>
      <c r="H4626" s="30" t="n">
        <v>44257</v>
      </c>
      <c r="I4626" s="33" t="n">
        <v>1</v>
      </c>
      <c r="J4626" s="30" t="n">
        <v>44258</v>
      </c>
      <c r="K4626" s="37" t="n">
        <f aca="false">G4626+I4626</f>
        <v>39</v>
      </c>
    </row>
    <row r="4627" customFormat="false" ht="13.8" hidden="false" customHeight="false" outlineLevel="0" collapsed="false">
      <c r="A4627" s="16" t="s">
        <v>24</v>
      </c>
      <c r="B4627" s="38" t="str">
        <f aca="false">VLOOKUP(A4627,'TAKIM LİSTESİ'!$B$2:$D$455,2,0)</f>
        <v>Ø 8 çelik küre parmak freze</v>
      </c>
      <c r="C4627" s="16" t="s">
        <v>988</v>
      </c>
      <c r="D4627" s="38" t="s">
        <v>50</v>
      </c>
      <c r="E4627" s="16" t="n">
        <f aca="false">VLOOKUP(A4627,'TAKIM LİSTESİ'!$B$2:$D$455,3,0)</f>
        <v>20</v>
      </c>
      <c r="F4627" s="40" t="n">
        <v>1</v>
      </c>
      <c r="G4627" s="22" t="n">
        <f aca="false">E4627-F4627</f>
        <v>19</v>
      </c>
      <c r="H4627" s="30" t="n">
        <v>44257</v>
      </c>
      <c r="I4627" s="33" t="n">
        <v>1</v>
      </c>
      <c r="J4627" s="30" t="n">
        <v>44258</v>
      </c>
      <c r="K4627" s="37" t="n">
        <f aca="false">G4627+I4627</f>
        <v>20</v>
      </c>
    </row>
    <row r="4628" customFormat="false" ht="13.8" hidden="false" customHeight="false" outlineLevel="0" collapsed="false">
      <c r="A4628" s="16" t="s">
        <v>22</v>
      </c>
      <c r="B4628" s="38" t="str">
        <f aca="false">VLOOKUP(A4628,'TAKIM LİSTESİ'!$B$2:$D$455,2,0)</f>
        <v>Ø 10 çelik parmak freze</v>
      </c>
      <c r="C4628" s="16" t="s">
        <v>988</v>
      </c>
      <c r="D4628" s="38" t="s">
        <v>50</v>
      </c>
      <c r="E4628" s="16" t="n">
        <f aca="false">VLOOKUP(A4628,'TAKIM LİSTESİ'!$B$2:$D$455,3,0)</f>
        <v>52</v>
      </c>
      <c r="F4628" s="40" t="n">
        <v>1</v>
      </c>
      <c r="G4628" s="22" t="n">
        <f aca="false">E4628-F4628</f>
        <v>51</v>
      </c>
      <c r="H4628" s="30" t="n">
        <v>44257</v>
      </c>
      <c r="I4628" s="33" t="n">
        <v>1</v>
      </c>
      <c r="J4628" s="30" t="n">
        <v>44258</v>
      </c>
      <c r="K4628" s="37" t="n">
        <f aca="false">G4628+I4628</f>
        <v>52</v>
      </c>
    </row>
    <row r="4629" customFormat="false" ht="13.8" hidden="false" customHeight="false" outlineLevel="0" collapsed="false">
      <c r="A4629" s="16" t="s">
        <v>123</v>
      </c>
      <c r="B4629" s="38" t="str">
        <f aca="false">VLOOKUP(A4629,'TAKIM LİSTESİ'!$B$2:$D$455,2,0)</f>
        <v>Ø 9.8 matkap</v>
      </c>
      <c r="C4629" s="16" t="s">
        <v>979</v>
      </c>
      <c r="D4629" s="38" t="s">
        <v>89</v>
      </c>
      <c r="E4629" s="16" t="n">
        <f aca="false">VLOOKUP(A4629,'TAKIM LİSTESİ'!$B$2:$D$455,3,0)</f>
        <v>8</v>
      </c>
      <c r="F4629" s="40" t="n">
        <v>1</v>
      </c>
      <c r="G4629" s="22" t="n">
        <f aca="false">E4629-F4629</f>
        <v>7</v>
      </c>
      <c r="H4629" s="30" t="n">
        <v>44257</v>
      </c>
      <c r="I4629" s="33" t="n">
        <v>1</v>
      </c>
      <c r="J4629" s="30" t="n">
        <v>44258</v>
      </c>
      <c r="K4629" s="37" t="n">
        <f aca="false">G4629+I4629</f>
        <v>8</v>
      </c>
    </row>
    <row r="4630" customFormat="false" ht="13.8" hidden="false" customHeight="false" outlineLevel="0" collapsed="false">
      <c r="A4630" s="16" t="s">
        <v>64</v>
      </c>
      <c r="B4630" s="38" t="str">
        <f aca="false">VLOOKUP(A4630,'TAKIM LİSTESİ'!$B$2:$D$455,2,0)</f>
        <v>Ø 10 Rayba</v>
      </c>
      <c r="C4630" s="16" t="s">
        <v>979</v>
      </c>
      <c r="D4630" s="38" t="s">
        <v>89</v>
      </c>
      <c r="E4630" s="16" t="n">
        <f aca="false">VLOOKUP(A4630,'TAKIM LİSTESİ'!$B$2:$D$455,3,0)</f>
        <v>5</v>
      </c>
      <c r="F4630" s="40" t="n">
        <v>1</v>
      </c>
      <c r="G4630" s="22" t="n">
        <f aca="false">E4630-F4630</f>
        <v>4</v>
      </c>
      <c r="H4630" s="30" t="n">
        <v>44257</v>
      </c>
      <c r="I4630" s="33" t="n">
        <v>1</v>
      </c>
      <c r="J4630" s="30" t="n">
        <v>44257</v>
      </c>
      <c r="K4630" s="37" t="n">
        <f aca="false">G4630+I4631</f>
        <v>5</v>
      </c>
    </row>
    <row r="4631" customFormat="false" ht="13.8" hidden="false" customHeight="false" outlineLevel="0" collapsed="false">
      <c r="A4631" s="16" t="s">
        <v>64</v>
      </c>
      <c r="B4631" s="38" t="str">
        <f aca="false">VLOOKUP(A4631,'TAKIM LİSTESİ'!$B$2:$D$455,2,0)</f>
        <v>Ø 10 Rayba</v>
      </c>
      <c r="C4631" s="16" t="s">
        <v>987</v>
      </c>
      <c r="D4631" s="38" t="s">
        <v>61</v>
      </c>
      <c r="E4631" s="16" t="n">
        <f aca="false">VLOOKUP(A4631,'TAKIM LİSTESİ'!$B$2:$D$455,3,0)</f>
        <v>5</v>
      </c>
      <c r="F4631" s="40" t="n">
        <v>1</v>
      </c>
      <c r="G4631" s="22" t="n">
        <f aca="false">E4631-F4631</f>
        <v>4</v>
      </c>
      <c r="H4631" s="30" t="n">
        <v>44258</v>
      </c>
      <c r="I4631" s="33" t="n">
        <v>1</v>
      </c>
      <c r="J4631" s="30" t="n">
        <v>44260</v>
      </c>
      <c r="K4631" s="37" t="e">
        <f aca="false">G4631+#REF!</f>
        <v>#REF!</v>
      </c>
    </row>
    <row r="4632" customFormat="false" ht="13.8" hidden="false" customHeight="false" outlineLevel="0" collapsed="false">
      <c r="A4632" s="16" t="s">
        <v>67</v>
      </c>
      <c r="B4632" s="38" t="str">
        <f aca="false">VLOOKUP(A4632,'TAKIM LİSTESİ'!$B$2:$D$455,2,0)</f>
        <v>Ø 5.0 matkap</v>
      </c>
      <c r="C4632" s="16" t="s">
        <v>987</v>
      </c>
      <c r="D4632" s="38" t="s">
        <v>61</v>
      </c>
      <c r="E4632" s="16" t="n">
        <f aca="false">VLOOKUP(A4632,'TAKIM LİSTESİ'!$B$2:$D$455,3,0)</f>
        <v>20</v>
      </c>
      <c r="F4632" s="40" t="n">
        <v>1</v>
      </c>
      <c r="G4632" s="22" t="n">
        <f aca="false">E4632-F4632</f>
        <v>19</v>
      </c>
      <c r="H4632" s="30" t="n">
        <v>44258</v>
      </c>
      <c r="I4632" s="33" t="n">
        <v>1</v>
      </c>
      <c r="J4632" s="30" t="n">
        <v>44260</v>
      </c>
      <c r="K4632" s="37" t="n">
        <f aca="false">G4632+I4632</f>
        <v>20</v>
      </c>
    </row>
    <row r="4633" customFormat="false" ht="13.8" hidden="false" customHeight="false" outlineLevel="0" collapsed="false">
      <c r="A4633" s="16" t="s">
        <v>85</v>
      </c>
      <c r="B4633" s="38" t="str">
        <f aca="false">VLOOKUP(A4633,'TAKIM LİSTESİ'!$B$2:$D$455,2,0)</f>
        <v>Ø 12 çelik parmak freze</v>
      </c>
      <c r="C4633" s="16" t="s">
        <v>987</v>
      </c>
      <c r="D4633" s="38" t="s">
        <v>61</v>
      </c>
      <c r="E4633" s="16" t="n">
        <f aca="false">VLOOKUP(A4633,'TAKIM LİSTESİ'!$B$2:$D$455,3,0)</f>
        <v>19</v>
      </c>
      <c r="F4633" s="40" t="n">
        <v>1</v>
      </c>
      <c r="G4633" s="22" t="n">
        <f aca="false">E4633-F4633</f>
        <v>18</v>
      </c>
      <c r="H4633" s="30" t="n">
        <v>44258</v>
      </c>
      <c r="I4633" s="33" t="n">
        <v>1</v>
      </c>
      <c r="J4633" s="30" t="n">
        <v>44260</v>
      </c>
      <c r="K4633" s="37" t="n">
        <f aca="false">G4633+I4633</f>
        <v>19</v>
      </c>
    </row>
    <row r="4634" customFormat="false" ht="13.8" hidden="false" customHeight="false" outlineLevel="0" collapsed="false">
      <c r="A4634" s="16" t="s">
        <v>62</v>
      </c>
      <c r="B4634" s="38" t="str">
        <f aca="false">VLOOKUP(A4634,'TAKIM LİSTESİ'!$B$2:$D$455,2,0)</f>
        <v>Ø 6 çelik parmak freze</v>
      </c>
      <c r="C4634" s="16" t="s">
        <v>987</v>
      </c>
      <c r="D4634" s="38" t="s">
        <v>61</v>
      </c>
      <c r="E4634" s="16" t="n">
        <f aca="false">VLOOKUP(A4634,'TAKIM LİSTESİ'!$B$2:$D$455,3,0)</f>
        <v>23</v>
      </c>
      <c r="F4634" s="40" t="n">
        <v>1</v>
      </c>
      <c r="G4634" s="22" t="n">
        <f aca="false">E4634-F4634</f>
        <v>22</v>
      </c>
      <c r="H4634" s="30" t="n">
        <v>44258</v>
      </c>
      <c r="I4634" s="33" t="n">
        <v>1</v>
      </c>
      <c r="J4634" s="30" t="n">
        <v>44260</v>
      </c>
      <c r="K4634" s="37" t="n">
        <f aca="false">G4634+I4634</f>
        <v>23</v>
      </c>
    </row>
    <row r="4635" customFormat="false" ht="13.8" hidden="false" customHeight="false" outlineLevel="0" collapsed="false">
      <c r="A4635" s="16" t="s">
        <v>38</v>
      </c>
      <c r="B4635" s="38" t="str">
        <f aca="false">VLOOKUP(A4635,'TAKIM LİSTESİ'!$B$2:$D$455,2,0)</f>
        <v>Ø 3.8matkap</v>
      </c>
      <c r="C4635" s="16" t="s">
        <v>987</v>
      </c>
      <c r="D4635" s="38" t="s">
        <v>61</v>
      </c>
      <c r="E4635" s="16" t="n">
        <f aca="false">VLOOKUP(A4635,'TAKIM LİSTESİ'!$B$2:$D$455,3,0)</f>
        <v>10</v>
      </c>
      <c r="F4635" s="40" t="n">
        <v>1</v>
      </c>
      <c r="G4635" s="22" t="n">
        <f aca="false">E4635-F4635</f>
        <v>9</v>
      </c>
      <c r="H4635" s="30" t="n">
        <v>44258</v>
      </c>
      <c r="I4635" s="33" t="n">
        <v>1</v>
      </c>
      <c r="J4635" s="30" t="n">
        <v>44260</v>
      </c>
      <c r="K4635" s="37" t="n">
        <f aca="false">G4635+I4635</f>
        <v>10</v>
      </c>
    </row>
    <row r="4636" customFormat="false" ht="13.8" hidden="false" customHeight="false" outlineLevel="0" collapsed="false">
      <c r="A4636" s="16" t="s">
        <v>20</v>
      </c>
      <c r="B4636" s="38" t="str">
        <f aca="false">VLOOKUP(A4636,'TAKIM LİSTESİ'!$B$2:$D$455,2,0)</f>
        <v>Ø 4 Rayba</v>
      </c>
      <c r="C4636" s="16" t="s">
        <v>987</v>
      </c>
      <c r="D4636" s="38" t="s">
        <v>61</v>
      </c>
      <c r="E4636" s="16" t="n">
        <f aca="false">VLOOKUP(A4636,'TAKIM LİSTESİ'!$B$2:$D$455,3,0)</f>
        <v>13</v>
      </c>
      <c r="F4636" s="40" t="n">
        <v>1</v>
      </c>
      <c r="G4636" s="22" t="n">
        <f aca="false">E4636-F4636</f>
        <v>12</v>
      </c>
      <c r="H4636" s="30" t="n">
        <v>44258</v>
      </c>
      <c r="I4636" s="33" t="n">
        <v>1</v>
      </c>
      <c r="J4636" s="30" t="n">
        <v>44260</v>
      </c>
      <c r="K4636" s="37" t="n">
        <f aca="false">G4636+I4636</f>
        <v>13</v>
      </c>
    </row>
    <row r="4637" customFormat="false" ht="13.8" hidden="false" customHeight="false" outlineLevel="0" collapsed="false">
      <c r="A4637" s="16" t="s">
        <v>85</v>
      </c>
      <c r="B4637" s="38" t="str">
        <f aca="false">VLOOKUP(A4637,'TAKIM LİSTESİ'!$B$2:$D$455,2,0)</f>
        <v>Ø 12 çelik parmak freze</v>
      </c>
      <c r="C4637" s="16" t="s">
        <v>987</v>
      </c>
      <c r="D4637" s="38" t="s">
        <v>61</v>
      </c>
      <c r="E4637" s="16" t="n">
        <f aca="false">VLOOKUP(A4637,'TAKIM LİSTESİ'!$B$2:$D$455,3,0)</f>
        <v>19</v>
      </c>
      <c r="F4637" s="40" t="n">
        <v>1</v>
      </c>
      <c r="G4637" s="22" t="n">
        <f aca="false">E4637-F4637</f>
        <v>18</v>
      </c>
      <c r="H4637" s="30" t="n">
        <v>44258</v>
      </c>
      <c r="I4637" s="33" t="n">
        <v>1</v>
      </c>
      <c r="J4637" s="30" t="n">
        <v>44260</v>
      </c>
      <c r="K4637" s="37" t="n">
        <f aca="false">G4637+I4637</f>
        <v>19</v>
      </c>
    </row>
    <row r="4638" customFormat="false" ht="13.8" hidden="false" customHeight="false" outlineLevel="0" collapsed="false">
      <c r="A4638" s="16" t="s">
        <v>85</v>
      </c>
      <c r="B4638" s="38" t="str">
        <f aca="false">VLOOKUP(A4638,'TAKIM LİSTESİ'!$B$2:$D$455,2,0)</f>
        <v>Ø 12 çelik parmak freze</v>
      </c>
      <c r="C4638" s="16" t="s">
        <v>979</v>
      </c>
      <c r="D4638" s="38" t="s">
        <v>89</v>
      </c>
      <c r="E4638" s="16" t="n">
        <f aca="false">VLOOKUP(A4638,'TAKIM LİSTESİ'!$B$2:$D$455,3,0)</f>
        <v>19</v>
      </c>
      <c r="F4638" s="40" t="n">
        <v>1</v>
      </c>
      <c r="G4638" s="22" t="n">
        <f aca="false">E4638-F4638</f>
        <v>18</v>
      </c>
      <c r="H4638" s="30" t="n">
        <v>44258</v>
      </c>
      <c r="I4638" s="33" t="n">
        <v>1</v>
      </c>
      <c r="J4638" s="30" t="n">
        <v>44260</v>
      </c>
      <c r="K4638" s="37" t="n">
        <f aca="false">G4638+I4638</f>
        <v>19</v>
      </c>
    </row>
    <row r="4639" customFormat="false" ht="13.8" hidden="false" customHeight="false" outlineLevel="0" collapsed="false">
      <c r="A4639" s="16" t="s">
        <v>125</v>
      </c>
      <c r="B4639" s="38" t="str">
        <f aca="false">VLOOKUP(A4639,'TAKIM LİSTESİ'!$B$2:$D$455,2,0)</f>
        <v>Ø 6 .0matkap</v>
      </c>
      <c r="C4639" s="16" t="s">
        <v>979</v>
      </c>
      <c r="D4639" s="38" t="s">
        <v>89</v>
      </c>
      <c r="E4639" s="16" t="n">
        <f aca="false">VLOOKUP(A4639,'TAKIM LİSTESİ'!$B$2:$D$455,3,0)</f>
        <v>4</v>
      </c>
      <c r="F4639" s="40" t="n">
        <v>1</v>
      </c>
      <c r="G4639" s="22" t="n">
        <f aca="false">E4639-F4639</f>
        <v>3</v>
      </c>
      <c r="H4639" s="30" t="n">
        <v>44258</v>
      </c>
      <c r="I4639" s="33" t="n">
        <v>1</v>
      </c>
      <c r="J4639" s="30" t="n">
        <v>44260</v>
      </c>
      <c r="K4639" s="37" t="n">
        <f aca="false">G4639+I4639</f>
        <v>4</v>
      </c>
    </row>
    <row r="4640" customFormat="false" ht="13.8" hidden="false" customHeight="false" outlineLevel="0" collapsed="false">
      <c r="A4640" s="16" t="s">
        <v>22</v>
      </c>
      <c r="B4640" s="38" t="str">
        <f aca="false">VLOOKUP(A4640,'TAKIM LİSTESİ'!$B$2:$D$455,2,0)</f>
        <v>Ø 10 çelik parmak freze</v>
      </c>
      <c r="C4640" s="16" t="s">
        <v>979</v>
      </c>
      <c r="D4640" s="38" t="s">
        <v>89</v>
      </c>
      <c r="E4640" s="16" t="n">
        <f aca="false">VLOOKUP(A4640,'TAKIM LİSTESİ'!$B$2:$D$455,3,0)</f>
        <v>52</v>
      </c>
      <c r="F4640" s="40" t="n">
        <v>1</v>
      </c>
      <c r="G4640" s="22" t="n">
        <f aca="false">E4640-F4640</f>
        <v>51</v>
      </c>
      <c r="H4640" s="30" t="n">
        <v>44258</v>
      </c>
      <c r="I4640" s="33" t="n">
        <v>1</v>
      </c>
      <c r="J4640" s="30" t="n">
        <v>44260</v>
      </c>
      <c r="K4640" s="37" t="n">
        <f aca="false">G4640+I4640</f>
        <v>52</v>
      </c>
    </row>
    <row r="4641" customFormat="false" ht="13.8" hidden="false" customHeight="false" outlineLevel="0" collapsed="false">
      <c r="A4641" s="16" t="s">
        <v>93</v>
      </c>
      <c r="B4641" s="38" t="str">
        <f aca="false">VLOOKUP(A4641,'TAKIM LİSTESİ'!$B$2:$D$455,2,0)</f>
        <v>Ø 12 alm uzun parmak freze</v>
      </c>
      <c r="C4641" s="16" t="s">
        <v>989</v>
      </c>
      <c r="D4641" s="38" t="s">
        <v>61</v>
      </c>
      <c r="E4641" s="16" t="n">
        <f aca="false">VLOOKUP(A4641,'TAKIM LİSTESİ'!$B$2:$D$455,3,0)</f>
        <v>4</v>
      </c>
      <c r="F4641" s="40" t="n">
        <v>1</v>
      </c>
      <c r="G4641" s="22" t="n">
        <f aca="false">E4641-F4641</f>
        <v>3</v>
      </c>
      <c r="H4641" s="30" t="n">
        <v>44258</v>
      </c>
      <c r="I4641" s="33" t="n">
        <v>1</v>
      </c>
      <c r="J4641" s="30" t="n">
        <v>44260</v>
      </c>
      <c r="K4641" s="37" t="n">
        <f aca="false">G4641+I4641</f>
        <v>4</v>
      </c>
    </row>
    <row r="4642" customFormat="false" ht="13.8" hidden="false" customHeight="false" outlineLevel="0" collapsed="false">
      <c r="A4642" s="16" t="s">
        <v>62</v>
      </c>
      <c r="B4642" s="38" t="str">
        <f aca="false">VLOOKUP(A4642,'TAKIM LİSTESİ'!$B$2:$D$455,2,0)</f>
        <v>Ø 6 çelik parmak freze</v>
      </c>
      <c r="C4642" s="16" t="s">
        <v>989</v>
      </c>
      <c r="D4642" s="38" t="s">
        <v>61</v>
      </c>
      <c r="E4642" s="16" t="n">
        <f aca="false">VLOOKUP(A4642,'TAKIM LİSTESİ'!$B$2:$D$455,3,0)</f>
        <v>23</v>
      </c>
      <c r="F4642" s="40" t="n">
        <v>1</v>
      </c>
      <c r="G4642" s="22" t="n">
        <f aca="false">E4642-F4642</f>
        <v>22</v>
      </c>
      <c r="H4642" s="30" t="n">
        <v>44258</v>
      </c>
      <c r="I4642" s="33" t="n">
        <v>1</v>
      </c>
      <c r="J4642" s="30" t="n">
        <v>44260</v>
      </c>
      <c r="K4642" s="37" t="n">
        <f aca="false">G4642+I4642</f>
        <v>23</v>
      </c>
    </row>
    <row r="4643" customFormat="false" ht="13.8" hidden="false" customHeight="false" outlineLevel="0" collapsed="false">
      <c r="A4643" s="16" t="s">
        <v>38</v>
      </c>
      <c r="B4643" s="38" t="str">
        <f aca="false">VLOOKUP(A4643,'TAKIM LİSTESİ'!$B$2:$D$455,2,0)</f>
        <v>Ø 3.8matkap</v>
      </c>
      <c r="C4643" s="16" t="s">
        <v>989</v>
      </c>
      <c r="D4643" s="38" t="s">
        <v>61</v>
      </c>
      <c r="E4643" s="16" t="n">
        <f aca="false">VLOOKUP(A4643,'TAKIM LİSTESİ'!$B$2:$D$455,3,0)</f>
        <v>10</v>
      </c>
      <c r="F4643" s="40" t="n">
        <v>1</v>
      </c>
      <c r="G4643" s="22" t="n">
        <f aca="false">E4643-F4643</f>
        <v>9</v>
      </c>
      <c r="H4643" s="30" t="n">
        <v>44258</v>
      </c>
      <c r="I4643" s="33" t="n">
        <v>1</v>
      </c>
      <c r="J4643" s="30" t="n">
        <v>44260</v>
      </c>
      <c r="K4643" s="37" t="n">
        <f aca="false">G4643+I4643</f>
        <v>10</v>
      </c>
    </row>
    <row r="4644" customFormat="false" ht="13.8" hidden="false" customHeight="false" outlineLevel="0" collapsed="false">
      <c r="A4644" s="16" t="s">
        <v>20</v>
      </c>
      <c r="B4644" s="38" t="str">
        <f aca="false">VLOOKUP(A4644,'TAKIM LİSTESİ'!$B$2:$D$455,2,0)</f>
        <v>Ø 4 Rayba</v>
      </c>
      <c r="C4644" s="16" t="s">
        <v>989</v>
      </c>
      <c r="D4644" s="38" t="s">
        <v>61</v>
      </c>
      <c r="E4644" s="16" t="n">
        <f aca="false">VLOOKUP(A4644,'TAKIM LİSTESİ'!$B$2:$D$455,3,0)</f>
        <v>13</v>
      </c>
      <c r="F4644" s="40" t="n">
        <v>1</v>
      </c>
      <c r="G4644" s="22" t="n">
        <f aca="false">E4644-F4644</f>
        <v>12</v>
      </c>
      <c r="H4644" s="30" t="n">
        <v>44258</v>
      </c>
      <c r="I4644" s="33" t="n">
        <v>1</v>
      </c>
      <c r="J4644" s="30" t="n">
        <v>44260</v>
      </c>
      <c r="K4644" s="37" t="n">
        <f aca="false">G4644+I4644</f>
        <v>13</v>
      </c>
    </row>
    <row r="4645" customFormat="false" ht="13.8" hidden="false" customHeight="false" outlineLevel="0" collapsed="false">
      <c r="A4645" s="16" t="s">
        <v>131</v>
      </c>
      <c r="B4645" s="38" t="str">
        <f aca="false">VLOOKUP(A4645,'TAKIM LİSTESİ'!$B$2:$D$455,2,0)</f>
        <v>Ø 4.2 matkap</v>
      </c>
      <c r="C4645" s="16" t="s">
        <v>989</v>
      </c>
      <c r="D4645" s="38" t="s">
        <v>61</v>
      </c>
      <c r="E4645" s="16" t="n">
        <f aca="false">VLOOKUP(A4645,'TAKIM LİSTESİ'!$B$2:$D$455,3,0)</f>
        <v>14</v>
      </c>
      <c r="F4645" s="40" t="n">
        <v>1</v>
      </c>
      <c r="G4645" s="22" t="n">
        <f aca="false">E4645-F4645</f>
        <v>13</v>
      </c>
      <c r="H4645" s="30" t="n">
        <v>44258</v>
      </c>
      <c r="I4645" s="33" t="n">
        <v>1</v>
      </c>
      <c r="J4645" s="30" t="n">
        <v>44260</v>
      </c>
      <c r="K4645" s="37" t="n">
        <f aca="false">G4645+I4645</f>
        <v>14</v>
      </c>
    </row>
    <row r="4646" customFormat="false" ht="13.8" hidden="false" customHeight="false" outlineLevel="0" collapsed="false">
      <c r="A4646" s="16" t="s">
        <v>11</v>
      </c>
      <c r="B4646" s="38" t="str">
        <f aca="false">VLOOKUP(A4646,'TAKIM LİSTESİ'!$B$2:$D$455,2,0)</f>
        <v>Ø  4 çelik standart parmak freze</v>
      </c>
      <c r="C4646" s="16" t="s">
        <v>986</v>
      </c>
      <c r="D4646" s="38" t="s">
        <v>634</v>
      </c>
      <c r="E4646" s="16" t="n">
        <f aca="false">VLOOKUP(A4646,'TAKIM LİSTESİ'!$B$2:$D$455,3,0)</f>
        <v>17</v>
      </c>
      <c r="F4646" s="40" t="n">
        <v>1</v>
      </c>
      <c r="G4646" s="22" t="n">
        <f aca="false">E4646-F4646</f>
        <v>16</v>
      </c>
      <c r="H4646" s="30" t="n">
        <v>44258</v>
      </c>
      <c r="I4646" s="33" t="n">
        <v>1</v>
      </c>
      <c r="J4646" s="30" t="n">
        <v>44260</v>
      </c>
      <c r="K4646" s="37" t="n">
        <f aca="false">G4646+I4646</f>
        <v>17</v>
      </c>
    </row>
    <row r="4647" customFormat="false" ht="13.8" hidden="false" customHeight="false" outlineLevel="0" collapsed="false">
      <c r="A4647" s="16" t="s">
        <v>254</v>
      </c>
      <c r="B4647" s="38" t="str">
        <f aca="false">VLOOKUP(A4647,'TAKIM LİSTESİ'!$B$2:$D$455,2,0)</f>
        <v>kennametal 63 ve 80 çelik uç</v>
      </c>
      <c r="C4647" s="16" t="s">
        <v>985</v>
      </c>
      <c r="D4647" s="38" t="s">
        <v>48</v>
      </c>
      <c r="E4647" s="16" t="n">
        <f aca="false">VLOOKUP(A4647,'TAKIM LİSTESİ'!$B$2:$D$455,3,0)</f>
        <v>70</v>
      </c>
      <c r="F4647" s="40" t="n">
        <v>5</v>
      </c>
      <c r="G4647" s="22" t="n">
        <f aca="false">E4647-F4647</f>
        <v>65</v>
      </c>
      <c r="H4647" s="30" t="n">
        <v>44258</v>
      </c>
      <c r="I4647" s="33" t="n">
        <v>1</v>
      </c>
      <c r="J4647" s="30" t="n">
        <v>44260</v>
      </c>
      <c r="K4647" s="37" t="n">
        <f aca="false">G4647+I4647</f>
        <v>66</v>
      </c>
    </row>
    <row r="4648" customFormat="false" ht="13.8" hidden="false" customHeight="false" outlineLevel="0" collapsed="false">
      <c r="A4648" s="16" t="s">
        <v>254</v>
      </c>
      <c r="B4648" s="38" t="str">
        <f aca="false">VLOOKUP(A4648,'TAKIM LİSTESİ'!$B$2:$D$455,2,0)</f>
        <v>kennametal 63 ve 80 çelik uç</v>
      </c>
      <c r="C4648" s="16" t="s">
        <v>985</v>
      </c>
      <c r="D4648" s="38" t="s">
        <v>48</v>
      </c>
      <c r="E4648" s="16" t="n">
        <f aca="false">VLOOKUP(A4648,'TAKIM LİSTESİ'!$B$2:$D$455,3,0)</f>
        <v>70</v>
      </c>
      <c r="F4648" s="40" t="n">
        <v>5</v>
      </c>
      <c r="G4648" s="22" t="n">
        <f aca="false">E4648-F4648</f>
        <v>65</v>
      </c>
      <c r="H4648" s="30" t="n">
        <v>44259</v>
      </c>
      <c r="I4648" s="33" t="n">
        <v>1</v>
      </c>
      <c r="J4648" s="30" t="n">
        <v>44260</v>
      </c>
      <c r="K4648" s="37" t="n">
        <f aca="false">G4648+I4648</f>
        <v>66</v>
      </c>
    </row>
    <row r="4649" customFormat="false" ht="13.8" hidden="false" customHeight="false" outlineLevel="0" collapsed="false">
      <c r="A4649" s="16" t="s">
        <v>172</v>
      </c>
      <c r="B4649" s="38" t="str">
        <f aca="false">VLOOKUP(A4649,'TAKIM LİSTESİ'!$B$2:$D$455,2,0)</f>
        <v>Ø 8 çelik uzunparmak freze</v>
      </c>
      <c r="C4649" s="16" t="s">
        <v>979</v>
      </c>
      <c r="D4649" s="38" t="s">
        <v>89</v>
      </c>
      <c r="E4649" s="16" t="n">
        <f aca="false">VLOOKUP(A4649,'TAKIM LİSTESİ'!$B$2:$D$455,3,0)</f>
        <v>10</v>
      </c>
      <c r="F4649" s="40" t="n">
        <v>1</v>
      </c>
      <c r="G4649" s="22" t="n">
        <f aca="false">E4649-F4649</f>
        <v>9</v>
      </c>
      <c r="H4649" s="30" t="n">
        <v>44259</v>
      </c>
      <c r="I4649" s="33" t="n">
        <v>1</v>
      </c>
      <c r="J4649" s="30" t="n">
        <v>44260</v>
      </c>
      <c r="K4649" s="37" t="n">
        <f aca="false">G4649+I4649</f>
        <v>10</v>
      </c>
    </row>
    <row r="4650" customFormat="false" ht="13.8" hidden="false" customHeight="false" outlineLevel="0" collapsed="false">
      <c r="A4650" s="16" t="s">
        <v>60</v>
      </c>
      <c r="B4650" s="38" t="str">
        <f aca="false">VLOOKUP(A4650,'TAKIM LİSTESİ'!$B$2:$D$455,2,0)</f>
        <v>Ø 5 çelik standart parmak freze</v>
      </c>
      <c r="C4650" s="16" t="s">
        <v>990</v>
      </c>
      <c r="D4650" s="38" t="s">
        <v>48</v>
      </c>
      <c r="E4650" s="16" t="n">
        <f aca="false">VLOOKUP(A4650,'TAKIM LİSTESİ'!$B$2:$D$455,3,0)</f>
        <v>42</v>
      </c>
      <c r="F4650" s="40" t="n">
        <v>1</v>
      </c>
      <c r="G4650" s="22" t="n">
        <f aca="false">E4650-F4650</f>
        <v>41</v>
      </c>
      <c r="H4650" s="30" t="n">
        <v>44259</v>
      </c>
      <c r="I4650" s="33" t="n">
        <v>1</v>
      </c>
      <c r="J4650" s="30" t="n">
        <v>44260</v>
      </c>
      <c r="K4650" s="37" t="n">
        <f aca="false">G4650+I4650</f>
        <v>42</v>
      </c>
    </row>
    <row r="4651" customFormat="false" ht="13.8" hidden="false" customHeight="false" outlineLevel="0" collapsed="false">
      <c r="A4651" s="16" t="s">
        <v>56</v>
      </c>
      <c r="B4651" s="38" t="str">
        <f aca="false">VLOOKUP(A4651,'TAKIM LİSTESİ'!$B$2:$D$455,2,0)</f>
        <v>Ø 6.8 matkap</v>
      </c>
      <c r="C4651" s="16" t="s">
        <v>990</v>
      </c>
      <c r="D4651" s="38" t="s">
        <v>48</v>
      </c>
      <c r="E4651" s="16" t="n">
        <f aca="false">VLOOKUP(A4651,'TAKIM LİSTESİ'!$B$2:$D$455,3,0)</f>
        <v>17</v>
      </c>
      <c r="F4651" s="40" t="n">
        <v>1</v>
      </c>
      <c r="G4651" s="22" t="n">
        <f aca="false">E4651-F4651</f>
        <v>16</v>
      </c>
      <c r="H4651" s="30" t="n">
        <v>44259</v>
      </c>
      <c r="I4651" s="33" t="n">
        <v>1</v>
      </c>
      <c r="J4651" s="30" t="n">
        <v>44260</v>
      </c>
      <c r="K4651" s="37" t="n">
        <f aca="false">G4651+I4651</f>
        <v>17</v>
      </c>
    </row>
    <row r="4652" customFormat="false" ht="13.8" hidden="false" customHeight="false" outlineLevel="0" collapsed="false">
      <c r="A4652" s="16" t="s">
        <v>154</v>
      </c>
      <c r="B4652" s="38" t="str">
        <f aca="false">VLOOKUP(A4652,'TAKIM LİSTESİ'!$B$2:$D$455,2,0)</f>
        <v>Ø 17.0 matkap ucu</v>
      </c>
      <c r="C4652" s="16" t="s">
        <v>990</v>
      </c>
      <c r="D4652" s="38" t="s">
        <v>48</v>
      </c>
      <c r="E4652" s="16" t="n">
        <f aca="false">VLOOKUP(A4652,'TAKIM LİSTESİ'!$B$2:$D$455,3,0)</f>
        <v>2</v>
      </c>
      <c r="F4652" s="40" t="n">
        <v>1</v>
      </c>
      <c r="G4652" s="22" t="n">
        <f aca="false">E4652-F4652</f>
        <v>1</v>
      </c>
      <c r="H4652" s="30" t="n">
        <v>44259</v>
      </c>
      <c r="I4652" s="33" t="n">
        <v>1</v>
      </c>
      <c r="J4652" s="30" t="n">
        <v>44260</v>
      </c>
      <c r="K4652" s="37" t="n">
        <f aca="false">G4652+I4652</f>
        <v>2</v>
      </c>
    </row>
    <row r="4653" customFormat="false" ht="13.8" hidden="false" customHeight="false" outlineLevel="0" collapsed="false">
      <c r="A4653" s="16" t="s">
        <v>150</v>
      </c>
      <c r="B4653" s="38" t="str">
        <f aca="false">VLOOKUP(A4653,'TAKIM LİSTESİ'!$B$2:$D$455,2,0)</f>
        <v>Ø 8 çelik parmak freze</v>
      </c>
      <c r="C4653" s="16" t="s">
        <v>986</v>
      </c>
      <c r="D4653" s="38" t="s">
        <v>634</v>
      </c>
      <c r="E4653" s="16" t="n">
        <f aca="false">VLOOKUP(A4653,'TAKIM LİSTESİ'!$B$2:$D$455,3,0)</f>
        <v>39</v>
      </c>
      <c r="F4653" s="40" t="n">
        <v>1</v>
      </c>
      <c r="G4653" s="22" t="n">
        <f aca="false">E4653-F4653</f>
        <v>38</v>
      </c>
      <c r="H4653" s="30" t="n">
        <v>44259</v>
      </c>
      <c r="I4653" s="33" t="n">
        <v>1</v>
      </c>
      <c r="J4653" s="30" t="n">
        <v>44260</v>
      </c>
      <c r="K4653" s="37" t="n">
        <f aca="false">G4653+I4653</f>
        <v>39</v>
      </c>
    </row>
    <row r="4654" customFormat="false" ht="13.8" hidden="false" customHeight="false" outlineLevel="0" collapsed="false">
      <c r="A4654" s="16" t="s">
        <v>85</v>
      </c>
      <c r="B4654" s="16" t="s">
        <v>991</v>
      </c>
      <c r="C4654" s="16" t="s">
        <v>992</v>
      </c>
      <c r="D4654" s="38" t="s">
        <v>57</v>
      </c>
      <c r="E4654" s="16" t="n">
        <f aca="false">VLOOKUP(A4654,'TAKIM LİSTESİ'!$B$2:$D$455,3,0)</f>
        <v>19</v>
      </c>
      <c r="F4654" s="40" t="n">
        <v>1</v>
      </c>
      <c r="G4654" s="22" t="n">
        <f aca="false">E4654-F4654</f>
        <v>18</v>
      </c>
      <c r="H4654" s="30" t="n">
        <v>44259</v>
      </c>
      <c r="I4654" s="33" t="n">
        <v>1</v>
      </c>
      <c r="J4654" s="30" t="n">
        <v>44260</v>
      </c>
      <c r="K4654" s="37" t="n">
        <f aca="false">G4654+I4654</f>
        <v>19</v>
      </c>
    </row>
    <row r="4655" customFormat="false" ht="13.8" hidden="false" customHeight="false" outlineLevel="0" collapsed="false">
      <c r="A4655" s="16" t="s">
        <v>51</v>
      </c>
      <c r="B4655" s="38" t="str">
        <f aca="false">VLOOKUP(A4655,'TAKIM LİSTESİ'!$B$2:$D$455,2,0)</f>
        <v>Ø 3 çelik standart parmak freze</v>
      </c>
      <c r="C4655" s="16" t="s">
        <v>986</v>
      </c>
      <c r="D4655" s="38" t="s">
        <v>634</v>
      </c>
      <c r="E4655" s="16" t="n">
        <f aca="false">VLOOKUP(A4655,'TAKIM LİSTESİ'!$B$2:$D$455,3,0)</f>
        <v>38</v>
      </c>
      <c r="F4655" s="40" t="n">
        <v>1</v>
      </c>
      <c r="G4655" s="22" t="n">
        <f aca="false">E4655-F4655</f>
        <v>37</v>
      </c>
      <c r="H4655" s="30" t="n">
        <v>44259</v>
      </c>
      <c r="I4655" s="33" t="n">
        <v>1</v>
      </c>
      <c r="J4655" s="30" t="n">
        <v>44260</v>
      </c>
      <c r="K4655" s="37" t="n">
        <f aca="false">G4655+I4655</f>
        <v>38</v>
      </c>
    </row>
    <row r="4656" customFormat="false" ht="13.8" hidden="false" customHeight="false" outlineLevel="0" collapsed="false">
      <c r="A4656" s="16" t="s">
        <v>85</v>
      </c>
      <c r="B4656" s="38" t="str">
        <f aca="false">VLOOKUP(A4656,'TAKIM LİSTESİ'!$B$2:$D$455,2,0)</f>
        <v>Ø 12 çelik parmak freze</v>
      </c>
      <c r="C4656" s="16" t="s">
        <v>985</v>
      </c>
      <c r="D4656" s="38" t="s">
        <v>48</v>
      </c>
      <c r="E4656" s="16" t="n">
        <f aca="false">VLOOKUP(A4656,'TAKIM LİSTESİ'!$B$2:$D$455,3,0)</f>
        <v>19</v>
      </c>
      <c r="F4656" s="40" t="n">
        <v>1</v>
      </c>
      <c r="G4656" s="22" t="n">
        <f aca="false">E4656-F4656</f>
        <v>18</v>
      </c>
      <c r="H4656" s="30" t="n">
        <v>44259</v>
      </c>
      <c r="I4656" s="33" t="n">
        <v>1</v>
      </c>
      <c r="J4656" s="30" t="n">
        <v>44263</v>
      </c>
      <c r="K4656" s="37" t="n">
        <f aca="false">G4656+I4656</f>
        <v>19</v>
      </c>
    </row>
    <row r="4657" customFormat="false" ht="13.8" hidden="false" customHeight="false" outlineLevel="0" collapsed="false">
      <c r="A4657" s="16" t="s">
        <v>222</v>
      </c>
      <c r="B4657" s="38" t="str">
        <f aca="false">VLOOKUP(A4657,'TAKIM LİSTESİ'!$B$2:$D$455,2,0)</f>
        <v>Ø 16 çelik parmak freze</v>
      </c>
      <c r="C4657" s="16" t="s">
        <v>985</v>
      </c>
      <c r="D4657" s="38" t="s">
        <v>48</v>
      </c>
      <c r="E4657" s="16" t="n">
        <f aca="false">VLOOKUP(A4657,'TAKIM LİSTESİ'!$B$2:$D$455,3,0)</f>
        <v>8</v>
      </c>
      <c r="F4657" s="40" t="n">
        <v>1</v>
      </c>
      <c r="G4657" s="22" t="n">
        <f aca="false">E4657-F4657</f>
        <v>7</v>
      </c>
      <c r="H4657" s="30" t="n">
        <v>44259</v>
      </c>
      <c r="I4657" s="33" t="n">
        <v>1</v>
      </c>
      <c r="J4657" s="30" t="n">
        <v>44263</v>
      </c>
      <c r="K4657" s="37" t="n">
        <f aca="false">G4657+I4657</f>
        <v>8</v>
      </c>
    </row>
    <row r="4658" customFormat="false" ht="13.8" hidden="false" customHeight="false" outlineLevel="0" collapsed="false">
      <c r="A4658" s="16" t="s">
        <v>85</v>
      </c>
      <c r="B4658" s="38" t="str">
        <f aca="false">VLOOKUP(A4658,'TAKIM LİSTESİ'!$B$2:$D$455,2,0)</f>
        <v>Ø 12 çelik parmak freze</v>
      </c>
      <c r="C4658" s="16" t="s">
        <v>986</v>
      </c>
      <c r="D4658" s="38" t="s">
        <v>634</v>
      </c>
      <c r="E4658" s="16" t="n">
        <f aca="false">VLOOKUP(A4658,'TAKIM LİSTESİ'!$B$2:$D$455,3,0)</f>
        <v>19</v>
      </c>
      <c r="F4658" s="40" t="n">
        <v>1</v>
      </c>
      <c r="G4658" s="22" t="n">
        <f aca="false">E4658-F4658</f>
        <v>18</v>
      </c>
      <c r="H4658" s="30" t="n">
        <v>44260</v>
      </c>
      <c r="I4658" s="33" t="n">
        <v>1</v>
      </c>
      <c r="J4658" s="30" t="n">
        <v>44263</v>
      </c>
      <c r="K4658" s="37" t="n">
        <f aca="false">G4658+I4658</f>
        <v>19</v>
      </c>
    </row>
    <row r="4659" customFormat="false" ht="13.8" hidden="false" customHeight="false" outlineLevel="0" collapsed="false">
      <c r="A4659" s="16" t="s">
        <v>85</v>
      </c>
      <c r="B4659" s="38" t="str">
        <f aca="false">VLOOKUP(A4659,'TAKIM LİSTESİ'!$B$2:$D$455,2,0)</f>
        <v>Ø 12 çelik parmak freze</v>
      </c>
      <c r="C4659" s="16" t="s">
        <v>993</v>
      </c>
      <c r="D4659" s="38" t="s">
        <v>61</v>
      </c>
      <c r="E4659" s="16" t="n">
        <f aca="false">VLOOKUP(A4659,'TAKIM LİSTESİ'!$B$2:$D$455,3,0)</f>
        <v>19</v>
      </c>
      <c r="F4659" s="40" t="n">
        <v>1</v>
      </c>
      <c r="G4659" s="22" t="n">
        <f aca="false">E4659-F4659</f>
        <v>18</v>
      </c>
      <c r="H4659" s="30" t="n">
        <v>44260</v>
      </c>
      <c r="I4659" s="33" t="n">
        <v>1</v>
      </c>
      <c r="J4659" s="30" t="n">
        <v>44263</v>
      </c>
      <c r="K4659" s="37" t="n">
        <f aca="false">G4659+I4659</f>
        <v>19</v>
      </c>
    </row>
    <row r="4660" customFormat="false" ht="13.8" hidden="false" customHeight="false" outlineLevel="0" collapsed="false">
      <c r="A4660" s="16" t="s">
        <v>59</v>
      </c>
      <c r="B4660" s="38" t="str">
        <f aca="false">VLOOKUP(A4660,'TAKIM LİSTESİ'!$B$2:$D$455,2,0)</f>
        <v>Ø 3.2 matkap</v>
      </c>
      <c r="C4660" s="16" t="s">
        <v>993</v>
      </c>
      <c r="D4660" s="38" t="s">
        <v>61</v>
      </c>
      <c r="E4660" s="16" t="n">
        <f aca="false">VLOOKUP(A4660,'TAKIM LİSTESİ'!$B$2:$D$455,3,0)</f>
        <v>6</v>
      </c>
      <c r="F4660" s="40" t="n">
        <v>1</v>
      </c>
      <c r="G4660" s="22" t="n">
        <f aca="false">E4660-F4660</f>
        <v>5</v>
      </c>
      <c r="H4660" s="30" t="n">
        <v>44260</v>
      </c>
      <c r="I4660" s="33" t="n">
        <v>1</v>
      </c>
      <c r="J4660" s="30" t="n">
        <v>44263</v>
      </c>
      <c r="K4660" s="37" t="n">
        <f aca="false">G4660+I4660</f>
        <v>6</v>
      </c>
    </row>
    <row r="4661" customFormat="false" ht="13.8" hidden="false" customHeight="false" outlineLevel="0" collapsed="false">
      <c r="A4661" s="16" t="s">
        <v>62</v>
      </c>
      <c r="B4661" s="38" t="str">
        <f aca="false">VLOOKUP(A4661,'TAKIM LİSTESİ'!$B$2:$D$455,2,0)</f>
        <v>Ø 6 çelik parmak freze</v>
      </c>
      <c r="C4661" s="16" t="s">
        <v>993</v>
      </c>
      <c r="D4661" s="38" t="s">
        <v>61</v>
      </c>
      <c r="E4661" s="16" t="n">
        <f aca="false">VLOOKUP(A4661,'TAKIM LİSTESİ'!$B$2:$D$455,3,0)</f>
        <v>23</v>
      </c>
      <c r="F4661" s="40" t="n">
        <v>1</v>
      </c>
      <c r="G4661" s="22" t="n">
        <f aca="false">E4661-F4661</f>
        <v>22</v>
      </c>
      <c r="H4661" s="30" t="n">
        <v>44260</v>
      </c>
      <c r="I4661" s="33" t="n">
        <v>1</v>
      </c>
      <c r="J4661" s="30" t="n">
        <v>44263</v>
      </c>
      <c r="K4661" s="37" t="n">
        <f aca="false">G4661+I4661</f>
        <v>23</v>
      </c>
    </row>
    <row r="4662" customFormat="false" ht="13.8" hidden="false" customHeight="false" outlineLevel="0" collapsed="false">
      <c r="A4662" s="16" t="s">
        <v>26</v>
      </c>
      <c r="B4662" s="38" t="str">
        <f aca="false">VLOOKUP(A4662,'TAKIM LİSTESİ'!$B$2:$D$455,2,0)</f>
        <v>Ø 6 çelik küresel parmak freze</v>
      </c>
      <c r="C4662" s="16" t="s">
        <v>993</v>
      </c>
      <c r="D4662" s="38" t="s">
        <v>61</v>
      </c>
      <c r="E4662" s="16" t="n">
        <f aca="false">VLOOKUP(A4662,'TAKIM LİSTESİ'!$B$2:$D$455,3,0)</f>
        <v>13</v>
      </c>
      <c r="F4662" s="40" t="n">
        <v>1</v>
      </c>
      <c r="G4662" s="22" t="n">
        <f aca="false">E4662-F4662</f>
        <v>12</v>
      </c>
      <c r="H4662" s="30" t="n">
        <v>44260</v>
      </c>
      <c r="I4662" s="33" t="n">
        <v>1</v>
      </c>
      <c r="J4662" s="30" t="n">
        <v>44263</v>
      </c>
      <c r="K4662" s="37" t="n">
        <f aca="false">G4662+I4662</f>
        <v>13</v>
      </c>
    </row>
    <row r="4663" customFormat="false" ht="13.8" hidden="false" customHeight="false" outlineLevel="0" collapsed="false">
      <c r="A4663" s="16" t="s">
        <v>189</v>
      </c>
      <c r="B4663" s="38" t="str">
        <f aca="false">VLOOKUP(A4663,'TAKIM LİSTESİ'!$B$2:$D$455,2,0)</f>
        <v>Ø 2 çelik parmak freze</v>
      </c>
      <c r="C4663" s="16" t="s">
        <v>994</v>
      </c>
      <c r="D4663" s="38" t="s">
        <v>89</v>
      </c>
      <c r="E4663" s="16" t="n">
        <f aca="false">VLOOKUP(A4663,'TAKIM LİSTESİ'!$B$2:$D$455,3,0)</f>
        <v>39</v>
      </c>
      <c r="F4663" s="40" t="n">
        <v>1</v>
      </c>
      <c r="G4663" s="22" t="n">
        <f aca="false">E4663-F4663</f>
        <v>38</v>
      </c>
      <c r="H4663" s="30" t="n">
        <v>44260</v>
      </c>
      <c r="I4663" s="33" t="n">
        <v>1</v>
      </c>
      <c r="J4663" s="30" t="n">
        <v>44263</v>
      </c>
      <c r="K4663" s="37" t="n">
        <f aca="false">G4663+I4663</f>
        <v>39</v>
      </c>
    </row>
    <row r="4664" customFormat="false" ht="13.8" hidden="false" customHeight="false" outlineLevel="0" collapsed="false">
      <c r="A4664" s="16" t="s">
        <v>222</v>
      </c>
      <c r="B4664" s="38" t="str">
        <f aca="false">VLOOKUP(A4664,'TAKIM LİSTESİ'!$B$2:$D$455,2,0)</f>
        <v>Ø 16 çelik parmak freze</v>
      </c>
      <c r="C4664" s="16" t="s">
        <v>953</v>
      </c>
      <c r="D4664" s="38" t="s">
        <v>100</v>
      </c>
      <c r="E4664" s="16" t="n">
        <f aca="false">VLOOKUP(A4664,'TAKIM LİSTESİ'!$B$2:$D$455,3,0)</f>
        <v>8</v>
      </c>
      <c r="F4664" s="40" t="n">
        <v>1</v>
      </c>
      <c r="G4664" s="22" t="n">
        <f aca="false">E4664-F4664</f>
        <v>7</v>
      </c>
      <c r="H4664" s="30" t="n">
        <v>44260</v>
      </c>
      <c r="I4664" s="33" t="n">
        <v>1</v>
      </c>
      <c r="J4664" s="30" t="n">
        <v>44263</v>
      </c>
      <c r="K4664" s="37" t="n">
        <f aca="false">G4664+I4664</f>
        <v>8</v>
      </c>
    </row>
    <row r="4665" customFormat="false" ht="13.8" hidden="false" customHeight="false" outlineLevel="0" collapsed="false">
      <c r="A4665" s="16" t="s">
        <v>158</v>
      </c>
      <c r="B4665" s="38" t="str">
        <f aca="false">VLOOKUP(A4665,'TAKIM LİSTESİ'!$B$2:$D$455,2,0)</f>
        <v>Ø 12 çelik küre parmak freze</v>
      </c>
      <c r="C4665" s="16" t="s">
        <v>995</v>
      </c>
      <c r="D4665" s="38" t="s">
        <v>23</v>
      </c>
      <c r="E4665" s="16" t="n">
        <f aca="false">VLOOKUP(A4665,'TAKIM LİSTESİ'!$B$2:$D$455,3,0)</f>
        <v>28</v>
      </c>
      <c r="F4665" s="40" t="n">
        <v>1</v>
      </c>
      <c r="G4665" s="22" t="n">
        <f aca="false">E4665-F4665</f>
        <v>27</v>
      </c>
      <c r="H4665" s="30" t="n">
        <v>44260</v>
      </c>
      <c r="I4665" s="33" t="n">
        <v>1</v>
      </c>
      <c r="J4665" s="30" t="n">
        <v>44263</v>
      </c>
      <c r="K4665" s="37" t="n">
        <f aca="false">G4665+I4665</f>
        <v>28</v>
      </c>
    </row>
    <row r="4666" customFormat="false" ht="13.8" hidden="false" customHeight="false" outlineLevel="0" collapsed="false">
      <c r="A4666" s="16" t="s">
        <v>160</v>
      </c>
      <c r="B4666" s="38" t="str">
        <f aca="false">VLOOKUP(A4666,'TAKIM LİSTESİ'!$B$2:$D$455,2,0)</f>
        <v>Ø 5.5 matkap</v>
      </c>
      <c r="C4666" s="16" t="s">
        <v>996</v>
      </c>
      <c r="D4666" s="38" t="s">
        <v>739</v>
      </c>
      <c r="E4666" s="16" t="n">
        <f aca="false">VLOOKUP(A4666,'TAKIM LİSTESİ'!$B$2:$D$455,3,0)</f>
        <v>20</v>
      </c>
      <c r="F4666" s="40" t="n">
        <v>1</v>
      </c>
      <c r="G4666" s="22" t="n">
        <f aca="false">E4666-F4666</f>
        <v>19</v>
      </c>
      <c r="H4666" s="30" t="n">
        <v>44261</v>
      </c>
      <c r="I4666" s="33" t="n">
        <v>1</v>
      </c>
      <c r="J4666" s="30" t="n">
        <v>44263</v>
      </c>
      <c r="K4666" s="37" t="n">
        <f aca="false">G4666+I4666</f>
        <v>20</v>
      </c>
    </row>
    <row r="4667" customFormat="false" ht="13.8" hidden="false" customHeight="false" outlineLevel="0" collapsed="false">
      <c r="A4667" s="16" t="s">
        <v>56</v>
      </c>
      <c r="B4667" s="38" t="str">
        <f aca="false">VLOOKUP(A4667,'TAKIM LİSTESİ'!$B$2:$D$455,2,0)</f>
        <v>Ø 6.8 matkap</v>
      </c>
      <c r="C4667" s="16" t="s">
        <v>996</v>
      </c>
      <c r="D4667" s="38" t="s">
        <v>739</v>
      </c>
      <c r="E4667" s="16" t="n">
        <f aca="false">VLOOKUP(A4667,'TAKIM LİSTESİ'!$B$2:$D$455,3,0)</f>
        <v>17</v>
      </c>
      <c r="F4667" s="40" t="n">
        <v>1</v>
      </c>
      <c r="G4667" s="22" t="n">
        <f aca="false">E4667-F4667</f>
        <v>16</v>
      </c>
      <c r="H4667" s="30" t="n">
        <v>44261</v>
      </c>
      <c r="I4667" s="33" t="n">
        <v>1</v>
      </c>
      <c r="J4667" s="30" t="n">
        <v>44263</v>
      </c>
      <c r="K4667" s="37" t="n">
        <f aca="false">G4667+I4667</f>
        <v>17</v>
      </c>
    </row>
    <row r="4668" customFormat="false" ht="13.8" hidden="false" customHeight="false" outlineLevel="0" collapsed="false">
      <c r="A4668" s="16" t="s">
        <v>85</v>
      </c>
      <c r="B4668" s="38" t="str">
        <f aca="false">VLOOKUP(A4668,'TAKIM LİSTESİ'!$B$2:$D$455,2,0)</f>
        <v>Ø 12 çelik parmak freze</v>
      </c>
      <c r="C4668" s="16" t="s">
        <v>996</v>
      </c>
      <c r="D4668" s="38" t="s">
        <v>739</v>
      </c>
      <c r="E4668" s="16" t="n">
        <f aca="false">VLOOKUP(A4668,'TAKIM LİSTESİ'!$B$2:$D$455,3,0)</f>
        <v>19</v>
      </c>
      <c r="F4668" s="40" t="n">
        <v>1</v>
      </c>
      <c r="G4668" s="22" t="n">
        <f aca="false">E4668-F4668</f>
        <v>18</v>
      </c>
      <c r="H4668" s="30" t="n">
        <v>44261</v>
      </c>
      <c r="I4668" s="33" t="n">
        <v>1</v>
      </c>
      <c r="J4668" s="30" t="n">
        <v>44263</v>
      </c>
      <c r="K4668" s="37" t="n">
        <f aca="false">G4668+I4668</f>
        <v>19</v>
      </c>
    </row>
    <row r="4669" customFormat="false" ht="13.8" hidden="false" customHeight="false" outlineLevel="0" collapsed="false">
      <c r="A4669" s="16" t="s">
        <v>71</v>
      </c>
      <c r="B4669" s="38" t="str">
        <f aca="false">VLOOKUP(A4669,'TAKIM LİSTESİ'!$B$2:$D$455,2,0)</f>
        <v>Ø 10 alm parmak freze</v>
      </c>
      <c r="C4669" s="16" t="s">
        <v>994</v>
      </c>
      <c r="D4669" s="38" t="s">
        <v>89</v>
      </c>
      <c r="E4669" s="16" t="n">
        <f aca="false">VLOOKUP(A4669,'TAKIM LİSTESİ'!$B$2:$D$455,3,0)</f>
        <v>29</v>
      </c>
      <c r="F4669" s="40" t="n">
        <v>1</v>
      </c>
      <c r="G4669" s="22" t="n">
        <f aca="false">E4669-F4669</f>
        <v>28</v>
      </c>
      <c r="H4669" s="30" t="n">
        <v>44261</v>
      </c>
      <c r="I4669" s="33" t="n">
        <v>1</v>
      </c>
      <c r="J4669" s="30" t="n">
        <v>44263</v>
      </c>
      <c r="K4669" s="37" t="n">
        <f aca="false">G4669+I4669</f>
        <v>29</v>
      </c>
    </row>
    <row r="4670" customFormat="false" ht="13.8" hidden="false" customHeight="false" outlineLevel="0" collapsed="false">
      <c r="A4670" s="16" t="s">
        <v>158</v>
      </c>
      <c r="B4670" s="38" t="str">
        <f aca="false">VLOOKUP(A4670,'TAKIM LİSTESİ'!$B$2:$D$455,2,0)</f>
        <v>Ø 12 çelik küre parmak freze</v>
      </c>
      <c r="C4670" s="16" t="s">
        <v>953</v>
      </c>
      <c r="D4670" s="38" t="s">
        <v>100</v>
      </c>
      <c r="E4670" s="16" t="n">
        <f aca="false">VLOOKUP(A4670,'TAKIM LİSTESİ'!$B$2:$D$455,3,0)</f>
        <v>28</v>
      </c>
      <c r="F4670" s="40" t="n">
        <v>1</v>
      </c>
      <c r="G4670" s="22" t="n">
        <f aca="false">E4670-F4670</f>
        <v>27</v>
      </c>
      <c r="H4670" s="30" t="n">
        <v>44261</v>
      </c>
      <c r="I4670" s="33" t="n">
        <v>1</v>
      </c>
      <c r="J4670" s="30" t="n">
        <v>44263</v>
      </c>
      <c r="K4670" s="37" t="n">
        <f aca="false">G4670+I4670</f>
        <v>28</v>
      </c>
    </row>
    <row r="4671" customFormat="false" ht="13.8" hidden="false" customHeight="false" outlineLevel="0" collapsed="false">
      <c r="A4671" s="16" t="s">
        <v>27</v>
      </c>
      <c r="B4671" s="38" t="str">
        <f aca="false">VLOOKUP(A4671,'TAKIM LİSTESİ'!$B$2:$D$455,2,0)</f>
        <v>Ø 6 alm parmak freze</v>
      </c>
      <c r="C4671" s="16" t="s">
        <v>997</v>
      </c>
      <c r="D4671" s="38" t="s">
        <v>739</v>
      </c>
      <c r="E4671" s="16" t="n">
        <f aca="false">VLOOKUP(A4671,'TAKIM LİSTESİ'!$B$2:$D$455,3,0)</f>
        <v>12</v>
      </c>
      <c r="F4671" s="40" t="n">
        <v>1</v>
      </c>
      <c r="G4671" s="22" t="n">
        <f aca="false">E4671-F4671</f>
        <v>11</v>
      </c>
      <c r="H4671" s="30" t="n">
        <v>44261</v>
      </c>
      <c r="I4671" s="33" t="n">
        <v>1</v>
      </c>
      <c r="J4671" s="30" t="n">
        <v>44264</v>
      </c>
      <c r="K4671" s="37" t="n">
        <f aca="false">G4671+I4671</f>
        <v>12</v>
      </c>
    </row>
    <row r="4672" customFormat="false" ht="13.8" hidden="false" customHeight="false" outlineLevel="0" collapsed="false">
      <c r="A4672" s="16" t="s">
        <v>149</v>
      </c>
      <c r="B4672" s="38" t="str">
        <f aca="false">VLOOKUP(A4672,'TAKIM LİSTESİ'!$B$2:$D$455,2,0)</f>
        <v>Ø 3 alm küre parmak freze</v>
      </c>
      <c r="C4672" s="16" t="s">
        <v>997</v>
      </c>
      <c r="D4672" s="38" t="s">
        <v>739</v>
      </c>
      <c r="E4672" s="16" t="n">
        <f aca="false">VLOOKUP(A4672,'TAKIM LİSTESİ'!$B$2:$D$455,3,0)</f>
        <v>16</v>
      </c>
      <c r="F4672" s="40" t="n">
        <v>1</v>
      </c>
      <c r="G4672" s="22" t="n">
        <f aca="false">E4672-F4672</f>
        <v>15</v>
      </c>
      <c r="H4672" s="30" t="n">
        <v>44261</v>
      </c>
      <c r="I4672" s="33" t="n">
        <v>1</v>
      </c>
      <c r="J4672" s="30" t="n">
        <v>44264</v>
      </c>
      <c r="K4672" s="37" t="n">
        <f aca="false">G4672+I4672</f>
        <v>16</v>
      </c>
    </row>
    <row r="4673" customFormat="false" ht="13.8" hidden="false" customHeight="false" outlineLevel="0" collapsed="false">
      <c r="A4673" s="16" t="s">
        <v>157</v>
      </c>
      <c r="B4673" s="38" t="str">
        <f aca="false">VLOOKUP(A4673,'TAKIM LİSTESİ'!$B$2:$D$455,2,0)</f>
        <v>Ø 1.0 parmak freze</v>
      </c>
      <c r="C4673" s="16" t="s">
        <v>997</v>
      </c>
      <c r="D4673" s="38" t="s">
        <v>739</v>
      </c>
      <c r="E4673" s="16" t="n">
        <f aca="false">VLOOKUP(A4673,'TAKIM LİSTESİ'!$B$2:$D$455,3,0)</f>
        <v>35</v>
      </c>
      <c r="F4673" s="40" t="n">
        <v>1</v>
      </c>
      <c r="G4673" s="22" t="n">
        <f aca="false">E4673-F4673</f>
        <v>34</v>
      </c>
      <c r="H4673" s="30" t="n">
        <v>44261</v>
      </c>
      <c r="I4673" s="33" t="n">
        <v>1</v>
      </c>
      <c r="J4673" s="30" t="n">
        <v>44264</v>
      </c>
      <c r="K4673" s="37" t="n">
        <f aca="false">G4673+I4673</f>
        <v>35</v>
      </c>
    </row>
    <row r="4674" customFormat="false" ht="13.8" hidden="false" customHeight="false" outlineLevel="0" collapsed="false">
      <c r="A4674" s="16" t="s">
        <v>114</v>
      </c>
      <c r="B4674" s="38" t="str">
        <f aca="false">VLOOKUP(A4674,'TAKIM LİSTESİ'!$B$2:$D$455,2,0)</f>
        <v>Ø 4 alm uzun parmak freze</v>
      </c>
      <c r="C4674" s="16" t="s">
        <v>994</v>
      </c>
      <c r="D4674" s="38" t="s">
        <v>89</v>
      </c>
      <c r="E4674" s="16" t="n">
        <f aca="false">VLOOKUP(A4674,'TAKIM LİSTESİ'!$B$2:$D$455,3,0)</f>
        <v>6</v>
      </c>
      <c r="F4674" s="40" t="n">
        <v>1</v>
      </c>
      <c r="G4674" s="22" t="n">
        <f aca="false">E4674-F4674</f>
        <v>5</v>
      </c>
      <c r="H4674" s="30" t="n">
        <v>44261</v>
      </c>
      <c r="I4674" s="33" t="n">
        <v>1</v>
      </c>
      <c r="J4674" s="30" t="n">
        <v>44264</v>
      </c>
      <c r="K4674" s="37" t="n">
        <f aca="false">G4674+I4674</f>
        <v>6</v>
      </c>
    </row>
    <row r="4675" customFormat="false" ht="13.8" hidden="false" customHeight="false" outlineLevel="0" collapsed="false">
      <c r="A4675" s="16" t="s">
        <v>206</v>
      </c>
      <c r="B4675" s="38" t="str">
        <f aca="false">VLOOKUP(A4675,'TAKIM LİSTESİ'!$B$2:$D$455,2,0)</f>
        <v>Ø 52 tarama çelik</v>
      </c>
      <c r="C4675" s="16" t="s">
        <v>998</v>
      </c>
      <c r="D4675" s="38" t="s">
        <v>48</v>
      </c>
      <c r="E4675" s="16" t="n">
        <f aca="false">VLOOKUP(A4675,'TAKIM LİSTESİ'!$B$2:$D$455,3,0)</f>
        <v>4</v>
      </c>
      <c r="F4675" s="40" t="n">
        <v>1</v>
      </c>
      <c r="G4675" s="22" t="n">
        <f aca="false">E4675-F4675</f>
        <v>3</v>
      </c>
      <c r="H4675" s="30" t="n">
        <v>44263</v>
      </c>
      <c r="I4675" s="33" t="n">
        <v>1</v>
      </c>
      <c r="J4675" s="30" t="n">
        <v>44264</v>
      </c>
      <c r="K4675" s="37" t="n">
        <f aca="false">G4675+I4675</f>
        <v>4</v>
      </c>
    </row>
    <row r="4676" customFormat="false" ht="13.8" hidden="false" customHeight="false" outlineLevel="0" collapsed="false">
      <c r="A4676" s="16" t="s">
        <v>222</v>
      </c>
      <c r="B4676" s="38" t="str">
        <f aca="false">VLOOKUP(A4676,'TAKIM LİSTESİ'!$B$2:$D$455,2,0)</f>
        <v>Ø 16 çelik parmak freze</v>
      </c>
      <c r="C4676" s="16" t="s">
        <v>998</v>
      </c>
      <c r="D4676" s="38" t="s">
        <v>48</v>
      </c>
      <c r="E4676" s="16" t="n">
        <f aca="false">VLOOKUP(A4676,'TAKIM LİSTESİ'!$B$2:$D$455,3,0)</f>
        <v>8</v>
      </c>
      <c r="F4676" s="40" t="n">
        <v>1</v>
      </c>
      <c r="G4676" s="22" t="n">
        <f aca="false">E4676-F4676</f>
        <v>7</v>
      </c>
      <c r="H4676" s="30" t="n">
        <v>44263</v>
      </c>
      <c r="I4676" s="33" t="n">
        <v>1</v>
      </c>
      <c r="J4676" s="30" t="n">
        <v>44264</v>
      </c>
      <c r="K4676" s="37" t="n">
        <f aca="false">G4676+I4676</f>
        <v>8</v>
      </c>
    </row>
    <row r="4677" customFormat="false" ht="13.8" hidden="false" customHeight="false" outlineLevel="0" collapsed="false">
      <c r="A4677" s="16" t="s">
        <v>77</v>
      </c>
      <c r="B4677" s="38" t="str">
        <f aca="false">VLOOKUP(A4677,'TAKIM LİSTESİ'!$B$2:$D$455,2,0)</f>
        <v>Ø 14.0 matkap ucu</v>
      </c>
      <c r="C4677" s="16" t="s">
        <v>998</v>
      </c>
      <c r="D4677" s="38" t="s">
        <v>48</v>
      </c>
      <c r="E4677" s="16" t="n">
        <f aca="false">VLOOKUP(A4677,'TAKIM LİSTESİ'!$B$2:$D$455,3,0)</f>
        <v>7</v>
      </c>
      <c r="F4677" s="40" t="n">
        <v>1</v>
      </c>
      <c r="G4677" s="22" t="n">
        <f aca="false">E4677-F4677</f>
        <v>6</v>
      </c>
      <c r="H4677" s="30" t="n">
        <v>44263</v>
      </c>
      <c r="I4677" s="33" t="n">
        <v>1</v>
      </c>
      <c r="J4677" s="30" t="n">
        <v>44264</v>
      </c>
      <c r="K4677" s="37" t="n">
        <f aca="false">G4677+I4677</f>
        <v>7</v>
      </c>
    </row>
    <row r="4678" customFormat="false" ht="13.8" hidden="false" customHeight="false" outlineLevel="0" collapsed="false">
      <c r="A4678" s="16" t="s">
        <v>56</v>
      </c>
      <c r="B4678" s="38" t="str">
        <f aca="false">VLOOKUP(A4678,'TAKIM LİSTESİ'!$B$2:$D$455,2,0)</f>
        <v>Ø 6.8 matkap</v>
      </c>
      <c r="C4678" s="16" t="s">
        <v>998</v>
      </c>
      <c r="D4678" s="38" t="s">
        <v>48</v>
      </c>
      <c r="E4678" s="16" t="n">
        <f aca="false">VLOOKUP(A4678,'TAKIM LİSTESİ'!$B$2:$D$455,3,0)</f>
        <v>17</v>
      </c>
      <c r="F4678" s="40" t="n">
        <v>1</v>
      </c>
      <c r="G4678" s="22" t="n">
        <f aca="false">E4678-F4678</f>
        <v>16</v>
      </c>
      <c r="H4678" s="30" t="n">
        <v>44263</v>
      </c>
      <c r="I4678" s="33" t="n">
        <v>1</v>
      </c>
      <c r="J4678" s="30" t="n">
        <v>44264</v>
      </c>
      <c r="K4678" s="37" t="n">
        <f aca="false">G4678+I4678</f>
        <v>17</v>
      </c>
    </row>
    <row r="4679" customFormat="false" ht="13.8" hidden="false" customHeight="false" outlineLevel="0" collapsed="false">
      <c r="A4679" s="16" t="s">
        <v>60</v>
      </c>
      <c r="B4679" s="38" t="str">
        <f aca="false">VLOOKUP(A4679,'TAKIM LİSTESİ'!$B$2:$D$455,2,0)</f>
        <v>Ø 5 çelik standart parmak freze</v>
      </c>
      <c r="C4679" s="16" t="s">
        <v>998</v>
      </c>
      <c r="D4679" s="38" t="s">
        <v>48</v>
      </c>
      <c r="E4679" s="16" t="n">
        <f aca="false">VLOOKUP(A4679,'TAKIM LİSTESİ'!$B$2:$D$455,3,0)</f>
        <v>42</v>
      </c>
      <c r="F4679" s="40" t="n">
        <v>1</v>
      </c>
      <c r="G4679" s="22" t="n">
        <f aca="false">E4679-F4679</f>
        <v>41</v>
      </c>
      <c r="H4679" s="30" t="n">
        <v>44263</v>
      </c>
      <c r="I4679" s="33" t="n">
        <v>1</v>
      </c>
      <c r="J4679" s="30" t="n">
        <v>44264</v>
      </c>
      <c r="K4679" s="37" t="n">
        <f aca="false">G4679+I4679</f>
        <v>42</v>
      </c>
    </row>
    <row r="4680" customFormat="false" ht="13.8" hidden="false" customHeight="false" outlineLevel="0" collapsed="false">
      <c r="A4680" s="16" t="s">
        <v>154</v>
      </c>
      <c r="B4680" s="38" t="str">
        <f aca="false">VLOOKUP(A4680,'TAKIM LİSTESİ'!$B$2:$D$455,2,0)</f>
        <v>Ø 17.0 matkap ucu</v>
      </c>
      <c r="C4680" s="16" t="s">
        <v>998</v>
      </c>
      <c r="D4680" s="38" t="s">
        <v>48</v>
      </c>
      <c r="E4680" s="16" t="n">
        <f aca="false">VLOOKUP(A4680,'TAKIM LİSTESİ'!$B$2:$D$455,3,0)</f>
        <v>2</v>
      </c>
      <c r="F4680" s="40" t="n">
        <v>1</v>
      </c>
      <c r="G4680" s="22" t="n">
        <f aca="false">E4680-F4680</f>
        <v>1</v>
      </c>
      <c r="H4680" s="30" t="n">
        <v>44263</v>
      </c>
      <c r="I4680" s="33" t="n">
        <v>1</v>
      </c>
      <c r="J4680" s="30" t="n">
        <v>44264</v>
      </c>
      <c r="K4680" s="37" t="n">
        <f aca="false">G4680+I4680</f>
        <v>2</v>
      </c>
    </row>
    <row r="4681" customFormat="false" ht="13.8" hidden="false" customHeight="false" outlineLevel="0" collapsed="false">
      <c r="A4681" s="16" t="s">
        <v>270</v>
      </c>
      <c r="B4681" s="38" t="str">
        <f aca="false">VLOOKUP(A4681,'TAKIM LİSTESİ'!$B$2:$D$455,2,0)</f>
        <v>Küçük APKT çelik Ø 20</v>
      </c>
      <c r="C4681" s="16" t="s">
        <v>998</v>
      </c>
      <c r="D4681" s="38" t="s">
        <v>48</v>
      </c>
      <c r="E4681" s="16" t="n">
        <f aca="false">VLOOKUP(A4681,'TAKIM LİSTESİ'!$B$2:$D$455,3,0)</f>
        <v>10</v>
      </c>
      <c r="F4681" s="40" t="n">
        <v>1</v>
      </c>
      <c r="G4681" s="22" t="n">
        <f aca="false">E4681-F4681</f>
        <v>9</v>
      </c>
      <c r="H4681" s="30" t="n">
        <v>44263</v>
      </c>
      <c r="I4681" s="33" t="n">
        <v>1</v>
      </c>
      <c r="J4681" s="30" t="n">
        <v>44264</v>
      </c>
      <c r="K4681" s="37" t="n">
        <f aca="false">G4681+I4681</f>
        <v>10</v>
      </c>
    </row>
    <row r="4682" customFormat="false" ht="13.8" hidden="false" customHeight="false" outlineLevel="0" collapsed="false">
      <c r="A4682" s="16" t="s">
        <v>21</v>
      </c>
      <c r="B4682" s="38" t="str">
        <f aca="false">VLOOKUP(A4682,'TAKIM LİSTESİ'!$B$2:$D$455,2,0)</f>
        <v>Ø 32 tarama çelik</v>
      </c>
      <c r="C4682" s="16" t="s">
        <v>999</v>
      </c>
      <c r="D4682" s="38" t="s">
        <v>634</v>
      </c>
      <c r="E4682" s="16" t="n">
        <f aca="false">VLOOKUP(A4682,'TAKIM LİSTESİ'!$B$2:$D$455,3,0)</f>
        <v>5</v>
      </c>
      <c r="F4682" s="40" t="n">
        <v>1</v>
      </c>
      <c r="G4682" s="22" t="n">
        <f aca="false">E4682-F4682</f>
        <v>4</v>
      </c>
      <c r="H4682" s="30" t="n">
        <v>44263</v>
      </c>
      <c r="I4682" s="33" t="n">
        <v>1</v>
      </c>
      <c r="J4682" s="30" t="n">
        <v>44264</v>
      </c>
      <c r="K4682" s="37" t="n">
        <f aca="false">G4682+I4682</f>
        <v>5</v>
      </c>
    </row>
    <row r="4683" customFormat="false" ht="13.8" hidden="false" customHeight="false" outlineLevel="0" collapsed="false">
      <c r="A4683" s="16" t="s">
        <v>150</v>
      </c>
      <c r="B4683" s="38" t="str">
        <f aca="false">VLOOKUP(A4683,'TAKIM LİSTESİ'!$B$2:$D$455,2,0)</f>
        <v>Ø 8 çelik parmak freze</v>
      </c>
      <c r="C4683" s="16" t="s">
        <v>999</v>
      </c>
      <c r="D4683" s="38" t="s">
        <v>634</v>
      </c>
      <c r="E4683" s="16" t="n">
        <f aca="false">VLOOKUP(A4683,'TAKIM LİSTESİ'!$B$2:$D$455,3,0)</f>
        <v>39</v>
      </c>
      <c r="F4683" s="40" t="n">
        <v>1</v>
      </c>
      <c r="G4683" s="22" t="n">
        <f aca="false">E4683-F4683</f>
        <v>38</v>
      </c>
      <c r="H4683" s="30" t="n">
        <v>44263</v>
      </c>
      <c r="I4683" s="33" t="n">
        <v>1</v>
      </c>
      <c r="J4683" s="30" t="n">
        <v>44264</v>
      </c>
      <c r="K4683" s="37" t="n">
        <f aca="false">G4683+I4683</f>
        <v>39</v>
      </c>
    </row>
    <row r="4684" customFormat="false" ht="13.8" hidden="false" customHeight="false" outlineLevel="0" collapsed="false">
      <c r="A4684" s="16" t="s">
        <v>94</v>
      </c>
      <c r="B4684" s="38" t="str">
        <f aca="false">VLOOKUP(A4684,'TAKIM LİSTESİ'!$B$2:$D$455,2,0)</f>
        <v>Ø 10.5 matkap</v>
      </c>
      <c r="C4684" s="16" t="s">
        <v>999</v>
      </c>
      <c r="D4684" s="38" t="s">
        <v>634</v>
      </c>
      <c r="E4684" s="16" t="n">
        <f aca="false">VLOOKUP(A4684,'TAKIM LİSTESİ'!$B$2:$D$455,3,0)</f>
        <v>18</v>
      </c>
      <c r="F4684" s="40" t="n">
        <v>1</v>
      </c>
      <c r="G4684" s="22" t="n">
        <f aca="false">E4684-F4684</f>
        <v>17</v>
      </c>
      <c r="H4684" s="30" t="n">
        <v>44263</v>
      </c>
      <c r="I4684" s="33" t="n">
        <v>1</v>
      </c>
      <c r="J4684" s="30" t="n">
        <v>44264</v>
      </c>
      <c r="K4684" s="37" t="n">
        <f aca="false">G4684+I4684</f>
        <v>18</v>
      </c>
    </row>
    <row r="4685" customFormat="false" ht="13.8" hidden="false" customHeight="false" outlineLevel="0" collapsed="false">
      <c r="A4685" s="16" t="s">
        <v>95</v>
      </c>
      <c r="B4685" s="38" t="str">
        <f aca="false">VLOOKUP(A4685,'TAKIM LİSTESİ'!$B$2:$D$455,2,0)</f>
        <v>Ø 3 alm standart parmak freze</v>
      </c>
      <c r="C4685" s="16" t="s">
        <v>994</v>
      </c>
      <c r="D4685" s="38" t="s">
        <v>89</v>
      </c>
      <c r="E4685" s="16" t="n">
        <f aca="false">VLOOKUP(A4685,'TAKIM LİSTESİ'!$B$2:$D$455,3,0)</f>
        <v>5</v>
      </c>
      <c r="F4685" s="40" t="n">
        <v>1</v>
      </c>
      <c r="G4685" s="22" t="n">
        <f aca="false">E4685-F4685</f>
        <v>4</v>
      </c>
      <c r="H4685" s="30" t="n">
        <v>44263</v>
      </c>
      <c r="I4685" s="33" t="n">
        <v>1</v>
      </c>
      <c r="J4685" s="30" t="n">
        <v>44264</v>
      </c>
      <c r="K4685" s="37" t="n">
        <f aca="false">G4685+I4685</f>
        <v>5</v>
      </c>
    </row>
    <row r="4686" customFormat="false" ht="13.8" hidden="false" customHeight="false" outlineLevel="0" collapsed="false">
      <c r="A4686" s="16" t="s">
        <v>47</v>
      </c>
      <c r="B4686" s="38" t="str">
        <f aca="false">VLOOKUP(A4686,'TAKIM LİSTESİ'!$B$2:$D$455,2,0)</f>
        <v>Ø  10 çelik küre parmak freze</v>
      </c>
      <c r="C4686" s="16" t="s">
        <v>988</v>
      </c>
      <c r="D4686" s="38" t="s">
        <v>50</v>
      </c>
      <c r="E4686" s="16" t="n">
        <f aca="false">VLOOKUP(A4686,'TAKIM LİSTESİ'!$B$2:$D$455,3,0)</f>
        <v>17</v>
      </c>
      <c r="F4686" s="40" t="n">
        <v>2</v>
      </c>
      <c r="G4686" s="22" t="n">
        <f aca="false">E4686-F4686</f>
        <v>15</v>
      </c>
      <c r="H4686" s="30" t="n">
        <v>44263</v>
      </c>
      <c r="I4686" s="33" t="n">
        <v>1</v>
      </c>
      <c r="J4686" s="30" t="n">
        <v>44264</v>
      </c>
      <c r="K4686" s="37" t="n">
        <f aca="false">G4686+I4686</f>
        <v>16</v>
      </c>
    </row>
    <row r="4687" customFormat="false" ht="13.8" hidden="false" customHeight="false" outlineLevel="0" collapsed="false">
      <c r="A4687" s="16" t="s">
        <v>222</v>
      </c>
      <c r="B4687" s="38" t="str">
        <f aca="false">VLOOKUP(A4687,'TAKIM LİSTESİ'!$B$2:$D$455,2,0)</f>
        <v>Ø 16 çelik parmak freze</v>
      </c>
      <c r="C4687" s="16" t="s">
        <v>1000</v>
      </c>
      <c r="D4687" s="38" t="s">
        <v>61</v>
      </c>
      <c r="E4687" s="16" t="n">
        <f aca="false">VLOOKUP(A4687,'TAKIM LİSTESİ'!$B$2:$D$455,3,0)</f>
        <v>8</v>
      </c>
      <c r="F4687" s="40" t="n">
        <v>1</v>
      </c>
      <c r="G4687" s="22" t="n">
        <f aca="false">E4687-F4687</f>
        <v>7</v>
      </c>
      <c r="H4687" s="30" t="n">
        <v>44263</v>
      </c>
      <c r="I4687" s="33" t="n">
        <v>1</v>
      </c>
      <c r="J4687" s="30" t="n">
        <v>44264</v>
      </c>
      <c r="K4687" s="37" t="n">
        <f aca="false">G4687+I4687</f>
        <v>8</v>
      </c>
    </row>
    <row r="4688" customFormat="false" ht="13.8" hidden="false" customHeight="false" outlineLevel="0" collapsed="false">
      <c r="A4688" s="16" t="s">
        <v>62</v>
      </c>
      <c r="B4688" s="38" t="str">
        <f aca="false">VLOOKUP(A4688,'TAKIM LİSTESİ'!$B$2:$D$455,2,0)</f>
        <v>Ø 6 çelik parmak freze</v>
      </c>
      <c r="C4688" s="16" t="s">
        <v>1001</v>
      </c>
      <c r="D4688" s="38" t="s">
        <v>739</v>
      </c>
      <c r="E4688" s="16" t="n">
        <f aca="false">VLOOKUP(A4688,'TAKIM LİSTESİ'!$B$2:$D$455,3,0)</f>
        <v>23</v>
      </c>
      <c r="F4688" s="40" t="n">
        <v>1</v>
      </c>
      <c r="G4688" s="22" t="n">
        <f aca="false">E4688-F4688</f>
        <v>22</v>
      </c>
      <c r="H4688" s="30" t="n">
        <v>44263</v>
      </c>
      <c r="I4688" s="33" t="n">
        <v>1</v>
      </c>
      <c r="J4688" s="30" t="n">
        <v>44264</v>
      </c>
      <c r="K4688" s="37" t="n">
        <f aca="false">G4688+I4688</f>
        <v>23</v>
      </c>
    </row>
    <row r="4689" customFormat="false" ht="13.8" hidden="false" customHeight="false" outlineLevel="0" collapsed="false">
      <c r="A4689" s="16" t="s">
        <v>21</v>
      </c>
      <c r="B4689" s="38" t="str">
        <f aca="false">VLOOKUP(A4689,'TAKIM LİSTESİ'!$B$2:$D$455,2,0)</f>
        <v>Ø 32 tarama çelik</v>
      </c>
      <c r="C4689" s="16" t="s">
        <v>1001</v>
      </c>
      <c r="D4689" s="38" t="s">
        <v>739</v>
      </c>
      <c r="E4689" s="16" t="n">
        <f aca="false">VLOOKUP(A4689,'TAKIM LİSTESİ'!$B$2:$D$455,3,0)</f>
        <v>5</v>
      </c>
      <c r="F4689" s="40" t="n">
        <v>1</v>
      </c>
      <c r="G4689" s="22" t="n">
        <f aca="false">E4689-F4689</f>
        <v>4</v>
      </c>
      <c r="H4689" s="30" t="n">
        <v>44263</v>
      </c>
      <c r="I4689" s="33" t="n">
        <v>1</v>
      </c>
      <c r="J4689" s="30" t="n">
        <v>44264</v>
      </c>
      <c r="K4689" s="37" t="n">
        <f aca="false">G4689+I4689</f>
        <v>5</v>
      </c>
    </row>
    <row r="4690" customFormat="false" ht="13.8" hidden="false" customHeight="false" outlineLevel="0" collapsed="false">
      <c r="A4690" s="16" t="s">
        <v>85</v>
      </c>
      <c r="B4690" s="38" t="str">
        <f aca="false">VLOOKUP(A4690,'TAKIM LİSTESİ'!$B$2:$D$455,2,0)</f>
        <v>Ø 12 çelik parmak freze</v>
      </c>
      <c r="C4690" s="16" t="s">
        <v>1001</v>
      </c>
      <c r="D4690" s="38" t="s">
        <v>739</v>
      </c>
      <c r="E4690" s="16" t="n">
        <f aca="false">VLOOKUP(A4690,'TAKIM LİSTESİ'!$B$2:$D$455,3,0)</f>
        <v>19</v>
      </c>
      <c r="F4690" s="40" t="n">
        <v>1</v>
      </c>
      <c r="G4690" s="22" t="n">
        <f aca="false">E4690-F4690</f>
        <v>18</v>
      </c>
      <c r="H4690" s="30" t="n">
        <v>44263</v>
      </c>
      <c r="I4690" s="33" t="n">
        <v>1</v>
      </c>
      <c r="J4690" s="30" t="n">
        <v>44264</v>
      </c>
      <c r="K4690" s="37" t="n">
        <f aca="false">G4690+I4690</f>
        <v>19</v>
      </c>
    </row>
    <row r="4691" customFormat="false" ht="13.8" hidden="false" customHeight="false" outlineLevel="0" collapsed="false">
      <c r="A4691" s="16" t="s">
        <v>70</v>
      </c>
      <c r="B4691" s="38" t="str">
        <f aca="false">VLOOKUP(A4691,'TAKIM LİSTESİ'!$B$2:$D$455,2,0)</f>
        <v>Ø 4 alm standart parmak freze</v>
      </c>
      <c r="C4691" s="16" t="s">
        <v>1001</v>
      </c>
      <c r="D4691" s="38" t="s">
        <v>739</v>
      </c>
      <c r="E4691" s="16" t="n">
        <f aca="false">VLOOKUP(A4691,'TAKIM LİSTESİ'!$B$2:$D$455,3,0)</f>
        <v>10</v>
      </c>
      <c r="F4691" s="40" t="n">
        <v>1</v>
      </c>
      <c r="G4691" s="22" t="n">
        <f aca="false">E4691-F4691</f>
        <v>9</v>
      </c>
      <c r="H4691" s="30" t="n">
        <v>44263</v>
      </c>
      <c r="I4691" s="33" t="n">
        <v>1</v>
      </c>
      <c r="J4691" s="30" t="n">
        <v>44264</v>
      </c>
      <c r="K4691" s="37" t="n">
        <f aca="false">G4691+I4691</f>
        <v>10</v>
      </c>
    </row>
    <row r="4692" customFormat="false" ht="13.8" hidden="false" customHeight="false" outlineLevel="0" collapsed="false">
      <c r="A4692" s="16" t="s">
        <v>67</v>
      </c>
      <c r="B4692" s="38" t="str">
        <f aca="false">VLOOKUP(A4692,'TAKIM LİSTESİ'!$B$2:$D$455,2,0)</f>
        <v>Ø 5.0 matkap</v>
      </c>
      <c r="C4692" s="16" t="s">
        <v>1001</v>
      </c>
      <c r="D4692" s="38" t="s">
        <v>739</v>
      </c>
      <c r="E4692" s="16" t="n">
        <f aca="false">VLOOKUP(A4692,'TAKIM LİSTESİ'!$B$2:$D$455,3,0)</f>
        <v>20</v>
      </c>
      <c r="F4692" s="40" t="n">
        <v>1</v>
      </c>
      <c r="G4692" s="22" t="n">
        <f aca="false">E4692-F4692</f>
        <v>19</v>
      </c>
      <c r="H4692" s="30" t="n">
        <v>44263</v>
      </c>
      <c r="I4692" s="33" t="n">
        <v>1</v>
      </c>
      <c r="J4692" s="30" t="n">
        <v>44264</v>
      </c>
      <c r="K4692" s="37" t="n">
        <f aca="false">G4692+I4692</f>
        <v>20</v>
      </c>
    </row>
    <row r="4693" customFormat="false" ht="13.8" hidden="false" customHeight="false" outlineLevel="0" collapsed="false">
      <c r="A4693" s="16" t="s">
        <v>144</v>
      </c>
      <c r="B4693" s="38" t="str">
        <f aca="false">VLOOKUP(A4693,'TAKIM LİSTESİ'!$B$2:$D$455,2,0)</f>
        <v>Ø 6.2matkap</v>
      </c>
      <c r="C4693" s="16" t="s">
        <v>1001</v>
      </c>
      <c r="D4693" s="38" t="s">
        <v>739</v>
      </c>
      <c r="E4693" s="16" t="n">
        <f aca="false">VLOOKUP(A4693,'TAKIM LİSTESİ'!$B$2:$D$455,3,0)</f>
        <v>15</v>
      </c>
      <c r="F4693" s="40" t="n">
        <v>1</v>
      </c>
      <c r="G4693" s="22" t="n">
        <f aca="false">E4693-F4693</f>
        <v>14</v>
      </c>
      <c r="H4693" s="30" t="n">
        <v>44263</v>
      </c>
      <c r="I4693" s="33" t="n">
        <v>1</v>
      </c>
      <c r="J4693" s="30" t="n">
        <v>44264</v>
      </c>
      <c r="K4693" s="37" t="n">
        <f aca="false">G4693+I4693</f>
        <v>15</v>
      </c>
    </row>
    <row r="4694" customFormat="false" ht="13.8" hidden="false" customHeight="false" outlineLevel="0" collapsed="false">
      <c r="A4694" s="16" t="s">
        <v>300</v>
      </c>
      <c r="B4694" s="38" t="str">
        <f aca="false">VLOOKUP(A4694,'TAKIM LİSTESİ'!$B$2:$D$455,2,0)</f>
        <v>Ø 32 tarama alm</v>
      </c>
      <c r="C4694" s="16" t="s">
        <v>994</v>
      </c>
      <c r="D4694" s="38" t="s">
        <v>89</v>
      </c>
      <c r="E4694" s="16" t="n">
        <f aca="false">VLOOKUP(A4694,'TAKIM LİSTESİ'!$B$2:$D$455,3,0)</f>
        <v>3</v>
      </c>
      <c r="F4694" s="40" t="n">
        <v>1</v>
      </c>
      <c r="G4694" s="22" t="n">
        <f aca="false">E4694-F4694</f>
        <v>2</v>
      </c>
      <c r="H4694" s="30" t="n">
        <v>44263</v>
      </c>
      <c r="I4694" s="33" t="n">
        <v>1</v>
      </c>
      <c r="J4694" s="30" t="n">
        <v>44264</v>
      </c>
      <c r="K4694" s="37" t="n">
        <f aca="false">G4694+I4694</f>
        <v>3</v>
      </c>
    </row>
    <row r="4695" customFormat="false" ht="13.8" hidden="false" customHeight="false" outlineLevel="0" collapsed="false">
      <c r="A4695" s="16" t="s">
        <v>71</v>
      </c>
      <c r="B4695" s="38" t="str">
        <f aca="false">VLOOKUP(A4695,'TAKIM LİSTESİ'!$B$2:$D$455,2,0)</f>
        <v>Ø 10 alm parmak freze</v>
      </c>
      <c r="C4695" s="16" t="s">
        <v>994</v>
      </c>
      <c r="D4695" s="38" t="s">
        <v>89</v>
      </c>
      <c r="E4695" s="16" t="n">
        <f aca="false">VLOOKUP(A4695,'TAKIM LİSTESİ'!$B$2:$D$455,3,0)</f>
        <v>29</v>
      </c>
      <c r="F4695" s="40" t="n">
        <v>1</v>
      </c>
      <c r="G4695" s="22" t="n">
        <f aca="false">E4695-F4695</f>
        <v>28</v>
      </c>
      <c r="H4695" s="30" t="n">
        <v>44263</v>
      </c>
      <c r="I4695" s="33" t="n">
        <v>1</v>
      </c>
      <c r="J4695" s="30" t="n">
        <v>44265</v>
      </c>
      <c r="K4695" s="37" t="n">
        <f aca="false">G4695+I4695</f>
        <v>29</v>
      </c>
    </row>
    <row r="4696" customFormat="false" ht="13.8" hidden="false" customHeight="false" outlineLevel="0" collapsed="false">
      <c r="A4696" s="16" t="s">
        <v>130</v>
      </c>
      <c r="B4696" s="38" t="str">
        <f aca="false">VLOOKUP(A4696,'TAKIM LİSTESİ'!$B$2:$D$455,2,0)</f>
        <v>Ø 9.0 matkap</v>
      </c>
      <c r="C4696" s="16" t="s">
        <v>994</v>
      </c>
      <c r="D4696" s="38" t="s">
        <v>89</v>
      </c>
      <c r="E4696" s="16" t="n">
        <f aca="false">VLOOKUP(A4696,'TAKIM LİSTESİ'!$B$2:$D$455,3,0)</f>
        <v>13</v>
      </c>
      <c r="F4696" s="40" t="n">
        <v>1</v>
      </c>
      <c r="G4696" s="22" t="n">
        <f aca="false">E4696-F4696</f>
        <v>12</v>
      </c>
      <c r="H4696" s="30" t="n">
        <v>44263</v>
      </c>
      <c r="I4696" s="33" t="n">
        <v>1</v>
      </c>
      <c r="J4696" s="30" t="n">
        <v>44265</v>
      </c>
      <c r="K4696" s="37" t="n">
        <f aca="false">G4696+I4696</f>
        <v>13</v>
      </c>
    </row>
    <row r="4697" customFormat="false" ht="13.8" hidden="false" customHeight="false" outlineLevel="0" collapsed="false">
      <c r="A4697" s="16" t="s">
        <v>47</v>
      </c>
      <c r="B4697" s="16" t="s">
        <v>1002</v>
      </c>
      <c r="C4697" s="16" t="s">
        <v>988</v>
      </c>
      <c r="D4697" s="38" t="s">
        <v>50</v>
      </c>
      <c r="E4697" s="16" t="n">
        <f aca="false">VLOOKUP(A4697,'TAKIM LİSTESİ'!$B$2:$D$455,3,0)</f>
        <v>17</v>
      </c>
      <c r="F4697" s="40" t="n">
        <v>2</v>
      </c>
      <c r="G4697" s="22" t="n">
        <f aca="false">E4697-F4697</f>
        <v>15</v>
      </c>
      <c r="H4697" s="30" t="n">
        <v>44263</v>
      </c>
      <c r="I4697" s="33" t="n">
        <v>1</v>
      </c>
      <c r="J4697" s="30" t="n">
        <v>44265</v>
      </c>
      <c r="K4697" s="37" t="n">
        <f aca="false">G4697+I4697</f>
        <v>16</v>
      </c>
    </row>
    <row r="4698" customFormat="false" ht="13.8" hidden="false" customHeight="false" outlineLevel="0" collapsed="false">
      <c r="A4698" s="16" t="s">
        <v>24</v>
      </c>
      <c r="B4698" s="38" t="str">
        <f aca="false">VLOOKUP(A4698,'TAKIM LİSTESİ'!$B$2:$D$455,2,0)</f>
        <v>Ø 8 çelik küre parmak freze</v>
      </c>
      <c r="C4698" s="16" t="s">
        <v>988</v>
      </c>
      <c r="D4698" s="38" t="s">
        <v>50</v>
      </c>
      <c r="E4698" s="16" t="n">
        <f aca="false">VLOOKUP(A4698,'TAKIM LİSTESİ'!$B$2:$D$455,3,0)</f>
        <v>20</v>
      </c>
      <c r="F4698" s="40" t="n">
        <v>1</v>
      </c>
      <c r="G4698" s="22" t="n">
        <f aca="false">E4698-F4698</f>
        <v>19</v>
      </c>
      <c r="H4698" s="30" t="n">
        <v>44263</v>
      </c>
      <c r="I4698" s="33" t="n">
        <v>1</v>
      </c>
      <c r="J4698" s="30" t="n">
        <v>44265</v>
      </c>
      <c r="K4698" s="37" t="n">
        <f aca="false">G4698+I4698</f>
        <v>20</v>
      </c>
    </row>
    <row r="4699" customFormat="false" ht="13.8" hidden="false" customHeight="false" outlineLevel="0" collapsed="false">
      <c r="A4699" s="16" t="s">
        <v>412</v>
      </c>
      <c r="B4699" s="38" t="str">
        <f aca="false">VLOOKUP(A4699,'TAKIM LİSTESİ'!$B$2:$D$455,2,0)</f>
        <v>32 tarama ucu çelik</v>
      </c>
      <c r="C4699" s="16" t="s">
        <v>1001</v>
      </c>
      <c r="D4699" s="38" t="s">
        <v>739</v>
      </c>
      <c r="E4699" s="16" t="n">
        <f aca="false">VLOOKUP(A4699,'TAKIM LİSTESİ'!$B$2:$D$455,3,0)</f>
        <v>40</v>
      </c>
      <c r="F4699" s="40" t="n">
        <v>3</v>
      </c>
      <c r="G4699" s="22" t="n">
        <f aca="false">E4699-F4699</f>
        <v>37</v>
      </c>
      <c r="H4699" s="30" t="n">
        <v>44263</v>
      </c>
      <c r="I4699" s="33" t="n">
        <v>1</v>
      </c>
      <c r="J4699" s="30" t="n">
        <v>44265</v>
      </c>
      <c r="K4699" s="37" t="n">
        <f aca="false">G4699+I4699</f>
        <v>38</v>
      </c>
    </row>
    <row r="4700" customFormat="false" ht="13.8" hidden="false" customHeight="false" outlineLevel="0" collapsed="false">
      <c r="A4700" s="16" t="s">
        <v>206</v>
      </c>
      <c r="B4700" s="38" t="str">
        <f aca="false">VLOOKUP(A4700,'TAKIM LİSTESİ'!$B$2:$D$455,2,0)</f>
        <v>Ø 52 tarama çelik</v>
      </c>
      <c r="C4700" s="16" t="s">
        <v>1000</v>
      </c>
      <c r="D4700" s="38" t="s">
        <v>61</v>
      </c>
      <c r="E4700" s="16" t="n">
        <f aca="false">VLOOKUP(A4700,'TAKIM LİSTESİ'!$B$2:$D$455,3,0)</f>
        <v>4</v>
      </c>
      <c r="F4700" s="40" t="n">
        <v>1</v>
      </c>
      <c r="G4700" s="22" t="n">
        <f aca="false">E4700-F4700</f>
        <v>3</v>
      </c>
      <c r="H4700" s="30" t="n">
        <v>44264</v>
      </c>
      <c r="I4700" s="33" t="n">
        <v>1</v>
      </c>
      <c r="J4700" s="30" t="n">
        <v>44265</v>
      </c>
      <c r="K4700" s="37" t="n">
        <f aca="false">G4700+I4700</f>
        <v>4</v>
      </c>
    </row>
    <row r="4701" customFormat="false" ht="13.8" hidden="false" customHeight="false" outlineLevel="0" collapsed="false">
      <c r="A4701" s="16" t="s">
        <v>222</v>
      </c>
      <c r="B4701" s="38" t="str">
        <f aca="false">VLOOKUP(A4701,'TAKIM LİSTESİ'!$B$2:$D$455,2,0)</f>
        <v>Ø 16 çelik parmak freze</v>
      </c>
      <c r="C4701" s="16" t="s">
        <v>1000</v>
      </c>
      <c r="D4701" s="38" t="s">
        <v>61</v>
      </c>
      <c r="E4701" s="16" t="n">
        <f aca="false">VLOOKUP(A4701,'TAKIM LİSTESİ'!$B$2:$D$455,3,0)</f>
        <v>8</v>
      </c>
      <c r="F4701" s="40" t="n">
        <v>1</v>
      </c>
      <c r="G4701" s="22" t="n">
        <f aca="false">E4701-F4701</f>
        <v>7</v>
      </c>
      <c r="H4701" s="30" t="n">
        <v>44264</v>
      </c>
      <c r="I4701" s="33" t="n">
        <v>1</v>
      </c>
      <c r="J4701" s="30" t="n">
        <v>44265</v>
      </c>
      <c r="K4701" s="37" t="n">
        <f aca="false">G4701+I4701</f>
        <v>8</v>
      </c>
    </row>
    <row r="4702" customFormat="false" ht="13.8" hidden="false" customHeight="false" outlineLevel="0" collapsed="false">
      <c r="A4702" s="16" t="s">
        <v>77</v>
      </c>
      <c r="B4702" s="38" t="str">
        <f aca="false">VLOOKUP(A4702,'TAKIM LİSTESİ'!$B$2:$D$455,2,0)</f>
        <v>Ø 14.0 matkap ucu</v>
      </c>
      <c r="C4702" s="16" t="s">
        <v>1000</v>
      </c>
      <c r="D4702" s="38" t="s">
        <v>61</v>
      </c>
      <c r="E4702" s="16" t="n">
        <f aca="false">VLOOKUP(A4702,'TAKIM LİSTESİ'!$B$2:$D$455,3,0)</f>
        <v>7</v>
      </c>
      <c r="F4702" s="40" t="n">
        <v>1</v>
      </c>
      <c r="G4702" s="22" t="n">
        <f aca="false">E4702-F4702</f>
        <v>6</v>
      </c>
      <c r="H4702" s="30" t="n">
        <v>44264</v>
      </c>
      <c r="I4702" s="33" t="n">
        <v>1</v>
      </c>
      <c r="J4702" s="30" t="n">
        <v>44265</v>
      </c>
      <c r="K4702" s="37" t="n">
        <f aca="false">G4702+I4702</f>
        <v>7</v>
      </c>
    </row>
    <row r="4703" customFormat="false" ht="13.8" hidden="false" customHeight="false" outlineLevel="0" collapsed="false">
      <c r="A4703" s="16" t="s">
        <v>21</v>
      </c>
      <c r="B4703" s="38" t="str">
        <f aca="false">VLOOKUP(A4703,'TAKIM LİSTESİ'!$B$2:$D$455,2,0)</f>
        <v>Ø 32 tarama çelik</v>
      </c>
      <c r="C4703" s="16" t="s">
        <v>1003</v>
      </c>
      <c r="D4703" s="38" t="s">
        <v>48</v>
      </c>
      <c r="E4703" s="16" t="n">
        <f aca="false">VLOOKUP(A4703,'TAKIM LİSTESİ'!$B$2:$D$455,3,0)</f>
        <v>5</v>
      </c>
      <c r="F4703" s="40" t="n">
        <v>1</v>
      </c>
      <c r="G4703" s="22" t="n">
        <f aca="false">E4703-F4703</f>
        <v>4</v>
      </c>
      <c r="H4703" s="30" t="n">
        <v>44264</v>
      </c>
      <c r="I4703" s="33" t="n">
        <v>1</v>
      </c>
      <c r="J4703" s="30" t="n">
        <v>44265</v>
      </c>
      <c r="K4703" s="37" t="n">
        <f aca="false">G4703+I4703</f>
        <v>5</v>
      </c>
    </row>
    <row r="4704" customFormat="false" ht="13.8" hidden="false" customHeight="false" outlineLevel="0" collapsed="false">
      <c r="A4704" s="16" t="s">
        <v>270</v>
      </c>
      <c r="B4704" s="38" t="str">
        <f aca="false">VLOOKUP(A4704,'TAKIM LİSTESİ'!$B$2:$D$455,2,0)</f>
        <v>Küçük APKT çelik Ø 20</v>
      </c>
      <c r="C4704" s="16" t="s">
        <v>1003</v>
      </c>
      <c r="D4704" s="38" t="s">
        <v>48</v>
      </c>
      <c r="E4704" s="16" t="n">
        <f aca="false">VLOOKUP(A4704,'TAKIM LİSTESİ'!$B$2:$D$455,3,0)</f>
        <v>10</v>
      </c>
      <c r="F4704" s="40" t="n">
        <v>1</v>
      </c>
      <c r="G4704" s="22" t="n">
        <f aca="false">E4704-F4704</f>
        <v>9</v>
      </c>
      <c r="H4704" s="30" t="n">
        <v>44264</v>
      </c>
      <c r="I4704" s="33" t="n">
        <v>1</v>
      </c>
      <c r="J4704" s="30" t="n">
        <v>44265</v>
      </c>
      <c r="K4704" s="37" t="n">
        <f aca="false">G4704+I4704</f>
        <v>10</v>
      </c>
    </row>
    <row r="4705" customFormat="false" ht="13.8" hidden="false" customHeight="false" outlineLevel="0" collapsed="false">
      <c r="A4705" s="16" t="s">
        <v>491</v>
      </c>
      <c r="B4705" s="38" t="str">
        <f aca="false">VLOOKUP(A4705,'TAKIM LİSTESİ'!$B$2:$D$455,2,0)</f>
        <v>APKT tarama çelik Ø 21</v>
      </c>
      <c r="C4705" s="16" t="s">
        <v>1003</v>
      </c>
      <c r="D4705" s="38" t="s">
        <v>48</v>
      </c>
      <c r="E4705" s="16" t="n">
        <f aca="false">VLOOKUP(A4705,'TAKIM LİSTESİ'!$B$2:$D$455,3,0)</f>
        <v>2</v>
      </c>
      <c r="F4705" s="40" t="n">
        <v>1</v>
      </c>
      <c r="G4705" s="22" t="n">
        <f aca="false">E4705-F4705</f>
        <v>1</v>
      </c>
      <c r="H4705" s="30" t="n">
        <v>44264</v>
      </c>
      <c r="I4705" s="33" t="n">
        <v>1</v>
      </c>
      <c r="J4705" s="30" t="n">
        <v>44265</v>
      </c>
      <c r="K4705" s="37" t="n">
        <f aca="false">G4705+I4705</f>
        <v>2</v>
      </c>
    </row>
    <row r="4706" customFormat="false" ht="13.8" hidden="false" customHeight="false" outlineLevel="0" collapsed="false">
      <c r="A4706" s="16" t="s">
        <v>108</v>
      </c>
      <c r="B4706" s="38" t="str">
        <f aca="false">VLOOKUP(A4706,'TAKIM LİSTESİ'!$B$2:$D$455,2,0)</f>
        <v>Ø 12.5 matkap</v>
      </c>
      <c r="C4706" s="16" t="s">
        <v>1000</v>
      </c>
      <c r="D4706" s="38" t="s">
        <v>61</v>
      </c>
      <c r="E4706" s="16" t="n">
        <f aca="false">VLOOKUP(A4706,'TAKIM LİSTESİ'!$B$2:$D$455,3,0)</f>
        <v>13</v>
      </c>
      <c r="F4706" s="40" t="n">
        <v>1</v>
      </c>
      <c r="G4706" s="22" t="n">
        <f aca="false">E4706-F4706</f>
        <v>12</v>
      </c>
      <c r="H4706" s="30" t="n">
        <v>44264</v>
      </c>
      <c r="I4706" s="33" t="n">
        <v>1</v>
      </c>
      <c r="J4706" s="30" t="n">
        <v>44265</v>
      </c>
      <c r="K4706" s="37" t="n">
        <f aca="false">G4706+I4706</f>
        <v>13</v>
      </c>
    </row>
    <row r="4707" customFormat="false" ht="13.8" hidden="false" customHeight="false" outlineLevel="0" collapsed="false">
      <c r="A4707" s="16" t="s">
        <v>96</v>
      </c>
      <c r="B4707" s="38" t="str">
        <f aca="false">VLOOKUP(A4707,'TAKIM LİSTESİ'!$B$2:$D$455,2,0)</f>
        <v>Ø 16.0 matkap ucu</v>
      </c>
      <c r="C4707" s="16" t="s">
        <v>1001</v>
      </c>
      <c r="D4707" s="38" t="s">
        <v>739</v>
      </c>
      <c r="E4707" s="16" t="n">
        <f aca="false">VLOOKUP(A4707,'TAKIM LİSTESİ'!$B$2:$D$455,3,0)</f>
        <v>4</v>
      </c>
      <c r="F4707" s="40" t="n">
        <v>1</v>
      </c>
      <c r="G4707" s="22" t="n">
        <f aca="false">E4707-F4707</f>
        <v>3</v>
      </c>
      <c r="H4707" s="30" t="n">
        <v>44264</v>
      </c>
      <c r="I4707" s="33" t="n">
        <v>1</v>
      </c>
      <c r="J4707" s="30" t="n">
        <v>44265</v>
      </c>
      <c r="K4707" s="37" t="n">
        <f aca="false">G4707+I4707</f>
        <v>4</v>
      </c>
    </row>
    <row r="4708" customFormat="false" ht="13.8" hidden="false" customHeight="false" outlineLevel="0" collapsed="false">
      <c r="A4708" s="16" t="s">
        <v>56</v>
      </c>
      <c r="B4708" s="38" t="str">
        <f aca="false">VLOOKUP(A4708,'TAKIM LİSTESİ'!$B$2:$D$455,2,0)</f>
        <v>Ø 6.8 matkap</v>
      </c>
      <c r="C4708" s="16" t="s">
        <v>1001</v>
      </c>
      <c r="D4708" s="38" t="s">
        <v>739</v>
      </c>
      <c r="E4708" s="16" t="n">
        <f aca="false">VLOOKUP(A4708,'TAKIM LİSTESİ'!$B$2:$D$455,3,0)</f>
        <v>17</v>
      </c>
      <c r="F4708" s="40" t="n">
        <v>1</v>
      </c>
      <c r="G4708" s="22" t="n">
        <f aca="false">E4708-F4708</f>
        <v>16</v>
      </c>
      <c r="H4708" s="30" t="n">
        <v>44264</v>
      </c>
      <c r="I4708" s="33" t="n">
        <v>1</v>
      </c>
      <c r="J4708" s="30" t="n">
        <v>44265</v>
      </c>
      <c r="K4708" s="37" t="n">
        <f aca="false">G4708+I4708</f>
        <v>17</v>
      </c>
    </row>
    <row r="4709" customFormat="false" ht="13.8" hidden="false" customHeight="false" outlineLevel="0" collapsed="false">
      <c r="A4709" s="16" t="s">
        <v>32</v>
      </c>
      <c r="B4709" s="38" t="str">
        <f aca="false">VLOOKUP(A4709,'TAKIM LİSTESİ'!$B$2:$D$455,2,0)</f>
        <v>Ø 12.0 matkap</v>
      </c>
      <c r="C4709" s="16" t="s">
        <v>1001</v>
      </c>
      <c r="D4709" s="38" t="s">
        <v>739</v>
      </c>
      <c r="E4709" s="16" t="n">
        <f aca="false">VLOOKUP(A4709,'TAKIM LİSTESİ'!$B$2:$D$455,3,0)</f>
        <v>10</v>
      </c>
      <c r="F4709" s="40" t="n">
        <v>1</v>
      </c>
      <c r="G4709" s="22" t="n">
        <f aca="false">E4709-F4709</f>
        <v>9</v>
      </c>
      <c r="H4709" s="30" t="n">
        <v>44264</v>
      </c>
      <c r="I4709" s="33" t="n">
        <v>1</v>
      </c>
      <c r="J4709" s="30" t="n">
        <v>44265</v>
      </c>
      <c r="K4709" s="37" t="n">
        <f aca="false">G4709+I4709</f>
        <v>10</v>
      </c>
    </row>
    <row r="4710" customFormat="false" ht="13.8" hidden="false" customHeight="false" outlineLevel="0" collapsed="false">
      <c r="A4710" s="16" t="s">
        <v>85</v>
      </c>
      <c r="B4710" s="38" t="str">
        <f aca="false">VLOOKUP(A4710,'TAKIM LİSTESİ'!$B$2:$D$455,2,0)</f>
        <v>Ø 12 çelik parmak freze</v>
      </c>
      <c r="C4710" s="16" t="s">
        <v>1004</v>
      </c>
      <c r="D4710" s="38" t="s">
        <v>100</v>
      </c>
      <c r="E4710" s="16" t="n">
        <f aca="false">VLOOKUP(A4710,'TAKIM LİSTESİ'!$B$2:$D$455,3,0)</f>
        <v>19</v>
      </c>
      <c r="F4710" s="40" t="n">
        <v>1</v>
      </c>
      <c r="G4710" s="22" t="n">
        <f aca="false">E4710-F4710</f>
        <v>18</v>
      </c>
      <c r="H4710" s="30" t="n">
        <v>44265</v>
      </c>
      <c r="I4710" s="33" t="n">
        <v>1</v>
      </c>
      <c r="J4710" s="30" t="n">
        <v>44265</v>
      </c>
      <c r="K4710" s="37" t="n">
        <f aca="false">G4710+I4710</f>
        <v>19</v>
      </c>
    </row>
    <row r="4711" customFormat="false" ht="13.8" hidden="false" customHeight="false" outlineLevel="0" collapsed="false">
      <c r="A4711" s="16" t="s">
        <v>172</v>
      </c>
      <c r="B4711" s="38" t="str">
        <f aca="false">VLOOKUP(A4711,'TAKIM LİSTESİ'!$B$2:$D$455,2,0)</f>
        <v>Ø 8 çelik uzunparmak freze</v>
      </c>
      <c r="C4711" s="16" t="s">
        <v>1004</v>
      </c>
      <c r="D4711" s="38" t="s">
        <v>100</v>
      </c>
      <c r="E4711" s="16" t="n">
        <f aca="false">VLOOKUP(A4711,'TAKIM LİSTESİ'!$B$2:$D$455,3,0)</f>
        <v>10</v>
      </c>
      <c r="F4711" s="40" t="n">
        <v>1</v>
      </c>
      <c r="G4711" s="22" t="n">
        <f aca="false">E4711-F4711</f>
        <v>9</v>
      </c>
      <c r="H4711" s="30" t="n">
        <v>44265</v>
      </c>
      <c r="I4711" s="33" t="n">
        <v>1</v>
      </c>
      <c r="J4711" s="30" t="n">
        <v>44266</v>
      </c>
      <c r="K4711" s="37" t="n">
        <f aca="false">G4711+I4711</f>
        <v>10</v>
      </c>
    </row>
    <row r="4712" customFormat="false" ht="13.8" hidden="false" customHeight="false" outlineLevel="0" collapsed="false">
      <c r="A4712" s="16" t="s">
        <v>138</v>
      </c>
      <c r="B4712" s="38" t="str">
        <f aca="false">VLOOKUP(A4712,'TAKIM LİSTESİ'!$B$2:$D$455,2,0)</f>
        <v>Ø 10.0 matkap</v>
      </c>
      <c r="C4712" s="16" t="s">
        <v>1005</v>
      </c>
      <c r="D4712" s="38" t="s">
        <v>48</v>
      </c>
      <c r="E4712" s="16" t="n">
        <f aca="false">VLOOKUP(A4712,'TAKIM LİSTESİ'!$B$2:$D$455,3,0)</f>
        <v>13</v>
      </c>
      <c r="F4712" s="40" t="n">
        <v>1</v>
      </c>
      <c r="G4712" s="22" t="n">
        <f aca="false">E4712-F4712</f>
        <v>12</v>
      </c>
      <c r="H4712" s="30" t="n">
        <v>44265</v>
      </c>
      <c r="I4712" s="33" t="n">
        <v>1</v>
      </c>
      <c r="J4712" s="30" t="n">
        <v>44266</v>
      </c>
      <c r="K4712" s="37" t="n">
        <f aca="false">G4712+I4712</f>
        <v>13</v>
      </c>
    </row>
    <row r="4713" customFormat="false" ht="13.8" hidden="false" customHeight="false" outlineLevel="0" collapsed="false">
      <c r="A4713" s="16" t="s">
        <v>21</v>
      </c>
      <c r="B4713" s="38" t="str">
        <f aca="false">VLOOKUP(A4713,'TAKIM LİSTESİ'!$B$2:$D$455,2,0)</f>
        <v>Ø 32 tarama çelik</v>
      </c>
      <c r="C4713" s="16" t="s">
        <v>1005</v>
      </c>
      <c r="D4713" s="38" t="s">
        <v>48</v>
      </c>
      <c r="E4713" s="16" t="n">
        <f aca="false">VLOOKUP(A4713,'TAKIM LİSTESİ'!$B$2:$D$455,3,0)</f>
        <v>5</v>
      </c>
      <c r="F4713" s="40" t="n">
        <v>1</v>
      </c>
      <c r="G4713" s="22" t="n">
        <f aca="false">E4713-F4713</f>
        <v>4</v>
      </c>
      <c r="H4713" s="30" t="n">
        <v>44265</v>
      </c>
      <c r="I4713" s="33" t="n">
        <v>1</v>
      </c>
      <c r="J4713" s="30" t="n">
        <v>44266</v>
      </c>
      <c r="K4713" s="37" t="n">
        <f aca="false">G4713+I4713</f>
        <v>5</v>
      </c>
    </row>
    <row r="4714" customFormat="false" ht="13.8" hidden="false" customHeight="false" outlineLevel="0" collapsed="false">
      <c r="A4714" s="16" t="s">
        <v>270</v>
      </c>
      <c r="B4714" s="38" t="str">
        <f aca="false">VLOOKUP(A4714,'TAKIM LİSTESİ'!$B$2:$D$455,2,0)</f>
        <v>Küçük APKT çelik Ø 20</v>
      </c>
      <c r="C4714" s="16" t="s">
        <v>1005</v>
      </c>
      <c r="D4714" s="38" t="s">
        <v>48</v>
      </c>
      <c r="E4714" s="16" t="n">
        <f aca="false">VLOOKUP(A4714,'TAKIM LİSTESİ'!$B$2:$D$455,3,0)</f>
        <v>10</v>
      </c>
      <c r="F4714" s="40" t="n">
        <v>1</v>
      </c>
      <c r="G4714" s="22" t="n">
        <f aca="false">E4714-F4714</f>
        <v>9</v>
      </c>
      <c r="H4714" s="30" t="n">
        <v>44265</v>
      </c>
      <c r="I4714" s="33" t="n">
        <v>1</v>
      </c>
      <c r="J4714" s="30" t="n">
        <v>44266</v>
      </c>
      <c r="K4714" s="37" t="n">
        <f aca="false">G4714+I4714</f>
        <v>10</v>
      </c>
    </row>
    <row r="4715" customFormat="false" ht="13.8" hidden="false" customHeight="false" outlineLevel="0" collapsed="false">
      <c r="A4715" s="16" t="s">
        <v>189</v>
      </c>
      <c r="B4715" s="38" t="str">
        <f aca="false">VLOOKUP(A4715,'TAKIM LİSTESİ'!$B$2:$D$455,2,0)</f>
        <v>Ø 2 çelik parmak freze</v>
      </c>
      <c r="C4715" s="16" t="s">
        <v>1006</v>
      </c>
      <c r="D4715" s="38" t="s">
        <v>57</v>
      </c>
      <c r="E4715" s="16" t="n">
        <f aca="false">VLOOKUP(A4715,'TAKIM LİSTESİ'!$B$2:$D$455,3,0)</f>
        <v>39</v>
      </c>
      <c r="F4715" s="40" t="n">
        <v>1</v>
      </c>
      <c r="G4715" s="22" t="n">
        <f aca="false">E4715-F4715</f>
        <v>38</v>
      </c>
      <c r="H4715" s="30" t="n">
        <v>44265</v>
      </c>
      <c r="I4715" s="33" t="n">
        <v>1</v>
      </c>
      <c r="J4715" s="30" t="n">
        <v>44266</v>
      </c>
      <c r="K4715" s="37" t="n">
        <f aca="false">G4715+I4715</f>
        <v>39</v>
      </c>
    </row>
    <row r="4716" customFormat="false" ht="13.8" hidden="false" customHeight="false" outlineLevel="0" collapsed="false">
      <c r="A4716" s="16" t="s">
        <v>121</v>
      </c>
      <c r="B4716" s="38" t="str">
        <f aca="false">VLOOKUP(A4716,'TAKIM LİSTESİ'!$B$2:$D$455,2,0)</f>
        <v>Ø 8.5 matkap</v>
      </c>
      <c r="C4716" s="16" t="s">
        <v>1001</v>
      </c>
      <c r="D4716" s="38" t="s">
        <v>739</v>
      </c>
      <c r="E4716" s="16" t="n">
        <f aca="false">VLOOKUP(A4716,'TAKIM LİSTESİ'!$B$2:$D$455,3,0)</f>
        <v>13</v>
      </c>
      <c r="F4716" s="40" t="n">
        <v>1</v>
      </c>
      <c r="G4716" s="22" t="n">
        <f aca="false">E4716-F4716</f>
        <v>12</v>
      </c>
      <c r="H4716" s="30" t="n">
        <v>44265</v>
      </c>
      <c r="I4716" s="33" t="n">
        <v>1</v>
      </c>
      <c r="J4716" s="30" t="n">
        <v>44266</v>
      </c>
      <c r="K4716" s="37" t="n">
        <f aca="false">G4716+I4716</f>
        <v>13</v>
      </c>
    </row>
    <row r="4717" customFormat="false" ht="13.8" hidden="false" customHeight="false" outlineLevel="0" collapsed="false">
      <c r="A4717" s="16" t="s">
        <v>408</v>
      </c>
      <c r="B4717" s="38" t="str">
        <f aca="false">VLOOKUP(A4717,'TAKIM LİSTESİ'!$B$2:$D$455,2,0)</f>
        <v>M10 Klıvavuz</v>
      </c>
      <c r="C4717" s="16" t="s">
        <v>1001</v>
      </c>
      <c r="D4717" s="38" t="s">
        <v>739</v>
      </c>
      <c r="E4717" s="16" t="n">
        <f aca="false">VLOOKUP(A4717,'TAKIM LİSTESİ'!$B$2:$D$455,3,0)</f>
        <v>5</v>
      </c>
      <c r="F4717" s="40" t="n">
        <v>1</v>
      </c>
      <c r="G4717" s="22" t="n">
        <f aca="false">E4717-F4717</f>
        <v>4</v>
      </c>
      <c r="H4717" s="30" t="n">
        <v>44265</v>
      </c>
      <c r="I4717" s="33" t="n">
        <v>1</v>
      </c>
      <c r="J4717" s="30" t="n">
        <v>44266</v>
      </c>
      <c r="K4717" s="37" t="n">
        <f aca="false">G4717+I4717</f>
        <v>5</v>
      </c>
    </row>
    <row r="4718" customFormat="false" ht="13.8" hidden="false" customHeight="false" outlineLevel="0" collapsed="false">
      <c r="A4718" s="16" t="s">
        <v>300</v>
      </c>
      <c r="B4718" s="38" t="str">
        <f aca="false">VLOOKUP(A4718,'TAKIM LİSTESİ'!$B$2:$D$455,2,0)</f>
        <v>Ø 32 tarama alm</v>
      </c>
      <c r="C4718" s="16" t="s">
        <v>1006</v>
      </c>
      <c r="D4718" s="38" t="s">
        <v>57</v>
      </c>
      <c r="E4718" s="16" t="n">
        <f aca="false">VLOOKUP(A4718,'TAKIM LİSTESİ'!$B$2:$D$455,3,0)</f>
        <v>3</v>
      </c>
      <c r="F4718" s="40" t="n">
        <v>1</v>
      </c>
      <c r="G4718" s="22" t="n">
        <f aca="false">E4718-F4718</f>
        <v>2</v>
      </c>
      <c r="H4718" s="30" t="n">
        <v>44265</v>
      </c>
      <c r="I4718" s="33" t="n">
        <v>1</v>
      </c>
      <c r="J4718" s="30" t="n">
        <v>44266</v>
      </c>
      <c r="K4718" s="37" t="n">
        <f aca="false">G4718+I4718</f>
        <v>3</v>
      </c>
    </row>
    <row r="4719" customFormat="false" ht="13.8" hidden="false" customHeight="false" outlineLevel="0" collapsed="false">
      <c r="A4719" s="16" t="s">
        <v>71</v>
      </c>
      <c r="B4719" s="38" t="str">
        <f aca="false">VLOOKUP(A4719,'TAKIM LİSTESİ'!$B$2:$D$455,2,0)</f>
        <v>Ø 10 alm parmak freze</v>
      </c>
      <c r="C4719" s="16" t="s">
        <v>1006</v>
      </c>
      <c r="D4719" s="38" t="s">
        <v>57</v>
      </c>
      <c r="E4719" s="16" t="n">
        <f aca="false">VLOOKUP(A4719,'TAKIM LİSTESİ'!$B$2:$D$455,3,0)</f>
        <v>29</v>
      </c>
      <c r="F4719" s="40" t="n">
        <v>1</v>
      </c>
      <c r="G4719" s="22" t="n">
        <f aca="false">E4719-F4719</f>
        <v>28</v>
      </c>
      <c r="H4719" s="30" t="n">
        <v>44265</v>
      </c>
      <c r="I4719" s="33" t="n">
        <v>1</v>
      </c>
      <c r="J4719" s="30" t="n">
        <v>44266</v>
      </c>
      <c r="K4719" s="37" t="n">
        <f aca="false">G4719+I4719</f>
        <v>29</v>
      </c>
    </row>
    <row r="4720" customFormat="false" ht="13.8" hidden="false" customHeight="false" outlineLevel="0" collapsed="false">
      <c r="A4720" s="16" t="s">
        <v>95</v>
      </c>
      <c r="B4720" s="38" t="str">
        <f aca="false">VLOOKUP(A4720,'TAKIM LİSTESİ'!$B$2:$D$455,2,0)</f>
        <v>Ø 3 alm standart parmak freze</v>
      </c>
      <c r="C4720" s="16" t="s">
        <v>1006</v>
      </c>
      <c r="D4720" s="38" t="s">
        <v>57</v>
      </c>
      <c r="E4720" s="16" t="n">
        <f aca="false">VLOOKUP(A4720,'TAKIM LİSTESİ'!$B$2:$D$455,3,0)</f>
        <v>5</v>
      </c>
      <c r="F4720" s="40" t="n">
        <v>1</v>
      </c>
      <c r="G4720" s="22" t="n">
        <f aca="false">E4720-F4720</f>
        <v>4</v>
      </c>
      <c r="H4720" s="30" t="n">
        <v>44265</v>
      </c>
      <c r="I4720" s="33" t="n">
        <v>1</v>
      </c>
      <c r="J4720" s="30" t="n">
        <v>44266</v>
      </c>
      <c r="K4720" s="37" t="n">
        <f aca="false">G4720+I4720</f>
        <v>5</v>
      </c>
    </row>
    <row r="4721" customFormat="false" ht="13.8" hidden="false" customHeight="false" outlineLevel="0" collapsed="false">
      <c r="A4721" s="16" t="s">
        <v>227</v>
      </c>
      <c r="B4721" s="38" t="str">
        <f aca="false">VLOOKUP(A4721,'TAKIM LİSTESİ'!$B$2:$D$455,2,0)</f>
        <v>Ø 13.0 matkap ucu</v>
      </c>
      <c r="C4721" s="16" t="s">
        <v>1006</v>
      </c>
      <c r="D4721" s="38" t="s">
        <v>57</v>
      </c>
      <c r="E4721" s="16" t="n">
        <f aca="false">VLOOKUP(A4721,'TAKIM LİSTESİ'!$B$2:$D$455,3,0)</f>
        <v>9</v>
      </c>
      <c r="F4721" s="40" t="n">
        <v>1</v>
      </c>
      <c r="G4721" s="22" t="n">
        <f aca="false">E4721-F4721</f>
        <v>8</v>
      </c>
      <c r="H4721" s="30" t="n">
        <v>44265</v>
      </c>
      <c r="I4721" s="33" t="n">
        <v>1</v>
      </c>
      <c r="J4721" s="30" t="n">
        <v>44266</v>
      </c>
      <c r="K4721" s="37" t="n">
        <f aca="false">G4721+I4721</f>
        <v>9</v>
      </c>
    </row>
    <row r="4722" customFormat="false" ht="15.75" hidden="false" customHeight="true" outlineLevel="0" collapsed="false">
      <c r="A4722" s="16" t="s">
        <v>130</v>
      </c>
      <c r="B4722" s="38" t="str">
        <f aca="false">VLOOKUP(A4722,'TAKIM LİSTESİ'!$B$2:$D$455,2,0)</f>
        <v>Ø 9.0 matkap</v>
      </c>
      <c r="C4722" s="16" t="s">
        <v>1006</v>
      </c>
      <c r="D4722" s="38" t="s">
        <v>57</v>
      </c>
      <c r="E4722" s="16" t="n">
        <f aca="false">VLOOKUP(A4722,'TAKIM LİSTESİ'!$B$2:$D$455,3,0)</f>
        <v>13</v>
      </c>
      <c r="F4722" s="40" t="n">
        <v>1</v>
      </c>
      <c r="G4722" s="22" t="n">
        <f aca="false">E4722-F4722</f>
        <v>12</v>
      </c>
      <c r="H4722" s="30" t="n">
        <v>44265</v>
      </c>
      <c r="I4722" s="33" t="n">
        <v>1</v>
      </c>
      <c r="J4722" s="30" t="n">
        <v>44266</v>
      </c>
      <c r="K4722" s="37" t="n">
        <f aca="false">G4722+I4722</f>
        <v>13</v>
      </c>
    </row>
    <row r="4723" customFormat="false" ht="13.8" hidden="false" customHeight="false" outlineLevel="0" collapsed="false">
      <c r="A4723" s="16" t="s">
        <v>150</v>
      </c>
      <c r="B4723" s="38" t="str">
        <f aca="false">VLOOKUP(A4723,'TAKIM LİSTESİ'!$B$2:$D$455,2,0)</f>
        <v>Ø 8 çelik parmak freze</v>
      </c>
      <c r="C4723" s="16" t="s">
        <v>1001</v>
      </c>
      <c r="D4723" s="38" t="s">
        <v>739</v>
      </c>
      <c r="E4723" s="16" t="n">
        <f aca="false">VLOOKUP(A4723,'TAKIM LİSTESİ'!$B$2:$D$455,3,0)</f>
        <v>39</v>
      </c>
      <c r="F4723" s="40" t="n">
        <v>1</v>
      </c>
      <c r="G4723" s="22" t="n">
        <f aca="false">E4723-F4723</f>
        <v>38</v>
      </c>
      <c r="H4723" s="30" t="n">
        <v>44265</v>
      </c>
      <c r="I4723" s="33" t="n">
        <v>1</v>
      </c>
      <c r="J4723" s="30" t="n">
        <v>44266</v>
      </c>
      <c r="K4723" s="37" t="n">
        <f aca="false">G4723+I4723</f>
        <v>39</v>
      </c>
    </row>
    <row r="4724" customFormat="false" ht="13.8" hidden="false" customHeight="false" outlineLevel="0" collapsed="false">
      <c r="A4724" s="16" t="s">
        <v>113</v>
      </c>
      <c r="B4724" s="38" t="str">
        <f aca="false">VLOOKUP(A4724,'TAKIM LİSTESİ'!$B$2:$D$455,2,0)</f>
        <v>Ø 8 alm parmak freze</v>
      </c>
      <c r="C4724" s="16" t="s">
        <v>1001</v>
      </c>
      <c r="D4724" s="38" t="s">
        <v>739</v>
      </c>
      <c r="E4724" s="16" t="n">
        <f aca="false">VLOOKUP(A4724,'TAKIM LİSTESİ'!$B$2:$D$455,3,0)</f>
        <v>36</v>
      </c>
      <c r="F4724" s="40" t="n">
        <v>1</v>
      </c>
      <c r="G4724" s="22" t="n">
        <f aca="false">E4724-F4724</f>
        <v>35</v>
      </c>
      <c r="H4724" s="30" t="n">
        <v>44265</v>
      </c>
      <c r="I4724" s="33" t="n">
        <v>1</v>
      </c>
      <c r="J4724" s="30" t="n">
        <v>44266</v>
      </c>
      <c r="K4724" s="37" t="n">
        <f aca="false">G4724+I4724</f>
        <v>36</v>
      </c>
    </row>
    <row r="4725" customFormat="false" ht="13.8" hidden="false" customHeight="false" outlineLevel="0" collapsed="false">
      <c r="A4725" s="16" t="s">
        <v>206</v>
      </c>
      <c r="B4725" s="38" t="str">
        <f aca="false">VLOOKUP(A4725,'TAKIM LİSTESİ'!$B$2:$D$455,2,0)</f>
        <v>Ø 52 tarama çelik</v>
      </c>
      <c r="C4725" s="16" t="s">
        <v>1007</v>
      </c>
      <c r="D4725" s="38" t="s">
        <v>61</v>
      </c>
      <c r="E4725" s="16" t="n">
        <f aca="false">VLOOKUP(A4725,'TAKIM LİSTESİ'!$B$2:$D$455,3,0)</f>
        <v>4</v>
      </c>
      <c r="F4725" s="40" t="n">
        <v>1</v>
      </c>
      <c r="G4725" s="22" t="n">
        <f aca="false">E4725-F4725</f>
        <v>3</v>
      </c>
      <c r="H4725" s="30" t="n">
        <v>44265</v>
      </c>
      <c r="I4725" s="33" t="n">
        <v>1</v>
      </c>
      <c r="J4725" s="30" t="n">
        <v>44266</v>
      </c>
      <c r="K4725" s="37" t="n">
        <f aca="false">G4725+I4725</f>
        <v>4</v>
      </c>
    </row>
    <row r="4726" customFormat="false" ht="13.8" hidden="false" customHeight="false" outlineLevel="0" collapsed="false">
      <c r="A4726" s="16" t="s">
        <v>165</v>
      </c>
      <c r="B4726" s="38" t="str">
        <f aca="false">VLOOKUP(A4726,'TAKIM LİSTESİ'!$B$2:$D$455,2,0)</f>
        <v>Ø 14.5 matkap ucu</v>
      </c>
      <c r="C4726" s="16" t="s">
        <v>1007</v>
      </c>
      <c r="D4726" s="38" t="s">
        <v>61</v>
      </c>
      <c r="E4726" s="16" t="n">
        <f aca="false">VLOOKUP(A4726,'TAKIM LİSTESİ'!$B$2:$D$455,3,0)</f>
        <v>5</v>
      </c>
      <c r="F4726" s="40" t="n">
        <v>1</v>
      </c>
      <c r="G4726" s="22" t="n">
        <f aca="false">E4726-F4726</f>
        <v>4</v>
      </c>
      <c r="H4726" s="30" t="n">
        <v>44265</v>
      </c>
      <c r="I4726" s="33" t="n">
        <v>1</v>
      </c>
      <c r="J4726" s="30" t="n">
        <v>44266</v>
      </c>
      <c r="K4726" s="37" t="n">
        <f aca="false">G4726+I4726</f>
        <v>5</v>
      </c>
    </row>
    <row r="4727" customFormat="false" ht="13.8" hidden="false" customHeight="false" outlineLevel="0" collapsed="false">
      <c r="A4727" s="16" t="s">
        <v>144</v>
      </c>
      <c r="B4727" s="38" t="str">
        <f aca="false">VLOOKUP(A4727,'TAKIM LİSTESİ'!$B$2:$D$455,2,0)</f>
        <v>Ø 6.2matkap</v>
      </c>
      <c r="C4727" s="16" t="s">
        <v>1007</v>
      </c>
      <c r="D4727" s="38" t="s">
        <v>61</v>
      </c>
      <c r="E4727" s="16" t="n">
        <f aca="false">VLOOKUP(A4727,'TAKIM LİSTESİ'!$B$2:$D$455,3,0)</f>
        <v>15</v>
      </c>
      <c r="F4727" s="40" t="n">
        <v>1</v>
      </c>
      <c r="G4727" s="22" t="n">
        <f aca="false">E4727-F4727</f>
        <v>14</v>
      </c>
      <c r="H4727" s="30" t="n">
        <v>44265</v>
      </c>
      <c r="I4727" s="33" t="n">
        <v>1</v>
      </c>
      <c r="J4727" s="30" t="n">
        <v>44267</v>
      </c>
      <c r="K4727" s="37" t="n">
        <f aca="false">G4727+I4727</f>
        <v>15</v>
      </c>
    </row>
    <row r="4728" customFormat="false" ht="13.8" hidden="false" customHeight="false" outlineLevel="0" collapsed="false">
      <c r="A4728" s="16" t="s">
        <v>150</v>
      </c>
      <c r="B4728" s="38" t="str">
        <f aca="false">VLOOKUP(A4728,'TAKIM LİSTESİ'!$B$2:$D$455,2,0)</f>
        <v>Ø 8 çelik parmak freze</v>
      </c>
      <c r="C4728" s="16" t="s">
        <v>1007</v>
      </c>
      <c r="D4728" s="38" t="s">
        <v>61</v>
      </c>
      <c r="E4728" s="16" t="n">
        <f aca="false">VLOOKUP(A4728,'TAKIM LİSTESİ'!$B$2:$D$455,3,0)</f>
        <v>39</v>
      </c>
      <c r="F4728" s="40" t="n">
        <v>1</v>
      </c>
      <c r="G4728" s="22" t="n">
        <f aca="false">E4728-F4728</f>
        <v>38</v>
      </c>
      <c r="H4728" s="30" t="n">
        <v>44265</v>
      </c>
      <c r="I4728" s="33" t="n">
        <v>1</v>
      </c>
      <c r="J4728" s="30" t="n">
        <v>44267</v>
      </c>
      <c r="K4728" s="37" t="n">
        <f aca="false">G4728+I4728</f>
        <v>39</v>
      </c>
    </row>
    <row r="4729" customFormat="false" ht="13.8" hidden="false" customHeight="false" outlineLevel="0" collapsed="false">
      <c r="A4729" s="16" t="s">
        <v>22</v>
      </c>
      <c r="B4729" s="38" t="str">
        <f aca="false">VLOOKUP(A4729,'TAKIM LİSTESİ'!$B$2:$D$455,2,0)</f>
        <v>Ø 10 çelik parmak freze</v>
      </c>
      <c r="C4729" s="16" t="s">
        <v>1007</v>
      </c>
      <c r="D4729" s="38" t="s">
        <v>61</v>
      </c>
      <c r="E4729" s="16" t="n">
        <f aca="false">VLOOKUP(A4729,'TAKIM LİSTESİ'!$B$2:$D$455,3,0)</f>
        <v>52</v>
      </c>
      <c r="F4729" s="40" t="n">
        <v>1</v>
      </c>
      <c r="G4729" s="22" t="n">
        <f aca="false">E4729-F4729</f>
        <v>51</v>
      </c>
      <c r="H4729" s="30" t="n">
        <v>44265</v>
      </c>
      <c r="I4729" s="33" t="n">
        <v>1</v>
      </c>
      <c r="J4729" s="30" t="n">
        <v>44267</v>
      </c>
      <c r="K4729" s="37" t="n">
        <f aca="false">G4729+I4729</f>
        <v>52</v>
      </c>
    </row>
    <row r="4730" customFormat="false" ht="13.8" hidden="false" customHeight="false" outlineLevel="0" collapsed="false">
      <c r="A4730" s="16" t="s">
        <v>85</v>
      </c>
      <c r="B4730" s="38" t="str">
        <f aca="false">VLOOKUP(A4730,'TAKIM LİSTESİ'!$B$2:$D$455,2,0)</f>
        <v>Ø 12 çelik parmak freze</v>
      </c>
      <c r="C4730" s="16" t="s">
        <v>1008</v>
      </c>
      <c r="D4730" s="38" t="s">
        <v>739</v>
      </c>
      <c r="E4730" s="16" t="n">
        <f aca="false">VLOOKUP(A4730,'TAKIM LİSTESİ'!$B$2:$D$455,3,0)</f>
        <v>19</v>
      </c>
      <c r="F4730" s="40" t="n">
        <v>1</v>
      </c>
      <c r="G4730" s="22" t="n">
        <f aca="false">E4730-F4730</f>
        <v>18</v>
      </c>
      <c r="H4730" s="30" t="n">
        <v>44265</v>
      </c>
      <c r="I4730" s="33" t="n">
        <v>1</v>
      </c>
      <c r="J4730" s="30" t="n">
        <v>44267</v>
      </c>
      <c r="K4730" s="37" t="n">
        <f aca="false">G4730+I4730</f>
        <v>19</v>
      </c>
    </row>
    <row r="4731" customFormat="false" ht="13.8" hidden="false" customHeight="false" outlineLevel="0" collapsed="false">
      <c r="A4731" s="16" t="s">
        <v>67</v>
      </c>
      <c r="B4731" s="38" t="str">
        <f aca="false">VLOOKUP(A4731,'TAKIM LİSTESİ'!$B$2:$D$455,2,0)</f>
        <v>Ø 5.0 matkap</v>
      </c>
      <c r="C4731" s="16" t="s">
        <v>1008</v>
      </c>
      <c r="D4731" s="38" t="s">
        <v>739</v>
      </c>
      <c r="E4731" s="16" t="n">
        <f aca="false">VLOOKUP(A4731,'TAKIM LİSTESİ'!$B$2:$D$455,3,0)</f>
        <v>20</v>
      </c>
      <c r="F4731" s="40" t="n">
        <v>1</v>
      </c>
      <c r="G4731" s="22" t="n">
        <f aca="false">E4731-F4731</f>
        <v>19</v>
      </c>
      <c r="H4731" s="30" t="n">
        <v>44265</v>
      </c>
      <c r="I4731" s="33" t="n">
        <v>1</v>
      </c>
      <c r="J4731" s="30" t="n">
        <v>44267</v>
      </c>
      <c r="K4731" s="37" t="n">
        <f aca="false">G4731+I4731</f>
        <v>20</v>
      </c>
    </row>
    <row r="4732" customFormat="false" ht="13.8" hidden="false" customHeight="false" outlineLevel="0" collapsed="false">
      <c r="A4732" s="16" t="s">
        <v>206</v>
      </c>
      <c r="B4732" s="38" t="str">
        <f aca="false">VLOOKUP(A4732,'TAKIM LİSTESİ'!$B$2:$D$455,2,0)</f>
        <v>Ø 52 tarama çelik</v>
      </c>
      <c r="C4732" s="16" t="s">
        <v>1004</v>
      </c>
      <c r="D4732" s="38" t="s">
        <v>100</v>
      </c>
      <c r="E4732" s="16" t="n">
        <f aca="false">VLOOKUP(A4732,'TAKIM LİSTESİ'!$B$2:$D$455,3,0)</f>
        <v>4</v>
      </c>
      <c r="F4732" s="40" t="n">
        <v>1</v>
      </c>
      <c r="G4732" s="22" t="n">
        <f aca="false">E4732-F4732</f>
        <v>3</v>
      </c>
      <c r="H4732" s="30" t="n">
        <v>44266</v>
      </c>
      <c r="I4732" s="33" t="n">
        <v>1</v>
      </c>
      <c r="J4732" s="30" t="n">
        <v>44267</v>
      </c>
      <c r="K4732" s="37" t="n">
        <f aca="false">G4732+I4732</f>
        <v>4</v>
      </c>
    </row>
    <row r="4733" customFormat="false" ht="13.8" hidden="false" customHeight="false" outlineLevel="0" collapsed="false">
      <c r="A4733" s="16" t="s">
        <v>144</v>
      </c>
      <c r="B4733" s="38" t="str">
        <f aca="false">VLOOKUP(A4733,'TAKIM LİSTESİ'!$B$2:$D$455,2,0)</f>
        <v>Ø 6.2matkap</v>
      </c>
      <c r="C4733" s="16" t="s">
        <v>1004</v>
      </c>
      <c r="D4733" s="38" t="s">
        <v>100</v>
      </c>
      <c r="E4733" s="16" t="n">
        <f aca="false">VLOOKUP(A4733,'TAKIM LİSTESİ'!$B$2:$D$455,3,0)</f>
        <v>15</v>
      </c>
      <c r="F4733" s="40" t="n">
        <v>1</v>
      </c>
      <c r="G4733" s="22" t="n">
        <f aca="false">E4733-F4733</f>
        <v>14</v>
      </c>
      <c r="H4733" s="30" t="n">
        <v>44266</v>
      </c>
      <c r="I4733" s="33" t="n">
        <v>1</v>
      </c>
      <c r="J4733" s="30" t="n">
        <v>44267</v>
      </c>
      <c r="K4733" s="37" t="n">
        <f aca="false">G4733+I4733</f>
        <v>15</v>
      </c>
    </row>
    <row r="4734" customFormat="false" ht="13.8" hidden="false" customHeight="false" outlineLevel="0" collapsed="false">
      <c r="A4734" s="16" t="s">
        <v>34</v>
      </c>
      <c r="B4734" s="38" t="str">
        <f aca="false">VLOOKUP(A4734,'TAKIM LİSTESİ'!$B$2:$D$455,2,0)</f>
        <v>Ø 6.35 Rayba</v>
      </c>
      <c r="C4734" s="16" t="s">
        <v>1004</v>
      </c>
      <c r="D4734" s="38" t="s">
        <v>100</v>
      </c>
      <c r="E4734" s="16" t="n">
        <f aca="false">VLOOKUP(A4734,'TAKIM LİSTESİ'!$B$2:$D$455,3,0)</f>
        <v>5</v>
      </c>
      <c r="F4734" s="40" t="n">
        <v>1</v>
      </c>
      <c r="G4734" s="22" t="n">
        <f aca="false">E4734-F4734</f>
        <v>4</v>
      </c>
      <c r="H4734" s="30" t="n">
        <v>44266</v>
      </c>
      <c r="I4734" s="33" t="n">
        <v>1</v>
      </c>
      <c r="J4734" s="30" t="n">
        <v>44267</v>
      </c>
      <c r="K4734" s="37" t="n">
        <f aca="false">G4734+I4734</f>
        <v>5</v>
      </c>
    </row>
    <row r="4735" customFormat="false" ht="13.8" hidden="false" customHeight="false" outlineLevel="0" collapsed="false">
      <c r="A4735" s="16" t="s">
        <v>85</v>
      </c>
      <c r="B4735" s="38" t="str">
        <f aca="false">VLOOKUP(A4735,'TAKIM LİSTESİ'!$B$2:$D$455,2,0)</f>
        <v>Ø 12 çelik parmak freze</v>
      </c>
      <c r="C4735" s="16" t="s">
        <v>1004</v>
      </c>
      <c r="D4735" s="38" t="s">
        <v>100</v>
      </c>
      <c r="E4735" s="16" t="n">
        <f aca="false">VLOOKUP(A4735,'TAKIM LİSTESİ'!$B$2:$D$455,3,0)</f>
        <v>19</v>
      </c>
      <c r="F4735" s="40" t="n">
        <v>1</v>
      </c>
      <c r="G4735" s="22" t="n">
        <f aca="false">E4735-F4735</f>
        <v>18</v>
      </c>
      <c r="H4735" s="30" t="n">
        <v>44266</v>
      </c>
      <c r="I4735" s="33" t="n">
        <v>1</v>
      </c>
      <c r="J4735" s="30" t="n">
        <v>44267</v>
      </c>
      <c r="K4735" s="37" t="n">
        <f aca="false">G4735+I4735</f>
        <v>19</v>
      </c>
    </row>
    <row r="4736" customFormat="false" ht="13.8" hidden="false" customHeight="false" outlineLevel="0" collapsed="false">
      <c r="A4736" s="16" t="s">
        <v>150</v>
      </c>
      <c r="B4736" s="38" t="str">
        <f aca="false">VLOOKUP(A4736,'TAKIM LİSTESİ'!$B$2:$D$455,2,0)</f>
        <v>Ø 8 çelik parmak freze</v>
      </c>
      <c r="C4736" s="16" t="s">
        <v>1004</v>
      </c>
      <c r="D4736" s="38" t="s">
        <v>100</v>
      </c>
      <c r="E4736" s="16" t="n">
        <f aca="false">VLOOKUP(A4736,'TAKIM LİSTESİ'!$B$2:$D$455,3,0)</f>
        <v>39</v>
      </c>
      <c r="F4736" s="40" t="n">
        <v>1</v>
      </c>
      <c r="G4736" s="22" t="n">
        <f aca="false">E4736-F4736</f>
        <v>38</v>
      </c>
      <c r="H4736" s="30" t="n">
        <v>44266</v>
      </c>
      <c r="I4736" s="33" t="n">
        <v>1</v>
      </c>
      <c r="J4736" s="30" t="n">
        <v>44267</v>
      </c>
      <c r="K4736" s="37" t="n">
        <f aca="false">G4736+I4736</f>
        <v>39</v>
      </c>
    </row>
    <row r="4737" customFormat="false" ht="13.8" hidden="false" customHeight="false" outlineLevel="0" collapsed="false">
      <c r="A4737" s="16" t="s">
        <v>47</v>
      </c>
      <c r="B4737" s="38" t="str">
        <f aca="false">VLOOKUP(A4737,'TAKIM LİSTESİ'!$B$2:$D$455,2,0)</f>
        <v>Ø  10 çelik küre parmak freze</v>
      </c>
      <c r="C4737" s="16" t="s">
        <v>1004</v>
      </c>
      <c r="D4737" s="38" t="s">
        <v>100</v>
      </c>
      <c r="E4737" s="16" t="n">
        <f aca="false">VLOOKUP(A4737,'TAKIM LİSTESİ'!$B$2:$D$455,3,0)</f>
        <v>17</v>
      </c>
      <c r="F4737" s="40" t="n">
        <v>1</v>
      </c>
      <c r="G4737" s="22" t="n">
        <f aca="false">E4737-F4737</f>
        <v>16</v>
      </c>
      <c r="H4737" s="30" t="n">
        <v>44266</v>
      </c>
      <c r="I4737" s="33" t="n">
        <v>1</v>
      </c>
      <c r="J4737" s="30" t="n">
        <v>44267</v>
      </c>
      <c r="K4737" s="37" t="n">
        <f aca="false">G4737+I4737</f>
        <v>17</v>
      </c>
    </row>
    <row r="4738" customFormat="false" ht="13.8" hidden="false" customHeight="false" outlineLevel="0" collapsed="false">
      <c r="A4738" s="16" t="s">
        <v>85</v>
      </c>
      <c r="B4738" s="38" t="str">
        <f aca="false">VLOOKUP(A4738,'TAKIM LİSTESİ'!$B$2:$D$455,2,0)</f>
        <v>Ø 12 çelik parmak freze</v>
      </c>
      <c r="C4738" s="16" t="s">
        <v>1009</v>
      </c>
      <c r="D4738" s="38" t="s">
        <v>634</v>
      </c>
      <c r="E4738" s="16" t="n">
        <f aca="false">VLOOKUP(A4738,'TAKIM LİSTESİ'!$B$2:$D$455,3,0)</f>
        <v>19</v>
      </c>
      <c r="F4738" s="40" t="n">
        <v>1</v>
      </c>
      <c r="G4738" s="22" t="n">
        <f aca="false">E4738-F4738</f>
        <v>18</v>
      </c>
      <c r="H4738" s="30" t="n">
        <v>44266</v>
      </c>
      <c r="I4738" s="33" t="n">
        <v>1</v>
      </c>
      <c r="J4738" s="30" t="n">
        <v>44267</v>
      </c>
      <c r="K4738" s="37" t="n">
        <f aca="false">G4738+I4738</f>
        <v>19</v>
      </c>
    </row>
    <row r="4739" customFormat="false" ht="13.8" hidden="false" customHeight="false" outlineLevel="0" collapsed="false">
      <c r="A4739" s="16" t="s">
        <v>29</v>
      </c>
      <c r="B4739" s="38" t="str">
        <f aca="false">VLOOKUP(A4739,'TAKIM LİSTESİ'!$B$2:$D$455,2,0)</f>
        <v>Ø 8.0 matkap</v>
      </c>
      <c r="C4739" s="16" t="s">
        <v>1010</v>
      </c>
      <c r="D4739" s="38" t="s">
        <v>23</v>
      </c>
      <c r="E4739" s="16" t="n">
        <f aca="false">VLOOKUP(A4739,'TAKIM LİSTESİ'!$B$2:$D$455,3,0)</f>
        <v>15</v>
      </c>
      <c r="F4739" s="40" t="n">
        <v>1</v>
      </c>
      <c r="G4739" s="22" t="n">
        <f aca="false">E4739-F4739</f>
        <v>14</v>
      </c>
      <c r="H4739" s="30" t="n">
        <v>44266</v>
      </c>
      <c r="I4739" s="33" t="n">
        <v>1</v>
      </c>
      <c r="J4739" s="30" t="n">
        <v>44267</v>
      </c>
      <c r="K4739" s="37" t="n">
        <f aca="false">G4739+I4739</f>
        <v>15</v>
      </c>
    </row>
    <row r="4740" customFormat="false" ht="13.8" hidden="false" customHeight="false" outlineLevel="0" collapsed="false">
      <c r="A4740" s="16" t="s">
        <v>21</v>
      </c>
      <c r="B4740" s="38" t="str">
        <f aca="false">VLOOKUP(A4740,'TAKIM LİSTESİ'!$B$2:$D$455,2,0)</f>
        <v>Ø 32 tarama çelik</v>
      </c>
      <c r="C4740" s="16" t="s">
        <v>1010</v>
      </c>
      <c r="D4740" s="38" t="s">
        <v>23</v>
      </c>
      <c r="E4740" s="16" t="n">
        <f aca="false">VLOOKUP(A4740,'TAKIM LİSTESİ'!$B$2:$D$455,3,0)</f>
        <v>5</v>
      </c>
      <c r="F4740" s="40" t="n">
        <v>1</v>
      </c>
      <c r="G4740" s="22" t="n">
        <f aca="false">E4740-F4740</f>
        <v>4</v>
      </c>
      <c r="H4740" s="30" t="n">
        <v>44266</v>
      </c>
      <c r="I4740" s="33" t="n">
        <v>1</v>
      </c>
      <c r="J4740" s="30" t="n">
        <v>44267</v>
      </c>
      <c r="K4740" s="37" t="n">
        <f aca="false">G4740+I4740</f>
        <v>5</v>
      </c>
    </row>
    <row r="4741" customFormat="false" ht="13.8" hidden="false" customHeight="false" outlineLevel="0" collapsed="false">
      <c r="A4741" s="16" t="s">
        <v>150</v>
      </c>
      <c r="B4741" s="38" t="str">
        <f aca="false">VLOOKUP(A4741,'TAKIM LİSTESİ'!$B$2:$D$455,2,0)</f>
        <v>Ø 8 çelik parmak freze</v>
      </c>
      <c r="C4741" s="16" t="s">
        <v>1010</v>
      </c>
      <c r="D4741" s="38" t="s">
        <v>23</v>
      </c>
      <c r="E4741" s="16" t="n">
        <f aca="false">VLOOKUP(A4741,'TAKIM LİSTESİ'!$B$2:$D$455,3,0)</f>
        <v>39</v>
      </c>
      <c r="F4741" s="40" t="n">
        <v>1</v>
      </c>
      <c r="G4741" s="22" t="n">
        <f aca="false">E4741-F4741</f>
        <v>38</v>
      </c>
      <c r="H4741" s="30" t="n">
        <v>44266</v>
      </c>
      <c r="I4741" s="33" t="n">
        <v>1</v>
      </c>
      <c r="J4741" s="30" t="n">
        <v>44267</v>
      </c>
      <c r="K4741" s="37" t="n">
        <f aca="false">G4741+I4741</f>
        <v>39</v>
      </c>
    </row>
    <row r="4742" customFormat="false" ht="13.8" hidden="false" customHeight="false" outlineLevel="0" collapsed="false">
      <c r="A4742" s="16" t="s">
        <v>51</v>
      </c>
      <c r="B4742" s="38" t="str">
        <f aca="false">VLOOKUP(A4742,'TAKIM LİSTESİ'!$B$2:$D$455,2,0)</f>
        <v>Ø 3 çelik standart parmak freze</v>
      </c>
      <c r="C4742" s="16" t="s">
        <v>1010</v>
      </c>
      <c r="D4742" s="38" t="s">
        <v>23</v>
      </c>
      <c r="E4742" s="16" t="n">
        <f aca="false">VLOOKUP(A4742,'TAKIM LİSTESİ'!$B$2:$D$455,3,0)</f>
        <v>38</v>
      </c>
      <c r="F4742" s="40" t="n">
        <v>1</v>
      </c>
      <c r="G4742" s="22" t="n">
        <f aca="false">E4742-F4742</f>
        <v>37</v>
      </c>
      <c r="H4742" s="30" t="n">
        <v>44266</v>
      </c>
      <c r="I4742" s="33" t="n">
        <v>1</v>
      </c>
      <c r="J4742" s="30" t="n">
        <v>44267</v>
      </c>
      <c r="K4742" s="37" t="n">
        <f aca="false">G4742+I4742</f>
        <v>38</v>
      </c>
    </row>
    <row r="4743" customFormat="false" ht="13.8" hidden="false" customHeight="false" outlineLevel="0" collapsed="false">
      <c r="A4743" s="16" t="s">
        <v>190</v>
      </c>
      <c r="B4743" s="38" t="str">
        <f aca="false">VLOOKUP(A4743,'TAKIM LİSTESİ'!$B$2:$D$455,2,0)</f>
        <v>Ø 4 çelik şaftlı parmak freze</v>
      </c>
      <c r="C4743" s="16" t="s">
        <v>1010</v>
      </c>
      <c r="D4743" s="38" t="s">
        <v>23</v>
      </c>
      <c r="E4743" s="16" t="n">
        <f aca="false">VLOOKUP(A4743,'TAKIM LİSTESİ'!$B$2:$D$455,3,0)</f>
        <v>5</v>
      </c>
      <c r="F4743" s="40" t="n">
        <v>1</v>
      </c>
      <c r="G4743" s="22" t="n">
        <f aca="false">E4743-F4743</f>
        <v>4</v>
      </c>
      <c r="H4743" s="30" t="n">
        <v>44266</v>
      </c>
      <c r="I4743" s="33" t="n">
        <v>1</v>
      </c>
      <c r="J4743" s="30" t="n">
        <v>44267</v>
      </c>
      <c r="K4743" s="37" t="n">
        <f aca="false">G4743+I4743</f>
        <v>5</v>
      </c>
    </row>
    <row r="4744" customFormat="false" ht="13.8" hidden="false" customHeight="false" outlineLevel="0" collapsed="false">
      <c r="A4744" s="16" t="s">
        <v>1011</v>
      </c>
      <c r="B4744" s="38" t="str">
        <f aca="false">VLOOKUP(A4744,'TAKIM LİSTESİ'!$B$2:$D$455,2,0)</f>
        <v>Ø 12.9 matkap ucu</v>
      </c>
      <c r="C4744" s="16" t="s">
        <v>1012</v>
      </c>
      <c r="D4744" s="38" t="s">
        <v>739</v>
      </c>
      <c r="E4744" s="16" t="n">
        <f aca="false">VLOOKUP(A4744,'TAKIM LİSTESİ'!$B$2:$D$455,3,0)</f>
        <v>2</v>
      </c>
      <c r="F4744" s="40" t="n">
        <v>1</v>
      </c>
      <c r="G4744" s="22" t="n">
        <f aca="false">E4744-F4744</f>
        <v>1</v>
      </c>
      <c r="H4744" s="30" t="n">
        <v>44266</v>
      </c>
      <c r="I4744" s="33" t="n">
        <v>1</v>
      </c>
      <c r="J4744" s="30" t="n">
        <v>44267</v>
      </c>
      <c r="K4744" s="37" t="n">
        <f aca="false">G4744+I4744</f>
        <v>2</v>
      </c>
    </row>
    <row r="4745" customFormat="false" ht="13.8" hidden="false" customHeight="false" outlineLevel="0" collapsed="false">
      <c r="A4745" s="16" t="s">
        <v>85</v>
      </c>
      <c r="B4745" s="38" t="str">
        <f aca="false">VLOOKUP(A4745,'TAKIM LİSTESİ'!$B$2:$D$455,2,0)</f>
        <v>Ø 12 çelik parmak freze</v>
      </c>
      <c r="C4745" s="16" t="s">
        <v>1012</v>
      </c>
      <c r="D4745" s="38" t="s">
        <v>739</v>
      </c>
      <c r="E4745" s="16" t="n">
        <f aca="false">VLOOKUP(A4745,'TAKIM LİSTESİ'!$B$2:$D$455,3,0)</f>
        <v>19</v>
      </c>
      <c r="F4745" s="40" t="n">
        <v>1</v>
      </c>
      <c r="G4745" s="22" t="n">
        <f aca="false">E4745-F4745</f>
        <v>18</v>
      </c>
      <c r="H4745" s="30" t="n">
        <v>44266</v>
      </c>
      <c r="I4745" s="33" t="n">
        <v>1</v>
      </c>
      <c r="J4745" s="30" t="n">
        <v>44267</v>
      </c>
      <c r="K4745" s="37" t="n">
        <f aca="false">G4745+I4745</f>
        <v>19</v>
      </c>
    </row>
    <row r="4746" customFormat="false" ht="13.8" hidden="false" customHeight="false" outlineLevel="0" collapsed="false">
      <c r="A4746" s="16" t="s">
        <v>150</v>
      </c>
      <c r="B4746" s="38" t="str">
        <f aca="false">VLOOKUP(A4746,'TAKIM LİSTESİ'!$B$2:$D$455,2,0)</f>
        <v>Ø 8 çelik parmak freze</v>
      </c>
      <c r="C4746" s="16" t="s">
        <v>1012</v>
      </c>
      <c r="D4746" s="38" t="s">
        <v>739</v>
      </c>
      <c r="E4746" s="16" t="n">
        <f aca="false">VLOOKUP(A4746,'TAKIM LİSTESİ'!$B$2:$D$455,3,0)</f>
        <v>39</v>
      </c>
      <c r="F4746" s="40" t="n">
        <v>1</v>
      </c>
      <c r="G4746" s="22" t="n">
        <f aca="false">E4746-F4746</f>
        <v>38</v>
      </c>
      <c r="H4746" s="30" t="n">
        <v>44266</v>
      </c>
      <c r="I4746" s="33" t="n">
        <v>1</v>
      </c>
      <c r="J4746" s="30" t="n">
        <v>44267</v>
      </c>
      <c r="K4746" s="37" t="n">
        <f aca="false">G4746+I4746</f>
        <v>39</v>
      </c>
    </row>
    <row r="4747" customFormat="false" ht="13.8" hidden="false" customHeight="false" outlineLevel="0" collapsed="false">
      <c r="A4747" s="16" t="s">
        <v>18</v>
      </c>
      <c r="B4747" s="38" t="str">
        <f aca="false">VLOOKUP(A4747,'TAKIM LİSTESİ'!$B$2:$D$455,2,0)</f>
        <v>Ø 2.5 matkap</v>
      </c>
      <c r="C4747" s="16" t="s">
        <v>1012</v>
      </c>
      <c r="D4747" s="38" t="s">
        <v>739</v>
      </c>
      <c r="E4747" s="16" t="n">
        <f aca="false">VLOOKUP(A4747,'TAKIM LİSTESİ'!$B$2:$D$455,3,0)</f>
        <v>12</v>
      </c>
      <c r="F4747" s="40" t="n">
        <v>1</v>
      </c>
      <c r="G4747" s="22" t="n">
        <f aca="false">E4747-F4747</f>
        <v>11</v>
      </c>
      <c r="H4747" s="30" t="n">
        <v>44266</v>
      </c>
      <c r="I4747" s="33" t="n">
        <v>1</v>
      </c>
      <c r="J4747" s="30" t="n">
        <v>44267</v>
      </c>
      <c r="K4747" s="37" t="n">
        <f aca="false">G4747+I4747</f>
        <v>12</v>
      </c>
    </row>
    <row r="4748" customFormat="false" ht="13.8" hidden="false" customHeight="false" outlineLevel="0" collapsed="false">
      <c r="A4748" s="16" t="s">
        <v>182</v>
      </c>
      <c r="B4748" s="38" t="str">
        <f aca="false">VLOOKUP(A4748,'TAKIM LİSTESİ'!$B$2:$D$455,2,0)</f>
        <v>Ø 9.3 matkap</v>
      </c>
      <c r="C4748" s="16" t="s">
        <v>1013</v>
      </c>
      <c r="D4748" s="38" t="s">
        <v>61</v>
      </c>
      <c r="E4748" s="16" t="n">
        <f aca="false">VLOOKUP(A4748,'TAKIM LİSTESİ'!$B$2:$D$455,3,0)</f>
        <v>5</v>
      </c>
      <c r="F4748" s="40" t="n">
        <v>1</v>
      </c>
      <c r="G4748" s="22" t="n">
        <f aca="false">E4748-F4748</f>
        <v>4</v>
      </c>
      <c r="H4748" s="30" t="n">
        <v>44266</v>
      </c>
      <c r="I4748" s="33" t="n">
        <v>1</v>
      </c>
      <c r="J4748" s="30" t="n">
        <v>44268</v>
      </c>
      <c r="K4748" s="37" t="n">
        <f aca="false">G4748+I4748</f>
        <v>5</v>
      </c>
    </row>
    <row r="4749" customFormat="false" ht="13.8" hidden="false" customHeight="false" outlineLevel="0" collapsed="false">
      <c r="A4749" s="16" t="s">
        <v>177</v>
      </c>
      <c r="B4749" s="38" t="str">
        <f aca="false">VLOOKUP(A4749,'TAKIM LİSTESİ'!$B$2:$D$455,2,0)</f>
        <v>Ø 9.52 Rayba</v>
      </c>
      <c r="C4749" s="16" t="s">
        <v>1013</v>
      </c>
      <c r="D4749" s="38" t="s">
        <v>61</v>
      </c>
      <c r="E4749" s="16" t="n">
        <f aca="false">VLOOKUP(A4749,'TAKIM LİSTESİ'!$B$2:$D$455,3,0)</f>
        <v>5</v>
      </c>
      <c r="F4749" s="40" t="n">
        <v>1</v>
      </c>
      <c r="G4749" s="22" t="n">
        <f aca="false">E4749-F4749</f>
        <v>4</v>
      </c>
      <c r="H4749" s="30" t="n">
        <v>44266</v>
      </c>
      <c r="I4749" s="33" t="n">
        <v>1</v>
      </c>
      <c r="J4749" s="30" t="n">
        <v>44268</v>
      </c>
      <c r="K4749" s="37" t="n">
        <f aca="false">G4749+I4749</f>
        <v>5</v>
      </c>
    </row>
    <row r="4750" customFormat="false" ht="13.8" hidden="false" customHeight="false" outlineLevel="0" collapsed="false">
      <c r="A4750" s="16" t="s">
        <v>131</v>
      </c>
      <c r="B4750" s="38" t="str">
        <f aca="false">VLOOKUP(A4750,'TAKIM LİSTESİ'!$B$2:$D$455,2,0)</f>
        <v>Ø 4.2 matkap</v>
      </c>
      <c r="C4750" s="16" t="s">
        <v>1013</v>
      </c>
      <c r="D4750" s="38" t="s">
        <v>61</v>
      </c>
      <c r="E4750" s="16" t="n">
        <f aca="false">VLOOKUP(A4750,'TAKIM LİSTESİ'!$B$2:$D$455,3,0)</f>
        <v>14</v>
      </c>
      <c r="F4750" s="40" t="n">
        <v>1</v>
      </c>
      <c r="G4750" s="22" t="n">
        <f aca="false">E4750-F4750</f>
        <v>13</v>
      </c>
      <c r="H4750" s="30" t="n">
        <v>44266</v>
      </c>
      <c r="I4750" s="33" t="n">
        <v>1</v>
      </c>
      <c r="J4750" s="30" t="n">
        <v>44268</v>
      </c>
      <c r="K4750" s="37" t="n">
        <f aca="false">G4750+I4750</f>
        <v>14</v>
      </c>
    </row>
    <row r="4751" customFormat="false" ht="13.8" hidden="false" customHeight="false" outlineLevel="0" collapsed="false">
      <c r="A4751" s="16" t="s">
        <v>160</v>
      </c>
      <c r="B4751" s="38" t="str">
        <f aca="false">VLOOKUP(A4751,'TAKIM LİSTESİ'!$B$2:$D$455,2,0)</f>
        <v>Ø 5.5 matkap</v>
      </c>
      <c r="C4751" s="16" t="s">
        <v>1010</v>
      </c>
      <c r="D4751" s="38" t="s">
        <v>23</v>
      </c>
      <c r="E4751" s="16" t="n">
        <f aca="false">VLOOKUP(A4751,'TAKIM LİSTESİ'!$B$2:$D$455,3,0)</f>
        <v>20</v>
      </c>
      <c r="F4751" s="40" t="n">
        <v>1</v>
      </c>
      <c r="G4751" s="22" t="n">
        <f aca="false">E4751-F4751</f>
        <v>19</v>
      </c>
      <c r="H4751" s="30" t="n">
        <v>44266</v>
      </c>
      <c r="I4751" s="33" t="n">
        <v>1</v>
      </c>
      <c r="J4751" s="30" t="n">
        <v>44268</v>
      </c>
      <c r="K4751" s="37" t="n">
        <f aca="false">G4751+I4751</f>
        <v>20</v>
      </c>
    </row>
    <row r="4752" customFormat="false" ht="13.8" hidden="false" customHeight="false" outlineLevel="0" collapsed="false">
      <c r="A4752" s="16" t="s">
        <v>138</v>
      </c>
      <c r="B4752" s="38" t="str">
        <f aca="false">VLOOKUP(A4752,'TAKIM LİSTESİ'!$B$2:$D$455,2,0)</f>
        <v>Ø 10.0 matkap</v>
      </c>
      <c r="C4752" s="16" t="s">
        <v>1010</v>
      </c>
      <c r="D4752" s="38" t="s">
        <v>23</v>
      </c>
      <c r="E4752" s="16" t="n">
        <f aca="false">VLOOKUP(A4752,'TAKIM LİSTESİ'!$B$2:$D$455,3,0)</f>
        <v>13</v>
      </c>
      <c r="F4752" s="40" t="n">
        <v>1</v>
      </c>
      <c r="G4752" s="22" t="n">
        <f aca="false">E4752-F4752</f>
        <v>12</v>
      </c>
      <c r="H4752" s="30" t="n">
        <v>44266</v>
      </c>
      <c r="I4752" s="33" t="n">
        <v>1</v>
      </c>
      <c r="J4752" s="30" t="n">
        <v>44268</v>
      </c>
      <c r="K4752" s="37" t="n">
        <f aca="false">G4752+I4752</f>
        <v>13</v>
      </c>
    </row>
    <row r="4753" customFormat="false" ht="13.8" hidden="false" customHeight="false" outlineLevel="0" collapsed="false">
      <c r="A4753" s="16" t="s">
        <v>20</v>
      </c>
      <c r="B4753" s="38" t="str">
        <f aca="false">VLOOKUP(A4753,'TAKIM LİSTESİ'!$B$2:$D$455,2,0)</f>
        <v>Ø 4 Rayba</v>
      </c>
      <c r="C4753" s="16" t="s">
        <v>1010</v>
      </c>
      <c r="D4753" s="38" t="s">
        <v>23</v>
      </c>
      <c r="E4753" s="16" t="n">
        <f aca="false">VLOOKUP(A4753,'TAKIM LİSTESİ'!$B$2:$D$455,3,0)</f>
        <v>13</v>
      </c>
      <c r="F4753" s="40" t="n">
        <v>1</v>
      </c>
      <c r="G4753" s="22" t="n">
        <f aca="false">E4753-F4753</f>
        <v>12</v>
      </c>
      <c r="H4753" s="30" t="n">
        <v>44266</v>
      </c>
      <c r="I4753" s="33" t="n">
        <v>1</v>
      </c>
      <c r="J4753" s="30" t="n">
        <v>44268</v>
      </c>
      <c r="K4753" s="37" t="n">
        <f aca="false">G4753+I4753</f>
        <v>13</v>
      </c>
    </row>
    <row r="4754" customFormat="false" ht="13.8" hidden="false" customHeight="false" outlineLevel="0" collapsed="false">
      <c r="A4754" s="16" t="s">
        <v>62</v>
      </c>
      <c r="B4754" s="38" t="str">
        <f aca="false">VLOOKUP(A4754,'TAKIM LİSTESİ'!$B$2:$D$455,2,0)</f>
        <v>Ø 6 çelik parmak freze</v>
      </c>
      <c r="C4754" s="16" t="s">
        <v>1009</v>
      </c>
      <c r="D4754" s="38" t="s">
        <v>634</v>
      </c>
      <c r="E4754" s="16" t="n">
        <f aca="false">VLOOKUP(A4754,'TAKIM LİSTESİ'!$B$2:$D$455,3,0)</f>
        <v>23</v>
      </c>
      <c r="F4754" s="40" t="n">
        <v>1</v>
      </c>
      <c r="G4754" s="22" t="n">
        <f aca="false">E4754-F4754</f>
        <v>22</v>
      </c>
      <c r="H4754" s="30" t="n">
        <v>44267</v>
      </c>
      <c r="I4754" s="33" t="n">
        <v>1</v>
      </c>
      <c r="J4754" s="30" t="n">
        <v>44268</v>
      </c>
      <c r="K4754" s="37" t="n">
        <f aca="false">G4754+I4754</f>
        <v>23</v>
      </c>
    </row>
    <row r="4755" customFormat="false" ht="13.8" hidden="false" customHeight="false" outlineLevel="0" collapsed="false">
      <c r="A4755" s="16" t="s">
        <v>130</v>
      </c>
      <c r="B4755" s="38" t="str">
        <f aca="false">VLOOKUP(A4755,'TAKIM LİSTESİ'!$B$2:$D$455,2,0)</f>
        <v>Ø 9.0 matkap</v>
      </c>
      <c r="C4755" s="16" t="s">
        <v>1009</v>
      </c>
      <c r="D4755" s="38" t="s">
        <v>634</v>
      </c>
      <c r="E4755" s="16" t="n">
        <f aca="false">VLOOKUP(A4755,'TAKIM LİSTESİ'!$B$2:$D$455,3,0)</f>
        <v>13</v>
      </c>
      <c r="F4755" s="40" t="n">
        <v>1</v>
      </c>
      <c r="G4755" s="22" t="n">
        <f aca="false">E4755-F4755</f>
        <v>12</v>
      </c>
      <c r="H4755" s="30" t="n">
        <v>44267</v>
      </c>
      <c r="I4755" s="33" t="n">
        <v>1</v>
      </c>
      <c r="J4755" s="30" t="n">
        <v>44268</v>
      </c>
      <c r="K4755" s="37" t="n">
        <f aca="false">G4755+I4755</f>
        <v>13</v>
      </c>
    </row>
    <row r="4756" customFormat="false" ht="13.8" hidden="false" customHeight="false" outlineLevel="0" collapsed="false">
      <c r="A4756" s="16" t="s">
        <v>150</v>
      </c>
      <c r="B4756" s="38" t="str">
        <f aca="false">VLOOKUP(A4756,'TAKIM LİSTESİ'!$B$2:$D$455,2,0)</f>
        <v>Ø 8 çelik parmak freze</v>
      </c>
      <c r="C4756" s="16" t="s">
        <v>1009</v>
      </c>
      <c r="D4756" s="38" t="s">
        <v>634</v>
      </c>
      <c r="E4756" s="16" t="n">
        <f aca="false">VLOOKUP(A4756,'TAKIM LİSTESİ'!$B$2:$D$455,3,0)</f>
        <v>39</v>
      </c>
      <c r="F4756" s="40" t="n">
        <v>1</v>
      </c>
      <c r="G4756" s="22" t="n">
        <f aca="false">E4756-F4756</f>
        <v>38</v>
      </c>
      <c r="H4756" s="30" t="n">
        <v>44267</v>
      </c>
      <c r="I4756" s="33" t="n">
        <v>1</v>
      </c>
      <c r="J4756" s="30" t="n">
        <v>44268</v>
      </c>
      <c r="K4756" s="37" t="n">
        <f aca="false">G4756+I4756</f>
        <v>39</v>
      </c>
    </row>
    <row r="4757" customFormat="false" ht="13.8" hidden="false" customHeight="false" outlineLevel="0" collapsed="false">
      <c r="A4757" s="16" t="s">
        <v>417</v>
      </c>
      <c r="B4757" s="38" t="str">
        <f aca="false">VLOOKUP(A4757,'TAKIM LİSTESİ'!$B$2:$D$455,2,0)</f>
        <v>Ø 8.1 matkap</v>
      </c>
      <c r="C4757" s="16" t="s">
        <v>1009</v>
      </c>
      <c r="D4757" s="38" t="s">
        <v>634</v>
      </c>
      <c r="E4757" s="16" t="n">
        <f aca="false">VLOOKUP(A4757,'TAKIM LİSTESİ'!$B$2:$D$455,3,0)</f>
        <v>6</v>
      </c>
      <c r="F4757" s="40" t="n">
        <v>1</v>
      </c>
      <c r="G4757" s="22" t="n">
        <f aca="false">E4757-F4757</f>
        <v>5</v>
      </c>
      <c r="H4757" s="30" t="n">
        <v>44267</v>
      </c>
      <c r="I4757" s="33" t="n">
        <v>1</v>
      </c>
      <c r="J4757" s="30" t="n">
        <v>44268</v>
      </c>
      <c r="K4757" s="37" t="n">
        <f aca="false">G4757+I4757</f>
        <v>6</v>
      </c>
    </row>
    <row r="4758" customFormat="false" ht="13.8" hidden="false" customHeight="false" outlineLevel="0" collapsed="false">
      <c r="A4758" s="16" t="s">
        <v>108</v>
      </c>
      <c r="B4758" s="38" t="str">
        <f aca="false">VLOOKUP(A4758,'TAKIM LİSTESİ'!$B$2:$D$455,2,0)</f>
        <v>Ø 12.5 matkap</v>
      </c>
      <c r="C4758" s="16" t="s">
        <v>1009</v>
      </c>
      <c r="D4758" s="38" t="s">
        <v>634</v>
      </c>
      <c r="E4758" s="16" t="n">
        <f aca="false">VLOOKUP(A4758,'TAKIM LİSTESİ'!$B$2:$D$455,3,0)</f>
        <v>13</v>
      </c>
      <c r="F4758" s="40" t="n">
        <v>1</v>
      </c>
      <c r="G4758" s="22" t="n">
        <f aca="false">E4758-F4758</f>
        <v>12</v>
      </c>
      <c r="H4758" s="30" t="n">
        <v>44267</v>
      </c>
      <c r="I4758" s="33" t="n">
        <v>1</v>
      </c>
      <c r="J4758" s="30" t="n">
        <v>44268</v>
      </c>
      <c r="K4758" s="37" t="n">
        <f aca="false">G4758+I4758</f>
        <v>13</v>
      </c>
    </row>
    <row r="4759" customFormat="false" ht="13.8" hidden="false" customHeight="false" outlineLevel="0" collapsed="false">
      <c r="A4759" s="16" t="s">
        <v>183</v>
      </c>
      <c r="B4759" s="38" t="str">
        <f aca="false">VLOOKUP(A4759,'TAKIM LİSTESİ'!$B$2:$D$455,2,0)</f>
        <v>Ø 12.7 Rayba</v>
      </c>
      <c r="C4759" s="16" t="s">
        <v>1009</v>
      </c>
      <c r="D4759" s="38" t="s">
        <v>634</v>
      </c>
      <c r="E4759" s="16" t="n">
        <f aca="false">VLOOKUP(A4759,'TAKIM LİSTESİ'!$B$2:$D$455,3,0)</f>
        <v>6</v>
      </c>
      <c r="F4759" s="40" t="n">
        <v>1</v>
      </c>
      <c r="G4759" s="22" t="n">
        <f aca="false">E4759-F4759</f>
        <v>5</v>
      </c>
      <c r="H4759" s="30" t="n">
        <v>44267</v>
      </c>
      <c r="I4759" s="33" t="n">
        <v>1</v>
      </c>
      <c r="J4759" s="30" t="n">
        <v>44268</v>
      </c>
      <c r="K4759" s="37" t="n">
        <f aca="false">G4759+I4759</f>
        <v>6</v>
      </c>
    </row>
    <row r="4760" customFormat="false" ht="13.8" hidden="false" customHeight="false" outlineLevel="0" collapsed="false">
      <c r="A4760" s="16" t="s">
        <v>70</v>
      </c>
      <c r="B4760" s="38" t="str">
        <f aca="false">VLOOKUP(A4760,'TAKIM LİSTESİ'!$B$2:$D$455,2,0)</f>
        <v>Ø 4 alm standart parmak freze</v>
      </c>
      <c r="C4760" s="16" t="s">
        <v>1014</v>
      </c>
      <c r="D4760" s="38" t="s">
        <v>89</v>
      </c>
      <c r="E4760" s="16" t="n">
        <f aca="false">VLOOKUP(A4760,'TAKIM LİSTESİ'!$B$2:$D$455,3,0)</f>
        <v>10</v>
      </c>
      <c r="F4760" s="40" t="n">
        <v>1</v>
      </c>
      <c r="G4760" s="22" t="n">
        <f aca="false">E4760-F4760</f>
        <v>9</v>
      </c>
      <c r="H4760" s="30" t="n">
        <v>44267</v>
      </c>
      <c r="I4760" s="33" t="n">
        <v>1</v>
      </c>
      <c r="J4760" s="30" t="n">
        <v>44268</v>
      </c>
      <c r="K4760" s="37" t="n">
        <f aca="false">G4760+I4760</f>
        <v>10</v>
      </c>
    </row>
    <row r="4761" customFormat="false" ht="13.8" hidden="false" customHeight="false" outlineLevel="0" collapsed="false">
      <c r="A4761" s="16" t="s">
        <v>560</v>
      </c>
      <c r="B4761" s="38" t="str">
        <f aca="false">VLOOKUP(A4761,'TAKIM LİSTESİ'!$B$2:$D$455,2,0)</f>
        <v>Ø 3 alm uzun parmak freze</v>
      </c>
      <c r="C4761" s="16" t="s">
        <v>1014</v>
      </c>
      <c r="D4761" s="38" t="s">
        <v>89</v>
      </c>
      <c r="E4761" s="16" t="n">
        <f aca="false">VLOOKUP(A4761,'TAKIM LİSTESİ'!$B$2:$D$455,3,0)</f>
        <v>8</v>
      </c>
      <c r="F4761" s="40" t="n">
        <v>1</v>
      </c>
      <c r="G4761" s="22" t="n">
        <f aca="false">E4761-F4761</f>
        <v>7</v>
      </c>
      <c r="H4761" s="30" t="n">
        <v>44267</v>
      </c>
      <c r="I4761" s="33" t="n">
        <v>1</v>
      </c>
      <c r="J4761" s="30" t="n">
        <v>44268</v>
      </c>
      <c r="K4761" s="37" t="n">
        <f aca="false">G4761+I4761</f>
        <v>8</v>
      </c>
    </row>
    <row r="4762" customFormat="false" ht="13.8" hidden="false" customHeight="false" outlineLevel="0" collapsed="false">
      <c r="A4762" s="16" t="s">
        <v>77</v>
      </c>
      <c r="B4762" s="38" t="str">
        <f aca="false">VLOOKUP(A4762,'TAKIM LİSTESİ'!$B$2:$D$455,2,0)</f>
        <v>Ø 14.0 matkap ucu</v>
      </c>
      <c r="C4762" s="16" t="s">
        <v>1014</v>
      </c>
      <c r="D4762" s="38" t="s">
        <v>89</v>
      </c>
      <c r="E4762" s="16" t="n">
        <f aca="false">VLOOKUP(A4762,'TAKIM LİSTESİ'!$B$2:$D$455,3,0)</f>
        <v>7</v>
      </c>
      <c r="F4762" s="40" t="n">
        <v>1</v>
      </c>
      <c r="G4762" s="22" t="n">
        <f aca="false">E4762-F4762</f>
        <v>6</v>
      </c>
      <c r="H4762" s="30" t="n">
        <v>44267</v>
      </c>
      <c r="I4762" s="33" t="n">
        <v>1</v>
      </c>
      <c r="J4762" s="30" t="n">
        <v>44268</v>
      </c>
      <c r="K4762" s="37" t="n">
        <f aca="false">G4762+I4762</f>
        <v>7</v>
      </c>
    </row>
    <row r="4763" customFormat="false" ht="13.8" hidden="false" customHeight="false" outlineLevel="0" collapsed="false">
      <c r="A4763" s="16" t="s">
        <v>300</v>
      </c>
      <c r="B4763" s="38" t="str">
        <f aca="false">VLOOKUP(A4763,'TAKIM LİSTESİ'!$B$2:$D$455,2,0)</f>
        <v>Ø 32 tarama alm</v>
      </c>
      <c r="C4763" s="16" t="s">
        <v>1014</v>
      </c>
      <c r="D4763" s="38" t="s">
        <v>89</v>
      </c>
      <c r="E4763" s="16" t="n">
        <f aca="false">VLOOKUP(A4763,'TAKIM LİSTESİ'!$B$2:$D$455,3,0)</f>
        <v>3</v>
      </c>
      <c r="F4763" s="40" t="n">
        <v>1</v>
      </c>
      <c r="G4763" s="22" t="n">
        <f aca="false">E4763-F4763</f>
        <v>2</v>
      </c>
      <c r="H4763" s="30" t="n">
        <v>44267</v>
      </c>
      <c r="I4763" s="33" t="n">
        <v>1</v>
      </c>
      <c r="J4763" s="30" t="n">
        <v>44268</v>
      </c>
      <c r="K4763" s="37" t="n">
        <f aca="false">G4763+I4763</f>
        <v>3</v>
      </c>
    </row>
    <row r="4764" customFormat="false" ht="13.8" hidden="false" customHeight="false" outlineLevel="0" collapsed="false">
      <c r="A4764" s="16" t="s">
        <v>174</v>
      </c>
      <c r="B4764" s="38" t="str">
        <f aca="false">VLOOKUP(A4764,'TAKIM LİSTESİ'!$B$2:$D$455,2,0)</f>
        <v>Ø 12 alm parmak freze</v>
      </c>
      <c r="C4764" s="16" t="s">
        <v>1014</v>
      </c>
      <c r="D4764" s="38" t="s">
        <v>89</v>
      </c>
      <c r="E4764" s="16" t="n">
        <f aca="false">VLOOKUP(A4764,'TAKIM LİSTESİ'!$B$2:$D$455,3,0)</f>
        <v>22</v>
      </c>
      <c r="F4764" s="40" t="n">
        <v>1</v>
      </c>
      <c r="G4764" s="22" t="n">
        <f aca="false">E4764-F4764</f>
        <v>21</v>
      </c>
      <c r="H4764" s="30" t="n">
        <v>44267</v>
      </c>
      <c r="I4764" s="33" t="n">
        <v>1</v>
      </c>
      <c r="J4764" s="30" t="n">
        <v>44268</v>
      </c>
      <c r="K4764" s="37" t="n">
        <f aca="false">G4764+I4764</f>
        <v>22</v>
      </c>
    </row>
    <row r="4765" customFormat="false" ht="13.8" hidden="false" customHeight="false" outlineLevel="0" collapsed="false">
      <c r="A4765" s="16" t="s">
        <v>174</v>
      </c>
      <c r="B4765" s="38" t="str">
        <f aca="false">VLOOKUP(A4765,'TAKIM LİSTESİ'!$B$2:$D$455,2,0)</f>
        <v>Ø 12 alm parmak freze</v>
      </c>
      <c r="C4765" s="16" t="s">
        <v>1015</v>
      </c>
      <c r="D4765" s="38" t="s">
        <v>48</v>
      </c>
      <c r="E4765" s="16" t="n">
        <f aca="false">VLOOKUP(A4765,'TAKIM LİSTESİ'!$B$2:$D$455,3,0)</f>
        <v>22</v>
      </c>
      <c r="F4765" s="40" t="n">
        <v>1</v>
      </c>
      <c r="G4765" s="22" t="n">
        <f aca="false">E4765-F4765</f>
        <v>21</v>
      </c>
      <c r="H4765" s="30" t="n">
        <v>44267</v>
      </c>
      <c r="I4765" s="33" t="n">
        <v>1</v>
      </c>
      <c r="J4765" s="30" t="n">
        <v>44268</v>
      </c>
      <c r="K4765" s="37" t="n">
        <f aca="false">G4765+I4765</f>
        <v>22</v>
      </c>
    </row>
    <row r="4766" customFormat="false" ht="13.8" hidden="false" customHeight="false" outlineLevel="0" collapsed="false">
      <c r="A4766" s="16" t="s">
        <v>11</v>
      </c>
      <c r="B4766" s="38" t="str">
        <f aca="false">VLOOKUP(A4766,'TAKIM LİSTESİ'!$B$2:$D$455,2,0)</f>
        <v>Ø  4 çelik standart parmak freze</v>
      </c>
      <c r="C4766" s="16" t="s">
        <v>1010</v>
      </c>
      <c r="D4766" s="38" t="s">
        <v>23</v>
      </c>
      <c r="E4766" s="16" t="n">
        <f aca="false">VLOOKUP(A4766,'TAKIM LİSTESİ'!$B$2:$D$455,3,0)</f>
        <v>17</v>
      </c>
      <c r="F4766" s="40" t="n">
        <v>1</v>
      </c>
      <c r="G4766" s="22" t="n">
        <f aca="false">E4766-F4766</f>
        <v>16</v>
      </c>
      <c r="H4766" s="30" t="n">
        <v>44267</v>
      </c>
      <c r="I4766" s="33" t="n">
        <v>1</v>
      </c>
      <c r="J4766" s="30" t="n">
        <v>44268</v>
      </c>
      <c r="K4766" s="37" t="n">
        <f aca="false">G4766+I4766</f>
        <v>17</v>
      </c>
    </row>
    <row r="4767" customFormat="false" ht="13.8" hidden="false" customHeight="false" outlineLevel="0" collapsed="false">
      <c r="A4767" s="16" t="s">
        <v>133</v>
      </c>
      <c r="B4767" s="38" t="str">
        <f aca="false">VLOOKUP(A4767,'TAKIM LİSTESİ'!$B$2:$D$455,2,0)</f>
        <v>Ø 3.3 matkap</v>
      </c>
      <c r="C4767" s="16" t="s">
        <v>1012</v>
      </c>
      <c r="D4767" s="38" t="s">
        <v>739</v>
      </c>
      <c r="E4767" s="16" t="n">
        <f aca="false">VLOOKUP(A4767,'TAKIM LİSTESİ'!$B$2:$D$455,3,0)</f>
        <v>13</v>
      </c>
      <c r="F4767" s="40" t="n">
        <v>1</v>
      </c>
      <c r="G4767" s="22" t="n">
        <f aca="false">E4767-F4767</f>
        <v>12</v>
      </c>
      <c r="H4767" s="30" t="n">
        <v>44267</v>
      </c>
      <c r="I4767" s="33" t="n">
        <v>1</v>
      </c>
      <c r="J4767" s="30" t="n">
        <v>44268</v>
      </c>
      <c r="K4767" s="37" t="n">
        <f aca="false">G4767+I4767</f>
        <v>13</v>
      </c>
    </row>
    <row r="4768" customFormat="false" ht="13.8" hidden="false" customHeight="false" outlineLevel="0" collapsed="false">
      <c r="A4768" s="16" t="s">
        <v>113</v>
      </c>
      <c r="B4768" s="38" t="str">
        <f aca="false">VLOOKUP(A4768,'TAKIM LİSTESİ'!$B$2:$D$455,2,0)</f>
        <v>Ø 8 alm parmak freze</v>
      </c>
      <c r="C4768" s="16" t="s">
        <v>1016</v>
      </c>
      <c r="D4768" s="38" t="s">
        <v>50</v>
      </c>
      <c r="E4768" s="16" t="n">
        <f aca="false">VLOOKUP(A4768,'TAKIM LİSTESİ'!$B$2:$D$455,3,0)</f>
        <v>36</v>
      </c>
      <c r="F4768" s="40" t="n">
        <v>1</v>
      </c>
      <c r="G4768" s="22" t="n">
        <f aca="false">E4768-F4768</f>
        <v>35</v>
      </c>
      <c r="H4768" s="30" t="n">
        <v>44268</v>
      </c>
      <c r="I4768" s="33" t="n">
        <v>1</v>
      </c>
      <c r="J4768" s="30" t="n">
        <v>44270</v>
      </c>
      <c r="K4768" s="37" t="n">
        <f aca="false">G4768+I4768</f>
        <v>36</v>
      </c>
    </row>
    <row r="4769" customFormat="false" ht="13.8" hidden="false" customHeight="false" outlineLevel="0" collapsed="false">
      <c r="A4769" s="16" t="s">
        <v>71</v>
      </c>
      <c r="B4769" s="38" t="str">
        <f aca="false">VLOOKUP(A4769,'TAKIM LİSTESİ'!$B$2:$D$455,2,0)</f>
        <v>Ø 10 alm parmak freze</v>
      </c>
      <c r="C4769" s="16" t="s">
        <v>1016</v>
      </c>
      <c r="D4769" s="38" t="s">
        <v>50</v>
      </c>
      <c r="E4769" s="16" t="n">
        <f aca="false">VLOOKUP(A4769,'TAKIM LİSTESİ'!$B$2:$D$455,3,0)</f>
        <v>29</v>
      </c>
      <c r="F4769" s="40" t="n">
        <v>1</v>
      </c>
      <c r="G4769" s="22" t="n">
        <f aca="false">E4769-F4769</f>
        <v>28</v>
      </c>
      <c r="H4769" s="30" t="n">
        <v>44268</v>
      </c>
      <c r="I4769" s="33" t="n">
        <v>1</v>
      </c>
      <c r="J4769" s="30" t="n">
        <v>44270</v>
      </c>
      <c r="K4769" s="37" t="n">
        <f aca="false">G4769+I4769</f>
        <v>29</v>
      </c>
    </row>
    <row r="4770" customFormat="false" ht="13.8" hidden="false" customHeight="false" outlineLevel="0" collapsed="false">
      <c r="A4770" s="16" t="s">
        <v>300</v>
      </c>
      <c r="B4770" s="38" t="str">
        <f aca="false">VLOOKUP(A4770,'TAKIM LİSTESİ'!$B$2:$D$455,2,0)</f>
        <v>Ø 32 tarama alm</v>
      </c>
      <c r="C4770" s="16" t="s">
        <v>1016</v>
      </c>
      <c r="D4770" s="38" t="s">
        <v>50</v>
      </c>
      <c r="E4770" s="16" t="n">
        <f aca="false">VLOOKUP(A4770,'TAKIM LİSTESİ'!$B$2:$D$455,3,0)</f>
        <v>3</v>
      </c>
      <c r="F4770" s="40" t="n">
        <v>1</v>
      </c>
      <c r="G4770" s="22" t="n">
        <f aca="false">E4770-F4770</f>
        <v>2</v>
      </c>
      <c r="H4770" s="30" t="n">
        <v>44268</v>
      </c>
      <c r="I4770" s="33" t="n">
        <v>1</v>
      </c>
      <c r="J4770" s="30" t="n">
        <v>44270</v>
      </c>
      <c r="K4770" s="37" t="n">
        <f aca="false">G4770+I4770</f>
        <v>3</v>
      </c>
    </row>
    <row r="4771" customFormat="false" ht="13.8" hidden="false" customHeight="false" outlineLevel="0" collapsed="false">
      <c r="A4771" s="16" t="s">
        <v>51</v>
      </c>
      <c r="B4771" s="38" t="str">
        <f aca="false">VLOOKUP(A4771,'TAKIM LİSTESİ'!$B$2:$D$455,2,0)</f>
        <v>Ø 3 çelik standart parmak freze</v>
      </c>
      <c r="C4771" s="16" t="s">
        <v>1010</v>
      </c>
      <c r="D4771" s="38" t="s">
        <v>23</v>
      </c>
      <c r="E4771" s="16" t="n">
        <f aca="false">VLOOKUP(A4771,'TAKIM LİSTESİ'!$B$2:$D$455,3,0)</f>
        <v>38</v>
      </c>
      <c r="F4771" s="40" t="n">
        <v>1</v>
      </c>
      <c r="G4771" s="22" t="n">
        <f aca="false">E4771-F4771</f>
        <v>37</v>
      </c>
      <c r="H4771" s="30" t="n">
        <v>44268</v>
      </c>
      <c r="I4771" s="33" t="n">
        <v>1</v>
      </c>
      <c r="J4771" s="30" t="n">
        <v>44270</v>
      </c>
      <c r="K4771" s="37" t="n">
        <f aca="false">G4771+I4771</f>
        <v>38</v>
      </c>
    </row>
    <row r="4772" customFormat="false" ht="13.8" hidden="false" customHeight="false" outlineLevel="0" collapsed="false">
      <c r="A4772" s="16" t="s">
        <v>18</v>
      </c>
      <c r="B4772" s="38" t="str">
        <f aca="false">VLOOKUP(A4772,'TAKIM LİSTESİ'!$B$2:$D$455,2,0)</f>
        <v>Ø 2.5 matkap</v>
      </c>
      <c r="C4772" s="16" t="s">
        <v>1010</v>
      </c>
      <c r="D4772" s="38" t="s">
        <v>23</v>
      </c>
      <c r="E4772" s="16" t="n">
        <f aca="false">VLOOKUP(A4772,'TAKIM LİSTESİ'!$B$2:$D$455,3,0)</f>
        <v>12</v>
      </c>
      <c r="F4772" s="40" t="n">
        <v>1</v>
      </c>
      <c r="G4772" s="22" t="n">
        <f aca="false">E4772-F4772</f>
        <v>11</v>
      </c>
      <c r="H4772" s="30" t="n">
        <v>44268</v>
      </c>
      <c r="I4772" s="33" t="n">
        <v>1</v>
      </c>
      <c r="J4772" s="30" t="n">
        <v>44270</v>
      </c>
      <c r="K4772" s="37" t="n">
        <f aca="false">G4772+I4772</f>
        <v>12</v>
      </c>
    </row>
    <row r="4773" customFormat="false" ht="13.8" hidden="false" customHeight="false" outlineLevel="0" collapsed="false">
      <c r="A4773" s="16" t="s">
        <v>248</v>
      </c>
      <c r="B4773" s="38" t="str">
        <f aca="false">VLOOKUP(A4773,'TAKIM LİSTESİ'!$B$2:$D$455,2,0)</f>
        <v>Ø 2.4 matkap</v>
      </c>
      <c r="C4773" s="16" t="s">
        <v>1010</v>
      </c>
      <c r="D4773" s="38" t="s">
        <v>23</v>
      </c>
      <c r="E4773" s="16" t="n">
        <f aca="false">VLOOKUP(A4773,'TAKIM LİSTESİ'!$B$2:$D$455,3,0)</f>
        <v>11</v>
      </c>
      <c r="F4773" s="40" t="n">
        <v>1</v>
      </c>
      <c r="G4773" s="22" t="n">
        <f aca="false">E4773-F4773</f>
        <v>10</v>
      </c>
      <c r="H4773" s="30" t="n">
        <v>44268</v>
      </c>
      <c r="I4773" s="33" t="n">
        <v>1</v>
      </c>
      <c r="J4773" s="30" t="n">
        <v>44270</v>
      </c>
      <c r="K4773" s="37" t="n">
        <f aca="false">G4773+I4773</f>
        <v>11</v>
      </c>
    </row>
    <row r="4774" customFormat="false" ht="13.8" hidden="false" customHeight="false" outlineLevel="0" collapsed="false">
      <c r="A4774" s="16" t="s">
        <v>210</v>
      </c>
      <c r="B4774" s="38" t="str">
        <f aca="false">VLOOKUP(A4774,'TAKIM LİSTESİ'!$B$2:$D$455,2,0)</f>
        <v>Ø 2.3 matkap</v>
      </c>
      <c r="C4774" s="16" t="s">
        <v>1010</v>
      </c>
      <c r="D4774" s="38" t="s">
        <v>23</v>
      </c>
      <c r="E4774" s="16" t="n">
        <f aca="false">VLOOKUP(A4774,'TAKIM LİSTESİ'!$B$2:$D$455,3,0)</f>
        <v>12</v>
      </c>
      <c r="F4774" s="40" t="n">
        <v>1</v>
      </c>
      <c r="G4774" s="22" t="n">
        <f aca="false">E4774-F4774</f>
        <v>11</v>
      </c>
      <c r="H4774" s="30" t="n">
        <v>44268</v>
      </c>
      <c r="I4774" s="33" t="n">
        <v>1</v>
      </c>
      <c r="J4774" s="30" t="n">
        <v>44270</v>
      </c>
      <c r="K4774" s="37" t="n">
        <f aca="false">G4774+I4774</f>
        <v>12</v>
      </c>
    </row>
    <row r="4775" customFormat="false" ht="13.8" hidden="false" customHeight="false" outlineLevel="0" collapsed="false">
      <c r="A4775" s="16" t="s">
        <v>158</v>
      </c>
      <c r="B4775" s="38" t="str">
        <f aca="false">VLOOKUP(A4775,'TAKIM LİSTESİ'!$B$2:$D$455,2,0)</f>
        <v>Ø 12 çelik küre parmak freze</v>
      </c>
      <c r="C4775" s="16" t="s">
        <v>1009</v>
      </c>
      <c r="D4775" s="38" t="s">
        <v>634</v>
      </c>
      <c r="E4775" s="16" t="n">
        <f aca="false">VLOOKUP(A4775,'TAKIM LİSTESİ'!$B$2:$D$455,3,0)</f>
        <v>28</v>
      </c>
      <c r="F4775" s="40" t="n">
        <v>1</v>
      </c>
      <c r="G4775" s="22" t="n">
        <f aca="false">E4775-F4775</f>
        <v>27</v>
      </c>
      <c r="H4775" s="30" t="n">
        <v>44268</v>
      </c>
      <c r="I4775" s="33" t="n">
        <v>1</v>
      </c>
      <c r="J4775" s="30" t="n">
        <v>44270</v>
      </c>
      <c r="K4775" s="37" t="n">
        <f aca="false">G4775+I4775</f>
        <v>28</v>
      </c>
    </row>
    <row r="4776" customFormat="false" ht="13.8" hidden="false" customHeight="false" outlineLevel="0" collapsed="false">
      <c r="A4776" s="16" t="s">
        <v>189</v>
      </c>
      <c r="B4776" s="38" t="str">
        <f aca="false">VLOOKUP(A4776,'TAKIM LİSTESİ'!$B$2:$D$455,2,0)</f>
        <v>Ø 2 çelik parmak freze</v>
      </c>
      <c r="C4776" s="16" t="s">
        <v>1010</v>
      </c>
      <c r="D4776" s="38" t="s">
        <v>23</v>
      </c>
      <c r="E4776" s="16" t="n">
        <f aca="false">VLOOKUP(A4776,'TAKIM LİSTESİ'!$B$2:$D$455,3,0)</f>
        <v>39</v>
      </c>
      <c r="F4776" s="40" t="n">
        <v>1</v>
      </c>
      <c r="G4776" s="22" t="n">
        <f aca="false">E4776-F4776</f>
        <v>38</v>
      </c>
      <c r="H4776" s="30" t="n">
        <v>44270</v>
      </c>
      <c r="I4776" s="33" t="n">
        <v>1</v>
      </c>
      <c r="J4776" s="30" t="n">
        <v>44270</v>
      </c>
      <c r="K4776" s="37" t="n">
        <f aca="false">G4776+I4776</f>
        <v>39</v>
      </c>
    </row>
    <row r="4777" customFormat="false" ht="13.8" hidden="false" customHeight="false" outlineLevel="0" collapsed="false">
      <c r="A4777" s="16" t="s">
        <v>104</v>
      </c>
      <c r="B4777" s="38" t="str">
        <f aca="false">VLOOKUP(A4777,'TAKIM LİSTESİ'!$B$2:$D$455,2,0)</f>
        <v>Ø 2.7 matkap</v>
      </c>
      <c r="C4777" s="16" t="s">
        <v>1010</v>
      </c>
      <c r="D4777" s="38" t="s">
        <v>23</v>
      </c>
      <c r="E4777" s="16" t="n">
        <f aca="false">VLOOKUP(A4777,'TAKIM LİSTESİ'!$B$2:$D$455,3,0)</f>
        <v>12</v>
      </c>
      <c r="F4777" s="40" t="n">
        <v>1</v>
      </c>
      <c r="G4777" s="22" t="n">
        <f aca="false">E4777-F4777</f>
        <v>11</v>
      </c>
      <c r="H4777" s="30" t="n">
        <v>44270</v>
      </c>
      <c r="I4777" s="33" t="n">
        <v>1</v>
      </c>
      <c r="J4777" s="30" t="n">
        <v>44270</v>
      </c>
      <c r="K4777" s="37" t="n">
        <f aca="false">G4777+I4777</f>
        <v>12</v>
      </c>
    </row>
    <row r="4778" customFormat="false" ht="13.8" hidden="false" customHeight="false" outlineLevel="0" collapsed="false">
      <c r="A4778" s="16" t="s">
        <v>144</v>
      </c>
      <c r="B4778" s="38" t="str">
        <f aca="false">VLOOKUP(A4778,'TAKIM LİSTESİ'!$B$2:$D$455,2,0)</f>
        <v>Ø 6.2matkap</v>
      </c>
      <c r="C4778" s="16" t="s">
        <v>1017</v>
      </c>
      <c r="D4778" s="38" t="s">
        <v>61</v>
      </c>
      <c r="E4778" s="16" t="n">
        <f aca="false">VLOOKUP(A4778,'TAKIM LİSTESİ'!$B$2:$D$455,3,0)</f>
        <v>15</v>
      </c>
      <c r="F4778" s="40" t="n">
        <v>1</v>
      </c>
      <c r="G4778" s="22" t="n">
        <f aca="false">E4778-F4778</f>
        <v>14</v>
      </c>
      <c r="H4778" s="30" t="n">
        <v>44270</v>
      </c>
      <c r="I4778" s="33" t="n">
        <v>1</v>
      </c>
      <c r="J4778" s="30" t="n">
        <v>44270</v>
      </c>
      <c r="K4778" s="37" t="n">
        <f aca="false">G4778+I4778</f>
        <v>15</v>
      </c>
    </row>
    <row r="4779" customFormat="false" ht="13.8" hidden="false" customHeight="false" outlineLevel="0" collapsed="false">
      <c r="A4779" s="16" t="s">
        <v>51</v>
      </c>
      <c r="B4779" s="38" t="str">
        <f aca="false">VLOOKUP(A4779,'TAKIM LİSTESİ'!$B$2:$D$455,2,0)</f>
        <v>Ø 3 çelik standart parmak freze</v>
      </c>
      <c r="C4779" s="16" t="s">
        <v>1017</v>
      </c>
      <c r="D4779" s="38" t="s">
        <v>61</v>
      </c>
      <c r="E4779" s="16" t="n">
        <f aca="false">VLOOKUP(A4779,'TAKIM LİSTESİ'!$B$2:$D$455,3,0)</f>
        <v>38</v>
      </c>
      <c r="F4779" s="40" t="n">
        <v>1</v>
      </c>
      <c r="G4779" s="22" t="n">
        <f aca="false">E4779-F4779</f>
        <v>37</v>
      </c>
      <c r="H4779" s="30" t="n">
        <v>44270</v>
      </c>
      <c r="I4779" s="33" t="n">
        <v>1</v>
      </c>
      <c r="J4779" s="30" t="n">
        <v>44271</v>
      </c>
      <c r="K4779" s="37" t="n">
        <f aca="false">G4779+I4779</f>
        <v>38</v>
      </c>
    </row>
    <row r="4780" customFormat="false" ht="13.8" hidden="false" customHeight="false" outlineLevel="0" collapsed="false">
      <c r="A4780" s="16" t="s">
        <v>188</v>
      </c>
      <c r="B4780" s="38" t="str">
        <f aca="false">VLOOKUP(A4780,'TAKIM LİSTESİ'!$B$2:$D$455,2,0)</f>
        <v>Ø 3 çelik küresel parmak freze</v>
      </c>
      <c r="C4780" s="16" t="s">
        <v>1017</v>
      </c>
      <c r="D4780" s="38" t="s">
        <v>61</v>
      </c>
      <c r="E4780" s="16" t="n">
        <f aca="false">VLOOKUP(A4780,'TAKIM LİSTESİ'!$B$2:$D$455,3,0)</f>
        <v>33</v>
      </c>
      <c r="F4780" s="40" t="n">
        <v>1</v>
      </c>
      <c r="G4780" s="22" t="n">
        <f aca="false">E4780-F4780</f>
        <v>32</v>
      </c>
      <c r="H4780" s="30" t="n">
        <v>44270</v>
      </c>
      <c r="I4780" s="33" t="n">
        <v>1</v>
      </c>
      <c r="J4780" s="30" t="n">
        <v>44271</v>
      </c>
      <c r="K4780" s="37" t="n">
        <f aca="false">G4780+I4780</f>
        <v>33</v>
      </c>
    </row>
    <row r="4781" customFormat="false" ht="13.8" hidden="false" customHeight="false" outlineLevel="0" collapsed="false">
      <c r="A4781" s="16" t="s">
        <v>62</v>
      </c>
      <c r="B4781" s="38" t="str">
        <f aca="false">VLOOKUP(A4781,'TAKIM LİSTESİ'!$B$2:$D$455,2,0)</f>
        <v>Ø 6 çelik parmak freze</v>
      </c>
      <c r="C4781" s="16" t="s">
        <v>1017</v>
      </c>
      <c r="D4781" s="38" t="s">
        <v>61</v>
      </c>
      <c r="E4781" s="16" t="n">
        <f aca="false">VLOOKUP(A4781,'TAKIM LİSTESİ'!$B$2:$D$455,3,0)</f>
        <v>23</v>
      </c>
      <c r="F4781" s="40" t="n">
        <v>1</v>
      </c>
      <c r="G4781" s="22" t="n">
        <f aca="false">E4781-F4781</f>
        <v>22</v>
      </c>
      <c r="H4781" s="30" t="n">
        <v>44270</v>
      </c>
      <c r="I4781" s="33" t="n">
        <v>1</v>
      </c>
      <c r="J4781" s="30" t="n">
        <v>44271</v>
      </c>
      <c r="K4781" s="37" t="n">
        <f aca="false">G4781+I4781</f>
        <v>23</v>
      </c>
    </row>
    <row r="4782" customFormat="false" ht="13.8" hidden="false" customHeight="false" outlineLevel="0" collapsed="false">
      <c r="A4782" s="16" t="s">
        <v>150</v>
      </c>
      <c r="B4782" s="38" t="str">
        <f aca="false">VLOOKUP(A4782,'TAKIM LİSTESİ'!$B$2:$D$455,2,0)</f>
        <v>Ø 8 çelik parmak freze</v>
      </c>
      <c r="C4782" s="16" t="s">
        <v>1017</v>
      </c>
      <c r="D4782" s="38" t="s">
        <v>61</v>
      </c>
      <c r="E4782" s="16" t="n">
        <f aca="false">VLOOKUP(A4782,'TAKIM LİSTESİ'!$B$2:$D$455,3,0)</f>
        <v>39</v>
      </c>
      <c r="F4782" s="40" t="n">
        <v>1</v>
      </c>
      <c r="G4782" s="22" t="n">
        <f aca="false">E4782-F4782</f>
        <v>38</v>
      </c>
      <c r="H4782" s="30" t="n">
        <v>44270</v>
      </c>
      <c r="I4782" s="33" t="n">
        <v>1</v>
      </c>
      <c r="J4782" s="30" t="n">
        <v>44271</v>
      </c>
      <c r="K4782" s="37" t="n">
        <f aca="false">G4782+I4782</f>
        <v>39</v>
      </c>
    </row>
    <row r="4783" customFormat="false" ht="13.8" hidden="false" customHeight="false" outlineLevel="0" collapsed="false">
      <c r="A4783" s="16" t="s">
        <v>182</v>
      </c>
      <c r="B4783" s="38" t="str">
        <f aca="false">VLOOKUP(A4783,'TAKIM LİSTESİ'!$B$2:$D$455,2,0)</f>
        <v>Ø 9.3 matkap</v>
      </c>
      <c r="C4783" s="16" t="s">
        <v>1017</v>
      </c>
      <c r="D4783" s="38" t="s">
        <v>61</v>
      </c>
      <c r="E4783" s="16" t="n">
        <f aca="false">VLOOKUP(A4783,'TAKIM LİSTESİ'!$B$2:$D$455,3,0)</f>
        <v>5</v>
      </c>
      <c r="F4783" s="40" t="n">
        <v>1</v>
      </c>
      <c r="G4783" s="22" t="n">
        <f aca="false">E4783-F4783</f>
        <v>4</v>
      </c>
      <c r="H4783" s="30" t="n">
        <v>44270</v>
      </c>
      <c r="I4783" s="33" t="n">
        <v>1</v>
      </c>
      <c r="J4783" s="30" t="n">
        <v>44271</v>
      </c>
      <c r="K4783" s="37" t="n">
        <f aca="false">G4783+I4783</f>
        <v>5</v>
      </c>
    </row>
    <row r="4784" customFormat="false" ht="13.8" hidden="false" customHeight="false" outlineLevel="0" collapsed="false">
      <c r="A4784" s="16" t="s">
        <v>130</v>
      </c>
      <c r="B4784" s="38" t="str">
        <f aca="false">VLOOKUP(A4784,'TAKIM LİSTESİ'!$B$2:$D$455,2,0)</f>
        <v>Ø 9.0 matkap</v>
      </c>
      <c r="C4784" s="16" t="s">
        <v>1018</v>
      </c>
      <c r="D4784" s="38" t="s">
        <v>50</v>
      </c>
      <c r="E4784" s="16" t="n">
        <f aca="false">VLOOKUP(A4784,'TAKIM LİSTESİ'!$B$2:$D$455,3,0)</f>
        <v>13</v>
      </c>
      <c r="F4784" s="40" t="n">
        <v>1</v>
      </c>
      <c r="G4784" s="22" t="n">
        <f aca="false">E4784-F4784</f>
        <v>12</v>
      </c>
      <c r="H4784" s="30" t="n">
        <v>44270</v>
      </c>
      <c r="I4784" s="33" t="n">
        <v>1</v>
      </c>
      <c r="J4784" s="30" t="n">
        <v>44271</v>
      </c>
      <c r="K4784" s="37" t="n">
        <f aca="false">G4784+I4784</f>
        <v>13</v>
      </c>
    </row>
    <row r="4785" customFormat="false" ht="13.8" hidden="false" customHeight="false" outlineLevel="0" collapsed="false">
      <c r="A4785" s="16" t="s">
        <v>108</v>
      </c>
      <c r="B4785" s="38" t="str">
        <f aca="false">VLOOKUP(A4785,'TAKIM LİSTESİ'!$B$2:$D$455,2,0)</f>
        <v>Ø 12.5 matkap</v>
      </c>
      <c r="C4785" s="16" t="s">
        <v>1018</v>
      </c>
      <c r="D4785" s="38" t="s">
        <v>50</v>
      </c>
      <c r="E4785" s="16" t="n">
        <f aca="false">VLOOKUP(A4785,'TAKIM LİSTESİ'!$B$2:$D$455,3,0)</f>
        <v>13</v>
      </c>
      <c r="F4785" s="40" t="n">
        <v>1</v>
      </c>
      <c r="G4785" s="22" t="n">
        <f aca="false">E4785-F4785</f>
        <v>12</v>
      </c>
      <c r="H4785" s="30" t="n">
        <v>44270</v>
      </c>
      <c r="I4785" s="33" t="n">
        <v>1</v>
      </c>
      <c r="J4785" s="30" t="n">
        <v>44271</v>
      </c>
      <c r="K4785" s="37" t="n">
        <f aca="false">G4785+I4785</f>
        <v>13</v>
      </c>
    </row>
    <row r="4786" customFormat="false" ht="13.8" hidden="false" customHeight="false" outlineLevel="0" collapsed="false">
      <c r="A4786" s="16" t="s">
        <v>226</v>
      </c>
      <c r="B4786" s="38" t="str">
        <f aca="false">VLOOKUP(A4786,'TAKIM LİSTESİ'!$B$2:$D$455,2,0)</f>
        <v>M 14 Klıvavuz</v>
      </c>
      <c r="C4786" s="16" t="s">
        <v>1018</v>
      </c>
      <c r="D4786" s="38" t="s">
        <v>50</v>
      </c>
      <c r="E4786" s="16" t="n">
        <f aca="false">VLOOKUP(A4786,'TAKIM LİSTESİ'!$B$2:$D$455,3,0)</f>
        <v>4</v>
      </c>
      <c r="F4786" s="40" t="n">
        <v>1</v>
      </c>
      <c r="G4786" s="22" t="n">
        <f aca="false">E4786-F4786</f>
        <v>3</v>
      </c>
      <c r="H4786" s="30" t="n">
        <v>44270</v>
      </c>
      <c r="I4786" s="33" t="n">
        <v>1</v>
      </c>
      <c r="J4786" s="30" t="n">
        <v>44271</v>
      </c>
      <c r="K4786" s="37" t="n">
        <f aca="false">G4786+I4786</f>
        <v>4</v>
      </c>
    </row>
    <row r="4787" customFormat="false" ht="13.8" hidden="false" customHeight="false" outlineLevel="0" collapsed="false">
      <c r="A4787" s="16" t="s">
        <v>42</v>
      </c>
      <c r="B4787" s="38" t="str">
        <f aca="false">VLOOKUP(A4787,'TAKIM LİSTESİ'!$B$2:$D$455,2,0)</f>
        <v>Ø 11.0 matkap</v>
      </c>
      <c r="C4787" s="16" t="s">
        <v>1019</v>
      </c>
      <c r="D4787" s="38" t="s">
        <v>634</v>
      </c>
      <c r="E4787" s="16" t="n">
        <f aca="false">VLOOKUP(A4787,'TAKIM LİSTESİ'!$B$2:$D$455,3,0)</f>
        <v>8</v>
      </c>
      <c r="F4787" s="40" t="n">
        <v>1</v>
      </c>
      <c r="G4787" s="22" t="n">
        <f aca="false">E4787-F4787</f>
        <v>7</v>
      </c>
      <c r="H4787" s="30" t="n">
        <v>44270</v>
      </c>
      <c r="I4787" s="33" t="n">
        <v>1</v>
      </c>
      <c r="J4787" s="30" t="n">
        <v>44271</v>
      </c>
      <c r="K4787" s="37" t="n">
        <f aca="false">G4787+I4787</f>
        <v>8</v>
      </c>
    </row>
    <row r="4788" customFormat="false" ht="13.8" hidden="false" customHeight="false" outlineLevel="0" collapsed="false">
      <c r="A4788" s="16" t="s">
        <v>200</v>
      </c>
      <c r="B4788" s="38" t="str">
        <f aca="false">VLOOKUP(A4788,'TAKIM LİSTESİ'!$B$2:$D$455,2,0)</f>
        <v>Ø 17.5 matkap ucu</v>
      </c>
      <c r="C4788" s="16" t="s">
        <v>1019</v>
      </c>
      <c r="D4788" s="38" t="s">
        <v>634</v>
      </c>
      <c r="E4788" s="16" t="n">
        <f aca="false">VLOOKUP(A4788,'TAKIM LİSTESİ'!$B$2:$D$455,3,0)</f>
        <v>3</v>
      </c>
      <c r="F4788" s="40" t="n">
        <v>1</v>
      </c>
      <c r="G4788" s="22" t="n">
        <f aca="false">E4788-F4788</f>
        <v>2</v>
      </c>
      <c r="H4788" s="30" t="n">
        <v>44270</v>
      </c>
      <c r="I4788" s="33" t="n">
        <v>1</v>
      </c>
      <c r="J4788" s="30" t="n">
        <v>44271</v>
      </c>
      <c r="K4788" s="37" t="n">
        <f aca="false">G4788+I4788</f>
        <v>3</v>
      </c>
    </row>
    <row r="4789" customFormat="false" ht="13.8" hidden="false" customHeight="false" outlineLevel="0" collapsed="false">
      <c r="A4789" s="16" t="s">
        <v>1020</v>
      </c>
      <c r="B4789" s="38" t="s">
        <v>1021</v>
      </c>
      <c r="C4789" s="16" t="s">
        <v>1019</v>
      </c>
      <c r="D4789" s="38" t="s">
        <v>634</v>
      </c>
      <c r="E4789" s="16" t="n">
        <v>1</v>
      </c>
      <c r="F4789" s="40" t="n">
        <v>1</v>
      </c>
      <c r="G4789" s="22" t="n">
        <f aca="false">E4789-F4789</f>
        <v>0</v>
      </c>
      <c r="H4789" s="30" t="n">
        <v>44270</v>
      </c>
      <c r="I4789" s="33" t="n">
        <v>1</v>
      </c>
      <c r="J4789" s="30" t="n">
        <v>44271</v>
      </c>
      <c r="K4789" s="37" t="n">
        <f aca="false">G4789+I4789</f>
        <v>1</v>
      </c>
    </row>
    <row r="4790" customFormat="false" ht="13.8" hidden="false" customHeight="false" outlineLevel="0" collapsed="false">
      <c r="A4790" s="16" t="s">
        <v>36</v>
      </c>
      <c r="B4790" s="38" t="str">
        <f aca="false">VLOOKUP(A4790,'TAKIM LİSTESİ'!$B$2:$D$455,2,0)</f>
        <v>Ø 5.8 matkap</v>
      </c>
      <c r="C4790" s="16" t="s">
        <v>1019</v>
      </c>
      <c r="D4790" s="38" t="s">
        <v>634</v>
      </c>
      <c r="E4790" s="16" t="n">
        <f aca="false">VLOOKUP(A4790,'TAKIM LİSTESİ'!$B$2:$D$455,3,0)</f>
        <v>14</v>
      </c>
      <c r="F4790" s="40" t="n">
        <v>1</v>
      </c>
      <c r="G4790" s="22" t="n">
        <f aca="false">E4790-F4790</f>
        <v>13</v>
      </c>
      <c r="H4790" s="30" t="n">
        <v>44270</v>
      </c>
      <c r="I4790" s="33" t="n">
        <v>1</v>
      </c>
      <c r="J4790" s="30" t="n">
        <v>44271</v>
      </c>
      <c r="K4790" s="37" t="n">
        <f aca="false">G4790+I4790</f>
        <v>14</v>
      </c>
    </row>
    <row r="4791" customFormat="false" ht="13.8" hidden="false" customHeight="false" outlineLevel="0" collapsed="false">
      <c r="A4791" s="16" t="s">
        <v>63</v>
      </c>
      <c r="B4791" s="38" t="str">
        <f aca="false">VLOOKUP(A4791,'TAKIM LİSTESİ'!$B$2:$D$455,2,0)</f>
        <v>Ø 6 Rayba</v>
      </c>
      <c r="C4791" s="16" t="s">
        <v>1019</v>
      </c>
      <c r="D4791" s="38" t="s">
        <v>634</v>
      </c>
      <c r="E4791" s="16" t="n">
        <f aca="false">VLOOKUP(A4791,'TAKIM LİSTESİ'!$B$2:$D$455,3,0)</f>
        <v>8</v>
      </c>
      <c r="F4791" s="40" t="n">
        <v>1</v>
      </c>
      <c r="G4791" s="22" t="n">
        <f aca="false">E4791-F4791</f>
        <v>7</v>
      </c>
      <c r="H4791" s="30" t="n">
        <v>44270</v>
      </c>
      <c r="I4791" s="33" t="n">
        <v>1</v>
      </c>
      <c r="J4791" s="30" t="n">
        <v>44271</v>
      </c>
      <c r="K4791" s="37" t="n">
        <f aca="false">G4791+I4791</f>
        <v>8</v>
      </c>
    </row>
    <row r="4792" customFormat="false" ht="13.8" hidden="false" customHeight="false" outlineLevel="0" collapsed="false">
      <c r="A4792" s="16" t="s">
        <v>222</v>
      </c>
      <c r="B4792" s="38" t="str">
        <f aca="false">VLOOKUP(A4792,'TAKIM LİSTESİ'!$B$2:$D$455,2,0)</f>
        <v>Ø 16 çelik parmak freze</v>
      </c>
      <c r="C4792" s="16" t="s">
        <v>1022</v>
      </c>
      <c r="D4792" s="38" t="s">
        <v>23</v>
      </c>
      <c r="E4792" s="16" t="n">
        <f aca="false">VLOOKUP(A4792,'TAKIM LİSTESİ'!$B$2:$D$455,3,0)</f>
        <v>8</v>
      </c>
      <c r="F4792" s="40" t="n">
        <v>1</v>
      </c>
      <c r="G4792" s="22" t="n">
        <f aca="false">E4792-F4792</f>
        <v>7</v>
      </c>
      <c r="H4792" s="30" t="n">
        <v>44270</v>
      </c>
      <c r="I4792" s="33" t="n">
        <v>1</v>
      </c>
      <c r="J4792" s="30" t="n">
        <v>44271</v>
      </c>
      <c r="K4792" s="37" t="n">
        <f aca="false">G4792+I4792</f>
        <v>8</v>
      </c>
    </row>
    <row r="4793" customFormat="false" ht="13.8" hidden="false" customHeight="false" outlineLevel="0" collapsed="false">
      <c r="A4793" s="16" t="s">
        <v>32</v>
      </c>
      <c r="B4793" s="38" t="str">
        <f aca="false">VLOOKUP(A4793,'TAKIM LİSTESİ'!$B$2:$D$455,2,0)</f>
        <v>Ø 12.0 matkap</v>
      </c>
      <c r="C4793" s="16" t="s">
        <v>1022</v>
      </c>
      <c r="D4793" s="38" t="s">
        <v>23</v>
      </c>
      <c r="E4793" s="16" t="n">
        <f aca="false">VLOOKUP(A4793,'TAKIM LİSTESİ'!$B$2:$D$455,3,0)</f>
        <v>10</v>
      </c>
      <c r="F4793" s="40" t="n">
        <v>1</v>
      </c>
      <c r="G4793" s="22" t="n">
        <f aca="false">E4793-F4793</f>
        <v>9</v>
      </c>
      <c r="H4793" s="30" t="n">
        <v>44270</v>
      </c>
      <c r="I4793" s="33" t="n">
        <v>1</v>
      </c>
      <c r="J4793" s="30" t="n">
        <v>44271</v>
      </c>
      <c r="K4793" s="37" t="n">
        <f aca="false">G4793+I4793</f>
        <v>10</v>
      </c>
    </row>
    <row r="4794" customFormat="false" ht="13.8" hidden="false" customHeight="false" outlineLevel="0" collapsed="false">
      <c r="A4794" s="16" t="s">
        <v>69</v>
      </c>
      <c r="B4794" s="38" t="str">
        <f aca="false">VLOOKUP(A4794,'TAKIM LİSTESİ'!$B$2:$D$455,2,0)</f>
        <v>Ø 18.0 matkap ucu</v>
      </c>
      <c r="C4794" s="16" t="s">
        <v>1022</v>
      </c>
      <c r="D4794" s="38" t="s">
        <v>23</v>
      </c>
      <c r="E4794" s="16" t="n">
        <f aca="false">VLOOKUP(A4794,'TAKIM LİSTESİ'!$B$2:$D$455,3,0)</f>
        <v>4</v>
      </c>
      <c r="F4794" s="40" t="n">
        <v>1</v>
      </c>
      <c r="G4794" s="22" t="n">
        <f aca="false">E4794-F4794</f>
        <v>3</v>
      </c>
      <c r="H4794" s="30" t="n">
        <v>44270</v>
      </c>
      <c r="I4794" s="33" t="n">
        <v>1</v>
      </c>
      <c r="J4794" s="30" t="n">
        <v>44271</v>
      </c>
      <c r="K4794" s="37" t="n">
        <f aca="false">G4794+I4794</f>
        <v>4</v>
      </c>
    </row>
    <row r="4795" customFormat="false" ht="13.8" hidden="false" customHeight="false" outlineLevel="0" collapsed="false">
      <c r="A4795" s="16" t="s">
        <v>16</v>
      </c>
      <c r="B4795" s="38" t="str">
        <f aca="false">VLOOKUP(A4795,'TAKIM LİSTESİ'!$B$2:$D$455,2,0)</f>
        <v>Ø 10 alm küre parmak freze</v>
      </c>
      <c r="C4795" s="16" t="s">
        <v>1018</v>
      </c>
      <c r="D4795" s="38" t="s">
        <v>50</v>
      </c>
      <c r="E4795" s="16" t="n">
        <f aca="false">VLOOKUP(A4795,'TAKIM LİSTESİ'!$B$2:$D$455,3,0)</f>
        <v>10</v>
      </c>
      <c r="F4795" s="40" t="n">
        <v>1</v>
      </c>
      <c r="G4795" s="22" t="n">
        <f aca="false">E4795-F4795</f>
        <v>9</v>
      </c>
      <c r="H4795" s="30" t="n">
        <v>44270</v>
      </c>
      <c r="I4795" s="33" t="n">
        <v>1</v>
      </c>
      <c r="J4795" s="30" t="n">
        <v>44271</v>
      </c>
      <c r="K4795" s="37" t="n">
        <f aca="false">G4795+I4795</f>
        <v>10</v>
      </c>
    </row>
    <row r="4796" customFormat="false" ht="13.8" hidden="false" customHeight="false" outlineLevel="0" collapsed="false">
      <c r="A4796" s="16" t="s">
        <v>172</v>
      </c>
      <c r="B4796" s="38" t="str">
        <f aca="false">VLOOKUP(A4796,'TAKIM LİSTESİ'!$B$2:$D$455,2,0)</f>
        <v>Ø 8 çelik uzunparmak freze</v>
      </c>
      <c r="C4796" s="16" t="s">
        <v>1023</v>
      </c>
      <c r="D4796" s="38" t="s">
        <v>89</v>
      </c>
      <c r="E4796" s="16" t="n">
        <f aca="false">VLOOKUP(A4796,'TAKIM LİSTESİ'!$B$2:$D$455,3,0)</f>
        <v>10</v>
      </c>
      <c r="F4796" s="40" t="n">
        <v>1</v>
      </c>
      <c r="G4796" s="22" t="n">
        <f aca="false">E4796-F4796</f>
        <v>9</v>
      </c>
      <c r="H4796" s="30" t="n">
        <v>44270</v>
      </c>
      <c r="I4796" s="33" t="n">
        <v>1</v>
      </c>
      <c r="J4796" s="30" t="n">
        <v>44272</v>
      </c>
      <c r="K4796" s="37" t="n">
        <f aca="false">G4796+I4796</f>
        <v>10</v>
      </c>
    </row>
    <row r="4797" customFormat="false" ht="13.8" hidden="false" customHeight="false" outlineLevel="0" collapsed="false">
      <c r="A4797" s="16" t="s">
        <v>56</v>
      </c>
      <c r="B4797" s="38" t="str">
        <f aca="false">VLOOKUP(A4797,'TAKIM LİSTESİ'!$B$2:$D$455,2,0)</f>
        <v>Ø 6.8 matkap</v>
      </c>
      <c r="C4797" s="16" t="s">
        <v>1023</v>
      </c>
      <c r="D4797" s="38" t="s">
        <v>89</v>
      </c>
      <c r="E4797" s="16" t="n">
        <f aca="false">VLOOKUP(A4797,'TAKIM LİSTESİ'!$B$2:$D$455,3,0)</f>
        <v>17</v>
      </c>
      <c r="F4797" s="40" t="n">
        <v>1</v>
      </c>
      <c r="G4797" s="22" t="n">
        <f aca="false">E4797-F4797</f>
        <v>16</v>
      </c>
      <c r="H4797" s="30" t="n">
        <v>44270</v>
      </c>
      <c r="I4797" s="33" t="n">
        <v>1</v>
      </c>
      <c r="J4797" s="30" t="n">
        <v>44272</v>
      </c>
      <c r="K4797" s="37" t="n">
        <f aca="false">G4797+I4797</f>
        <v>17</v>
      </c>
    </row>
    <row r="4798" customFormat="false" ht="13.8" hidden="false" customHeight="false" outlineLevel="0" collapsed="false">
      <c r="A4798" s="16" t="s">
        <v>160</v>
      </c>
      <c r="B4798" s="38" t="str">
        <f aca="false">VLOOKUP(A4798,'TAKIM LİSTESİ'!$B$2:$D$455,2,0)</f>
        <v>Ø 5.5 matkap</v>
      </c>
      <c r="C4798" s="16" t="s">
        <v>1023</v>
      </c>
      <c r="D4798" s="38" t="s">
        <v>89</v>
      </c>
      <c r="E4798" s="16" t="n">
        <f aca="false">VLOOKUP(A4798,'TAKIM LİSTESİ'!$B$2:$D$455,3,0)</f>
        <v>20</v>
      </c>
      <c r="F4798" s="40" t="n">
        <v>1</v>
      </c>
      <c r="G4798" s="22" t="n">
        <f aca="false">E4798-F4798</f>
        <v>19</v>
      </c>
      <c r="H4798" s="30" t="n">
        <v>44270</v>
      </c>
      <c r="I4798" s="33" t="n">
        <v>1</v>
      </c>
      <c r="J4798" s="30" t="n">
        <v>44272</v>
      </c>
      <c r="K4798" s="37" t="n">
        <f aca="false">G4798+I4798</f>
        <v>20</v>
      </c>
    </row>
    <row r="4799" customFormat="false" ht="13.8" hidden="false" customHeight="false" outlineLevel="0" collapsed="false">
      <c r="A4799" s="16" t="s">
        <v>21</v>
      </c>
      <c r="B4799" s="38" t="str">
        <f aca="false">VLOOKUP(A4799,'TAKIM LİSTESİ'!$B$2:$D$455,2,0)</f>
        <v>Ø 32 tarama çelik</v>
      </c>
      <c r="C4799" s="16" t="s">
        <v>1023</v>
      </c>
      <c r="D4799" s="38" t="s">
        <v>89</v>
      </c>
      <c r="E4799" s="16" t="n">
        <f aca="false">VLOOKUP(A4799,'TAKIM LİSTESİ'!$B$2:$D$455,3,0)</f>
        <v>5</v>
      </c>
      <c r="F4799" s="40" t="n">
        <v>1</v>
      </c>
      <c r="G4799" s="22" t="n">
        <f aca="false">E4799-F4799</f>
        <v>4</v>
      </c>
      <c r="H4799" s="30" t="n">
        <v>44270</v>
      </c>
      <c r="I4799" s="33" t="n">
        <v>1</v>
      </c>
      <c r="J4799" s="30" t="n">
        <v>44272</v>
      </c>
      <c r="K4799" s="37" t="n">
        <f aca="false">G4799+I4799</f>
        <v>5</v>
      </c>
    </row>
    <row r="4800" customFormat="false" ht="13.8" hidden="false" customHeight="false" outlineLevel="0" collapsed="false">
      <c r="A4800" s="16" t="s">
        <v>38</v>
      </c>
      <c r="B4800" s="38" t="str">
        <f aca="false">VLOOKUP(A4800,'TAKIM LİSTESİ'!$B$2:$D$455,2,0)</f>
        <v>Ø 3.8matkap</v>
      </c>
      <c r="C4800" s="16" t="s">
        <v>1024</v>
      </c>
      <c r="D4800" s="38" t="s">
        <v>23</v>
      </c>
      <c r="E4800" s="16" t="n">
        <f aca="false">VLOOKUP(A4800,'TAKIM LİSTESİ'!$B$2:$D$455,3,0)</f>
        <v>10</v>
      </c>
      <c r="F4800" s="40" t="n">
        <v>1</v>
      </c>
      <c r="G4800" s="22" t="n">
        <f aca="false">E4800-F4800</f>
        <v>9</v>
      </c>
      <c r="H4800" s="30" t="n">
        <v>44270</v>
      </c>
      <c r="I4800" s="33" t="n">
        <v>1</v>
      </c>
      <c r="J4800" s="30" t="n">
        <v>44272</v>
      </c>
      <c r="K4800" s="37" t="n">
        <f aca="false">G4800+I4800</f>
        <v>10</v>
      </c>
    </row>
    <row r="4801" customFormat="false" ht="13.8" hidden="false" customHeight="false" outlineLevel="0" collapsed="false">
      <c r="A4801" s="16" t="s">
        <v>20</v>
      </c>
      <c r="B4801" s="38" t="str">
        <f aca="false">VLOOKUP(A4801,'TAKIM LİSTESİ'!$B$2:$D$455,2,0)</f>
        <v>Ø 4 Rayba</v>
      </c>
      <c r="C4801" s="16" t="s">
        <v>1024</v>
      </c>
      <c r="D4801" s="38" t="s">
        <v>23</v>
      </c>
      <c r="E4801" s="16" t="n">
        <f aca="false">VLOOKUP(A4801,'TAKIM LİSTESİ'!$B$2:$D$455,3,0)</f>
        <v>13</v>
      </c>
      <c r="F4801" s="40" t="n">
        <v>1</v>
      </c>
      <c r="G4801" s="22" t="n">
        <f aca="false">E4801-F4801</f>
        <v>12</v>
      </c>
      <c r="H4801" s="30" t="n">
        <v>44270</v>
      </c>
      <c r="I4801" s="33" t="n">
        <v>1</v>
      </c>
      <c r="J4801" s="30" t="n">
        <v>44272</v>
      </c>
      <c r="K4801" s="37" t="n">
        <f aca="false">G4801+I4801</f>
        <v>13</v>
      </c>
    </row>
    <row r="4802" customFormat="false" ht="13.8" hidden="false" customHeight="false" outlineLevel="0" collapsed="false">
      <c r="A4802" s="16" t="s">
        <v>160</v>
      </c>
      <c r="B4802" s="38" t="str">
        <f aca="false">VLOOKUP(A4802,'TAKIM LİSTESİ'!$B$2:$D$455,2,0)</f>
        <v>Ø 5.5 matkap</v>
      </c>
      <c r="C4802" s="16" t="s">
        <v>1024</v>
      </c>
      <c r="D4802" s="38" t="s">
        <v>23</v>
      </c>
      <c r="E4802" s="16" t="n">
        <f aca="false">VLOOKUP(A4802,'TAKIM LİSTESİ'!$B$2:$D$455,3,0)</f>
        <v>20</v>
      </c>
      <c r="F4802" s="40" t="n">
        <v>1</v>
      </c>
      <c r="G4802" s="22" t="n">
        <f aca="false">E4802-F4802</f>
        <v>19</v>
      </c>
      <c r="H4802" s="30" t="n">
        <v>44270</v>
      </c>
      <c r="I4802" s="33" t="n">
        <v>1</v>
      </c>
      <c r="J4802" s="30" t="n">
        <v>44272</v>
      </c>
      <c r="K4802" s="37" t="n">
        <f aca="false">G4802+I4802</f>
        <v>20</v>
      </c>
    </row>
    <row r="4803" customFormat="false" ht="13.8" hidden="false" customHeight="false" outlineLevel="0" collapsed="false">
      <c r="A4803" s="16" t="s">
        <v>62</v>
      </c>
      <c r="B4803" s="38" t="str">
        <f aca="false">VLOOKUP(A4803,'TAKIM LİSTESİ'!$B$2:$D$455,2,0)</f>
        <v>Ø 6 çelik parmak freze</v>
      </c>
      <c r="C4803" s="16" t="s">
        <v>1023</v>
      </c>
      <c r="D4803" s="38" t="s">
        <v>89</v>
      </c>
      <c r="E4803" s="16" t="n">
        <f aca="false">VLOOKUP(A4803,'TAKIM LİSTESİ'!$B$2:$D$455,3,0)</f>
        <v>23</v>
      </c>
      <c r="F4803" s="40" t="n">
        <v>1</v>
      </c>
      <c r="G4803" s="22" t="n">
        <f aca="false">E4803-F4803</f>
        <v>22</v>
      </c>
      <c r="H4803" s="30" t="n">
        <v>44270</v>
      </c>
      <c r="I4803" s="33" t="n">
        <v>1</v>
      </c>
      <c r="J4803" s="30" t="n">
        <v>44272</v>
      </c>
      <c r="K4803" s="37" t="n">
        <f aca="false">G4803+I4803</f>
        <v>23</v>
      </c>
    </row>
    <row r="4804" customFormat="false" ht="13.8" hidden="false" customHeight="false" outlineLevel="0" collapsed="false">
      <c r="A4804" s="16" t="s">
        <v>85</v>
      </c>
      <c r="B4804" s="38" t="str">
        <f aca="false">VLOOKUP(A4804,'TAKIM LİSTESİ'!$B$2:$D$455,2,0)</f>
        <v>Ø 12 çelik parmak freze</v>
      </c>
      <c r="C4804" s="16" t="s">
        <v>1025</v>
      </c>
      <c r="D4804" s="38" t="s">
        <v>739</v>
      </c>
      <c r="E4804" s="16" t="n">
        <f aca="false">VLOOKUP(A4804,'TAKIM LİSTESİ'!$B$2:$D$455,3,0)</f>
        <v>19</v>
      </c>
      <c r="F4804" s="40" t="n">
        <v>1</v>
      </c>
      <c r="G4804" s="22" t="n">
        <f aca="false">E4804-F4804</f>
        <v>18</v>
      </c>
      <c r="H4804" s="30" t="n">
        <v>44271</v>
      </c>
      <c r="I4804" s="33" t="n">
        <v>1</v>
      </c>
      <c r="J4804" s="30" t="n">
        <v>44272</v>
      </c>
      <c r="K4804" s="37" t="n">
        <f aca="false">G4804+I4804</f>
        <v>19</v>
      </c>
    </row>
    <row r="4805" customFormat="false" ht="13.8" hidden="false" customHeight="false" outlineLevel="0" collapsed="false">
      <c r="A4805" s="16" t="s">
        <v>58</v>
      </c>
      <c r="B4805" s="38" t="str">
        <f aca="false">VLOOKUP(A4805,'TAKIM LİSTESİ'!$B$2:$D$455,2,0)</f>
        <v>Ø 6.3 matkap</v>
      </c>
      <c r="C4805" s="16" t="s">
        <v>1025</v>
      </c>
      <c r="D4805" s="38" t="s">
        <v>739</v>
      </c>
      <c r="E4805" s="16" t="n">
        <f aca="false">VLOOKUP(A4805,'TAKIM LİSTESİ'!$B$2:$D$455,3,0)</f>
        <v>9</v>
      </c>
      <c r="F4805" s="40" t="n">
        <v>1</v>
      </c>
      <c r="G4805" s="22" t="n">
        <f aca="false">E4805-F4805</f>
        <v>8</v>
      </c>
      <c r="H4805" s="30" t="n">
        <v>44271</v>
      </c>
      <c r="I4805" s="33" t="n">
        <v>1</v>
      </c>
      <c r="J4805" s="30" t="n">
        <v>44272</v>
      </c>
      <c r="K4805" s="37" t="n">
        <f aca="false">G4805+I4805</f>
        <v>9</v>
      </c>
    </row>
    <row r="4806" customFormat="false" ht="13.8" hidden="false" customHeight="false" outlineLevel="0" collapsed="false">
      <c r="A4806" s="16" t="s">
        <v>34</v>
      </c>
      <c r="B4806" s="38" t="str">
        <f aca="false">VLOOKUP(A4806,'TAKIM LİSTESİ'!$B$2:$D$455,2,0)</f>
        <v>Ø 6.35 Rayba</v>
      </c>
      <c r="C4806" s="16" t="s">
        <v>1025</v>
      </c>
      <c r="D4806" s="38" t="s">
        <v>739</v>
      </c>
      <c r="E4806" s="16" t="n">
        <f aca="false">VLOOKUP(A4806,'TAKIM LİSTESİ'!$B$2:$D$455,3,0)</f>
        <v>5</v>
      </c>
      <c r="F4806" s="40" t="n">
        <v>1</v>
      </c>
      <c r="G4806" s="22" t="n">
        <f aca="false">E4806-F4806</f>
        <v>4</v>
      </c>
      <c r="H4806" s="30" t="n">
        <v>44271</v>
      </c>
      <c r="I4806" s="33" t="n">
        <v>1</v>
      </c>
      <c r="J4806" s="30" t="n">
        <v>44272</v>
      </c>
      <c r="K4806" s="37" t="n">
        <f aca="false">G4806+I4806</f>
        <v>5</v>
      </c>
    </row>
    <row r="4807" customFormat="false" ht="13.8" hidden="false" customHeight="false" outlineLevel="0" collapsed="false">
      <c r="A4807" s="16" t="s">
        <v>111</v>
      </c>
      <c r="B4807" s="38" t="str">
        <f aca="false">VLOOKUP(A4807,'TAKIM LİSTESİ'!$B$2:$D$455,2,0)</f>
        <v>Ø 6 uzun çelik parmak freze</v>
      </c>
      <c r="C4807" s="16" t="s">
        <v>1023</v>
      </c>
      <c r="D4807" s="38" t="s">
        <v>89</v>
      </c>
      <c r="E4807" s="16" t="n">
        <f aca="false">VLOOKUP(A4807,'TAKIM LİSTESİ'!$B$2:$D$455,3,0)</f>
        <v>19</v>
      </c>
      <c r="F4807" s="40" t="n">
        <v>1</v>
      </c>
      <c r="G4807" s="22" t="n">
        <f aca="false">E4807-F4807</f>
        <v>18</v>
      </c>
      <c r="H4807" s="30" t="n">
        <v>44271</v>
      </c>
      <c r="I4807" s="33" t="n">
        <v>1</v>
      </c>
      <c r="J4807" s="30" t="n">
        <v>44272</v>
      </c>
      <c r="K4807" s="37" t="n">
        <f aca="false">G4807+I4807</f>
        <v>19</v>
      </c>
    </row>
    <row r="4808" customFormat="false" ht="13.8" hidden="false" customHeight="false" outlineLevel="0" collapsed="false">
      <c r="A4808" s="16" t="s">
        <v>101</v>
      </c>
      <c r="B4808" s="38" t="str">
        <f aca="false">VLOOKUP(A4808,'TAKIM LİSTESİ'!$B$2:$D$455,2,0)</f>
        <v>Ø 2.8 matkap</v>
      </c>
      <c r="C4808" s="16" t="s">
        <v>1026</v>
      </c>
      <c r="D4808" s="38" t="s">
        <v>23</v>
      </c>
      <c r="E4808" s="16" t="n">
        <f aca="false">VLOOKUP(A4808,'TAKIM LİSTESİ'!$B$2:$D$455,3,0)</f>
        <v>13</v>
      </c>
      <c r="F4808" s="40" t="n">
        <v>1</v>
      </c>
      <c r="G4808" s="22" t="n">
        <f aca="false">E4808-F4808</f>
        <v>12</v>
      </c>
      <c r="H4808" s="30" t="n">
        <v>44271</v>
      </c>
      <c r="I4808" s="33" t="n">
        <v>1</v>
      </c>
      <c r="J4808" s="30" t="n">
        <v>44272</v>
      </c>
      <c r="K4808" s="37" t="n">
        <f aca="false">G4808+I4808</f>
        <v>13</v>
      </c>
    </row>
    <row r="4809" customFormat="false" ht="13.8" hidden="false" customHeight="false" outlineLevel="0" collapsed="false">
      <c r="A4809" s="16" t="s">
        <v>105</v>
      </c>
      <c r="B4809" s="38" t="str">
        <f aca="false">VLOOKUP(A4809,'TAKIM LİSTESİ'!$B$2:$D$455,2,0)</f>
        <v>Ø 3 Rayba</v>
      </c>
      <c r="C4809" s="16" t="s">
        <v>1026</v>
      </c>
      <c r="D4809" s="38" t="s">
        <v>23</v>
      </c>
      <c r="E4809" s="16" t="n">
        <f aca="false">VLOOKUP(A4809,'TAKIM LİSTESİ'!$B$2:$D$455,3,0)</f>
        <v>4</v>
      </c>
      <c r="F4809" s="40" t="n">
        <v>1</v>
      </c>
      <c r="G4809" s="22" t="n">
        <f aca="false">E4809-F4809</f>
        <v>3</v>
      </c>
      <c r="H4809" s="30" t="n">
        <v>44271</v>
      </c>
      <c r="I4809" s="33" t="n">
        <v>1</v>
      </c>
      <c r="J4809" s="30" t="n">
        <v>44272</v>
      </c>
      <c r="K4809" s="37" t="n">
        <f aca="false">G4809+I4809</f>
        <v>4</v>
      </c>
    </row>
    <row r="4810" customFormat="false" ht="13.8" hidden="false" customHeight="false" outlineLevel="0" collapsed="false">
      <c r="A4810" s="16" t="s">
        <v>15</v>
      </c>
      <c r="B4810" s="38" t="str">
        <f aca="false">VLOOKUP(A4810,'TAKIM LİSTESİ'!$B$2:$D$455,2,0)</f>
        <v>Ø 8 alm küre parmak freze</v>
      </c>
      <c r="C4810" s="16" t="s">
        <v>1026</v>
      </c>
      <c r="D4810" s="38" t="s">
        <v>23</v>
      </c>
      <c r="E4810" s="16" t="n">
        <f aca="false">VLOOKUP(A4810,'TAKIM LİSTESİ'!$B$2:$D$455,3,0)</f>
        <v>7</v>
      </c>
      <c r="F4810" s="40" t="n">
        <v>1</v>
      </c>
      <c r="G4810" s="22" t="n">
        <f aca="false">E4810-F4810</f>
        <v>6</v>
      </c>
      <c r="H4810" s="30" t="n">
        <v>44271</v>
      </c>
      <c r="I4810" s="33" t="n">
        <v>1</v>
      </c>
      <c r="J4810" s="30" t="n">
        <v>44272</v>
      </c>
      <c r="K4810" s="37" t="n">
        <f aca="false">G4810+I4810</f>
        <v>7</v>
      </c>
    </row>
    <row r="4811" customFormat="false" ht="13.8" hidden="false" customHeight="false" outlineLevel="0" collapsed="false">
      <c r="A4811" s="16" t="s">
        <v>71</v>
      </c>
      <c r="B4811" s="38" t="str">
        <f aca="false">VLOOKUP(A4811,'TAKIM LİSTESİ'!$B$2:$D$455,2,0)</f>
        <v>Ø 10 alm parmak freze</v>
      </c>
      <c r="C4811" s="16" t="s">
        <v>1026</v>
      </c>
      <c r="D4811" s="38" t="s">
        <v>23</v>
      </c>
      <c r="E4811" s="16" t="n">
        <f aca="false">VLOOKUP(A4811,'TAKIM LİSTESİ'!$B$2:$D$455,3,0)</f>
        <v>29</v>
      </c>
      <c r="F4811" s="40" t="n">
        <v>1</v>
      </c>
      <c r="G4811" s="22" t="n">
        <f aca="false">E4811-F4811</f>
        <v>28</v>
      </c>
      <c r="H4811" s="30" t="n">
        <v>44271</v>
      </c>
      <c r="I4811" s="33" t="n">
        <v>1</v>
      </c>
      <c r="J4811" s="30" t="n">
        <v>44272</v>
      </c>
      <c r="K4811" s="37" t="n">
        <f aca="false">G4811+I4811</f>
        <v>29</v>
      </c>
    </row>
    <row r="4812" customFormat="false" ht="13.8" hidden="false" customHeight="false" outlineLevel="0" collapsed="false">
      <c r="A4812" s="16" t="s">
        <v>86</v>
      </c>
      <c r="B4812" s="38" t="str">
        <f aca="false">VLOOKUP(A4812,'TAKIM LİSTESİ'!$B$2:$D$455,2,0)</f>
        <v>Ø 5.1 matkap</v>
      </c>
      <c r="C4812" s="16" t="s">
        <v>1026</v>
      </c>
      <c r="D4812" s="38" t="s">
        <v>23</v>
      </c>
      <c r="E4812" s="16" t="n">
        <f aca="false">VLOOKUP(A4812,'TAKIM LİSTESİ'!$B$2:$D$455,3,0)</f>
        <v>7</v>
      </c>
      <c r="F4812" s="40" t="n">
        <v>1</v>
      </c>
      <c r="G4812" s="22" t="n">
        <f aca="false">E4812-F4812</f>
        <v>6</v>
      </c>
      <c r="H4812" s="30" t="n">
        <v>44271</v>
      </c>
      <c r="I4812" s="33" t="n">
        <v>1</v>
      </c>
      <c r="J4812" s="30" t="n">
        <v>44272</v>
      </c>
      <c r="K4812" s="37" t="n">
        <f aca="false">G4812+I4812</f>
        <v>7</v>
      </c>
    </row>
    <row r="4813" customFormat="false" ht="13.8" hidden="false" customHeight="false" outlineLevel="0" collapsed="false">
      <c r="A4813" s="16" t="s">
        <v>79</v>
      </c>
      <c r="B4813" s="38" t="str">
        <f aca="false">VLOOKUP(A4813,'TAKIM LİSTESİ'!$B$2:$D$455,2,0)</f>
        <v>Ø 4.6 matkap</v>
      </c>
      <c r="C4813" s="16" t="s">
        <v>1026</v>
      </c>
      <c r="D4813" s="38" t="s">
        <v>23</v>
      </c>
      <c r="E4813" s="16" t="n">
        <f aca="false">VLOOKUP(A4813,'TAKIM LİSTESİ'!$B$2:$D$455,3,0)</f>
        <v>19</v>
      </c>
      <c r="F4813" s="40" t="n">
        <v>1</v>
      </c>
      <c r="G4813" s="22" t="n">
        <f aca="false">E4813-F4813</f>
        <v>18</v>
      </c>
      <c r="H4813" s="30" t="n">
        <v>44271</v>
      </c>
      <c r="I4813" s="33" t="n">
        <v>1</v>
      </c>
      <c r="J4813" s="30" t="n">
        <v>44272</v>
      </c>
      <c r="K4813" s="37" t="n">
        <f aca="false">G4813+I4813</f>
        <v>19</v>
      </c>
    </row>
    <row r="4814" customFormat="false" ht="13.8" hidden="false" customHeight="false" outlineLevel="0" collapsed="false">
      <c r="A4814" s="16" t="s">
        <v>36</v>
      </c>
      <c r="B4814" s="38" t="str">
        <f aca="false">VLOOKUP(A4814,'TAKIM LİSTESİ'!$B$2:$D$455,2,0)</f>
        <v>Ø 5.8 matkap</v>
      </c>
      <c r="C4814" s="16" t="s">
        <v>1026</v>
      </c>
      <c r="D4814" s="38" t="s">
        <v>23</v>
      </c>
      <c r="E4814" s="16" t="n">
        <f aca="false">VLOOKUP(A4814,'TAKIM LİSTESİ'!$B$2:$D$455,3,0)</f>
        <v>14</v>
      </c>
      <c r="F4814" s="40" t="n">
        <v>1</v>
      </c>
      <c r="G4814" s="22" t="n">
        <f aca="false">E4814-F4814</f>
        <v>13</v>
      </c>
      <c r="H4814" s="30" t="n">
        <v>44271</v>
      </c>
      <c r="I4814" s="33" t="n">
        <v>1</v>
      </c>
      <c r="J4814" s="30" t="n">
        <v>44272</v>
      </c>
      <c r="K4814" s="37" t="n">
        <f aca="false">G4814+I4814</f>
        <v>14</v>
      </c>
    </row>
    <row r="4815" customFormat="false" ht="13.8" hidden="false" customHeight="false" outlineLevel="0" collapsed="false">
      <c r="A4815" s="16" t="s">
        <v>78</v>
      </c>
      <c r="B4815" s="38" t="str">
        <f aca="false">VLOOKUP(A4815,'TAKIM LİSTESİ'!$B$2:$D$455,2,0)</f>
        <v>Ø 4.76 Rayba</v>
      </c>
      <c r="C4815" s="16" t="s">
        <v>1026</v>
      </c>
      <c r="D4815" s="38" t="s">
        <v>23</v>
      </c>
      <c r="E4815" s="16" t="n">
        <f aca="false">VLOOKUP(A4815,'TAKIM LİSTESİ'!$B$2:$D$455,3,0)</f>
        <v>3</v>
      </c>
      <c r="F4815" s="40" t="n">
        <v>1</v>
      </c>
      <c r="G4815" s="22" t="n">
        <f aca="false">E4815-F4815</f>
        <v>2</v>
      </c>
      <c r="H4815" s="30" t="n">
        <v>44271</v>
      </c>
      <c r="I4815" s="33" t="n">
        <v>1</v>
      </c>
      <c r="J4815" s="30" t="n">
        <v>44272</v>
      </c>
      <c r="K4815" s="37" t="n">
        <f aca="false">G4815+I4815</f>
        <v>3</v>
      </c>
    </row>
    <row r="4816" customFormat="false" ht="13.8" hidden="false" customHeight="false" outlineLevel="0" collapsed="false">
      <c r="A4816" s="16" t="s">
        <v>63</v>
      </c>
      <c r="B4816" s="38" t="str">
        <f aca="false">VLOOKUP(A4816,'TAKIM LİSTESİ'!$B$2:$D$455,2,0)</f>
        <v>Ø 6 Rayba</v>
      </c>
      <c r="C4816" s="16" t="s">
        <v>1026</v>
      </c>
      <c r="D4816" s="38" t="s">
        <v>23</v>
      </c>
      <c r="E4816" s="16" t="n">
        <f aca="false">VLOOKUP(A4816,'TAKIM LİSTESİ'!$B$2:$D$455,3,0)</f>
        <v>8</v>
      </c>
      <c r="F4816" s="40" t="n">
        <v>1</v>
      </c>
      <c r="G4816" s="22" t="n">
        <f aca="false">E4816-F4816</f>
        <v>7</v>
      </c>
      <c r="H4816" s="30" t="n">
        <v>44271</v>
      </c>
      <c r="I4816" s="33" t="n">
        <v>1</v>
      </c>
      <c r="J4816" s="30" t="n">
        <v>44272</v>
      </c>
      <c r="K4816" s="37" t="n">
        <f aca="false">G4816+I4816</f>
        <v>8</v>
      </c>
    </row>
    <row r="4817" customFormat="false" ht="13.8" hidden="false" customHeight="false" outlineLevel="0" collapsed="false">
      <c r="A4817" s="16" t="s">
        <v>76</v>
      </c>
      <c r="B4817" s="38" t="str">
        <f aca="false">VLOOKUP(A4817,'TAKIM LİSTESİ'!$B$2:$D$455,2,0)</f>
        <v>M6 Klıvavuz</v>
      </c>
      <c r="C4817" s="16" t="s">
        <v>1026</v>
      </c>
      <c r="D4817" s="38" t="s">
        <v>23</v>
      </c>
      <c r="E4817" s="16" t="n">
        <f aca="false">VLOOKUP(A4817,'TAKIM LİSTESİ'!$B$2:$D$455,3,0)</f>
        <v>5</v>
      </c>
      <c r="F4817" s="40" t="n">
        <v>1</v>
      </c>
      <c r="G4817" s="22" t="n">
        <f aca="false">E4817-F4817</f>
        <v>4</v>
      </c>
      <c r="H4817" s="30" t="n">
        <v>44271</v>
      </c>
      <c r="I4817" s="33" t="n">
        <v>1</v>
      </c>
      <c r="J4817" s="30" t="n">
        <v>44272</v>
      </c>
      <c r="K4817" s="37" t="n">
        <f aca="false">G4817+I4817</f>
        <v>5</v>
      </c>
    </row>
    <row r="4818" customFormat="false" ht="13.8" hidden="false" customHeight="false" outlineLevel="0" collapsed="false">
      <c r="A4818" s="16" t="s">
        <v>86</v>
      </c>
      <c r="B4818" s="38" t="str">
        <f aca="false">VLOOKUP(A4818,'TAKIM LİSTESİ'!$B$2:$D$455,2,0)</f>
        <v>Ø 5.1 matkap</v>
      </c>
      <c r="C4818" s="16" t="s">
        <v>1017</v>
      </c>
      <c r="D4818" s="38" t="s">
        <v>61</v>
      </c>
      <c r="E4818" s="16" t="n">
        <f aca="false">VLOOKUP(A4818,'TAKIM LİSTESİ'!$B$2:$D$455,3,0)</f>
        <v>7</v>
      </c>
      <c r="F4818" s="40" t="n">
        <v>1</v>
      </c>
      <c r="G4818" s="22" t="n">
        <f aca="false">E4818-F4818</f>
        <v>6</v>
      </c>
      <c r="H4818" s="30" t="n">
        <v>44271</v>
      </c>
      <c r="I4818" s="33" t="n">
        <v>1</v>
      </c>
      <c r="J4818" s="30" t="n">
        <v>44273</v>
      </c>
      <c r="K4818" s="37" t="n">
        <f aca="false">G4818+I4818</f>
        <v>7</v>
      </c>
    </row>
    <row r="4819" customFormat="false" ht="13.8" hidden="false" customHeight="false" outlineLevel="0" collapsed="false">
      <c r="A4819" s="16" t="s">
        <v>62</v>
      </c>
      <c r="B4819" s="38" t="str">
        <f aca="false">VLOOKUP(A4819,'TAKIM LİSTESİ'!$B$2:$D$455,2,0)</f>
        <v>Ø 6 çelik parmak freze</v>
      </c>
      <c r="C4819" s="16" t="s">
        <v>1017</v>
      </c>
      <c r="D4819" s="38" t="s">
        <v>61</v>
      </c>
      <c r="E4819" s="16" t="n">
        <f aca="false">VLOOKUP(A4819,'TAKIM LİSTESİ'!$B$2:$D$455,3,0)</f>
        <v>23</v>
      </c>
      <c r="F4819" s="40" t="n">
        <v>1</v>
      </c>
      <c r="G4819" s="22" t="n">
        <f aca="false">E4819-F4819</f>
        <v>22</v>
      </c>
      <c r="H4819" s="30" t="n">
        <v>44271</v>
      </c>
      <c r="I4819" s="33" t="n">
        <v>1</v>
      </c>
      <c r="J4819" s="30" t="n">
        <v>44273</v>
      </c>
      <c r="K4819" s="37" t="n">
        <f aca="false">G4819+I4819</f>
        <v>23</v>
      </c>
    </row>
    <row r="4820" customFormat="false" ht="13.8" hidden="false" customHeight="false" outlineLevel="0" collapsed="false">
      <c r="A4820" s="16" t="s">
        <v>203</v>
      </c>
      <c r="B4820" s="38" t="str">
        <f aca="false">VLOOKUP(A4820,'TAKIM LİSTESİ'!$B$2:$D$455,2,0)</f>
        <v>Ø 16 alm parmak freze</v>
      </c>
      <c r="C4820" s="16" t="s">
        <v>1019</v>
      </c>
      <c r="D4820" s="38" t="s">
        <v>634</v>
      </c>
      <c r="E4820" s="16" t="n">
        <f aca="false">VLOOKUP(A4820,'TAKIM LİSTESİ'!$B$2:$D$455,3,0)</f>
        <v>5</v>
      </c>
      <c r="F4820" s="40" t="n">
        <v>1</v>
      </c>
      <c r="G4820" s="22" t="n">
        <f aca="false">E4820-F4820</f>
        <v>4</v>
      </c>
      <c r="H4820" s="30" t="n">
        <v>44271</v>
      </c>
      <c r="I4820" s="33" t="n">
        <v>1</v>
      </c>
      <c r="J4820" s="30" t="n">
        <v>44273</v>
      </c>
      <c r="K4820" s="37" t="n">
        <f aca="false">G4820+I4820</f>
        <v>5</v>
      </c>
    </row>
    <row r="4821" customFormat="false" ht="13.8" hidden="false" customHeight="false" outlineLevel="0" collapsed="false">
      <c r="A4821" s="16" t="s">
        <v>172</v>
      </c>
      <c r="B4821" s="38" t="str">
        <f aca="false">VLOOKUP(A4821,'TAKIM LİSTESİ'!$B$2:$D$455,2,0)</f>
        <v>Ø 8 çelik uzunparmak freze</v>
      </c>
      <c r="C4821" s="16" t="s">
        <v>1017</v>
      </c>
      <c r="D4821" s="38" t="s">
        <v>61</v>
      </c>
      <c r="E4821" s="16" t="n">
        <f aca="false">VLOOKUP(A4821,'TAKIM LİSTESİ'!$B$2:$D$455,3,0)</f>
        <v>10</v>
      </c>
      <c r="F4821" s="40" t="n">
        <v>1</v>
      </c>
      <c r="G4821" s="22" t="n">
        <f aca="false">E4821-F4821</f>
        <v>9</v>
      </c>
      <c r="H4821" s="30" t="n">
        <v>44271</v>
      </c>
      <c r="I4821" s="33" t="n">
        <v>1</v>
      </c>
      <c r="J4821" s="30" t="n">
        <v>44273</v>
      </c>
      <c r="K4821" s="37" t="n">
        <f aca="false">G4821+I4821</f>
        <v>10</v>
      </c>
    </row>
    <row r="4822" customFormat="false" ht="13.8" hidden="false" customHeight="false" outlineLevel="0" collapsed="false">
      <c r="A4822" s="16" t="s">
        <v>13</v>
      </c>
      <c r="B4822" s="38" t="str">
        <f aca="false">VLOOKUP(A4822,'TAKIM LİSTESİ'!$B$2:$D$455,2,0)</f>
        <v>Ø 12 alm küre parmak freze</v>
      </c>
      <c r="C4822" s="16" t="s">
        <v>1019</v>
      </c>
      <c r="D4822" s="38" t="s">
        <v>634</v>
      </c>
      <c r="E4822" s="16" t="n">
        <f aca="false">VLOOKUP(A4822,'TAKIM LİSTESİ'!$B$2:$D$455,3,0)</f>
        <v>16</v>
      </c>
      <c r="F4822" s="40" t="n">
        <v>1</v>
      </c>
      <c r="G4822" s="22" t="n">
        <f aca="false">E4822-F4822</f>
        <v>15</v>
      </c>
      <c r="H4822" s="30" t="n">
        <v>44272</v>
      </c>
      <c r="I4822" s="33" t="n">
        <v>1</v>
      </c>
      <c r="J4822" s="30" t="n">
        <v>44273</v>
      </c>
      <c r="K4822" s="37" t="n">
        <f aca="false">G4822+I4822</f>
        <v>16</v>
      </c>
    </row>
    <row r="4823" customFormat="false" ht="13.8" hidden="false" customHeight="false" outlineLevel="0" collapsed="false">
      <c r="A4823" s="16" t="s">
        <v>51</v>
      </c>
      <c r="B4823" s="38" t="str">
        <f aca="false">VLOOKUP(A4823,'TAKIM LİSTESİ'!$B$2:$D$455,2,0)</f>
        <v>Ø 3 çelik standart parmak freze</v>
      </c>
      <c r="C4823" s="16" t="s">
        <v>1023</v>
      </c>
      <c r="D4823" s="38" t="s">
        <v>89</v>
      </c>
      <c r="E4823" s="16" t="n">
        <f aca="false">VLOOKUP(A4823,'TAKIM LİSTESİ'!$B$2:$D$455,3,0)</f>
        <v>38</v>
      </c>
      <c r="F4823" s="40" t="n">
        <v>1</v>
      </c>
      <c r="G4823" s="22" t="n">
        <f aca="false">E4823-F4823</f>
        <v>37</v>
      </c>
      <c r="H4823" s="30" t="n">
        <v>44272</v>
      </c>
      <c r="I4823" s="33" t="n">
        <v>1</v>
      </c>
      <c r="J4823" s="30" t="n">
        <v>44273</v>
      </c>
      <c r="K4823" s="37" t="n">
        <f aca="false">G4823+I4823</f>
        <v>38</v>
      </c>
    </row>
    <row r="4824" customFormat="false" ht="13.8" hidden="false" customHeight="false" outlineLevel="0" collapsed="false">
      <c r="A4824" s="16" t="s">
        <v>160</v>
      </c>
      <c r="B4824" s="38" t="str">
        <f aca="false">VLOOKUP(A4824,'TAKIM LİSTESİ'!$B$2:$D$455,2,0)</f>
        <v>Ø 5.5 matkap</v>
      </c>
      <c r="C4824" s="16" t="s">
        <v>1023</v>
      </c>
      <c r="D4824" s="38" t="s">
        <v>89</v>
      </c>
      <c r="E4824" s="16" t="n">
        <f aca="false">VLOOKUP(A4824,'TAKIM LİSTESİ'!$B$2:$D$455,3,0)</f>
        <v>20</v>
      </c>
      <c r="F4824" s="40" t="n">
        <v>1</v>
      </c>
      <c r="G4824" s="22" t="n">
        <f aca="false">E4824-F4824</f>
        <v>19</v>
      </c>
      <c r="H4824" s="30" t="n">
        <v>44272</v>
      </c>
      <c r="I4824" s="33" t="n">
        <v>1</v>
      </c>
      <c r="J4824" s="30" t="n">
        <v>44273</v>
      </c>
      <c r="K4824" s="37" t="n">
        <f aca="false">G4824+I4824</f>
        <v>20</v>
      </c>
    </row>
    <row r="4825" customFormat="false" ht="13.8" hidden="false" customHeight="false" outlineLevel="0" collapsed="false">
      <c r="A4825" s="16" t="s">
        <v>91</v>
      </c>
      <c r="B4825" s="38" t="str">
        <f aca="false">VLOOKUP(A4825,'TAKIM LİSTESİ'!$B$2:$D$455,2,0)</f>
        <v>Ø 3.9 matkap</v>
      </c>
      <c r="C4825" s="16" t="s">
        <v>1023</v>
      </c>
      <c r="D4825" s="38" t="s">
        <v>89</v>
      </c>
      <c r="E4825" s="16" t="n">
        <f aca="false">VLOOKUP(A4825,'TAKIM LİSTESİ'!$B$2:$D$455,3,0)</f>
        <v>14</v>
      </c>
      <c r="F4825" s="40" t="n">
        <v>1</v>
      </c>
      <c r="G4825" s="22" t="n">
        <f aca="false">E4825-F4825</f>
        <v>13</v>
      </c>
      <c r="H4825" s="30" t="n">
        <v>44272</v>
      </c>
      <c r="I4825" s="33" t="n">
        <v>1</v>
      </c>
      <c r="J4825" s="30" t="n">
        <v>44273</v>
      </c>
      <c r="K4825" s="37" t="n">
        <f aca="false">G4825+I4825</f>
        <v>14</v>
      </c>
    </row>
    <row r="4826" customFormat="false" ht="13.8" hidden="false" customHeight="false" outlineLevel="0" collapsed="false">
      <c r="A4826" s="16" t="s">
        <v>20</v>
      </c>
      <c r="B4826" s="38" t="str">
        <f aca="false">VLOOKUP(A4826,'TAKIM LİSTESİ'!$B$2:$D$455,2,0)</f>
        <v>Ø 4 Rayba</v>
      </c>
      <c r="C4826" s="16" t="s">
        <v>1023</v>
      </c>
      <c r="D4826" s="38" t="s">
        <v>89</v>
      </c>
      <c r="E4826" s="16" t="n">
        <f aca="false">VLOOKUP(A4826,'TAKIM LİSTESİ'!$B$2:$D$455,3,0)</f>
        <v>13</v>
      </c>
      <c r="F4826" s="40" t="n">
        <v>1</v>
      </c>
      <c r="G4826" s="22" t="n">
        <f aca="false">E4826-F4826</f>
        <v>12</v>
      </c>
      <c r="H4826" s="30" t="n">
        <v>44272</v>
      </c>
      <c r="I4826" s="33" t="n">
        <v>1</v>
      </c>
      <c r="J4826" s="30" t="n">
        <v>44273</v>
      </c>
      <c r="K4826" s="37" t="n">
        <f aca="false">G4826+I4826</f>
        <v>13</v>
      </c>
    </row>
    <row r="4827" customFormat="false" ht="13.8" hidden="false" customHeight="false" outlineLevel="0" collapsed="false">
      <c r="A4827" s="16" t="s">
        <v>62</v>
      </c>
      <c r="B4827" s="38" t="str">
        <f aca="false">VLOOKUP(A4827,'TAKIM LİSTESİ'!$B$2:$D$455,2,0)</f>
        <v>Ø 6 çelik parmak freze</v>
      </c>
      <c r="C4827" s="16" t="s">
        <v>1025</v>
      </c>
      <c r="D4827" s="38" t="s">
        <v>739</v>
      </c>
      <c r="E4827" s="16" t="n">
        <f aca="false">VLOOKUP(A4827,'TAKIM LİSTESİ'!$B$2:$D$455,3,0)</f>
        <v>23</v>
      </c>
      <c r="F4827" s="40" t="n">
        <v>1</v>
      </c>
      <c r="G4827" s="22" t="n">
        <f aca="false">E4827-F4827</f>
        <v>22</v>
      </c>
      <c r="H4827" s="30" t="n">
        <v>44272</v>
      </c>
      <c r="I4827" s="33" t="n">
        <v>1</v>
      </c>
      <c r="J4827" s="30" t="n">
        <v>44273</v>
      </c>
      <c r="K4827" s="37" t="n">
        <f aca="false">G4827+I4827</f>
        <v>23</v>
      </c>
    </row>
    <row r="4828" customFormat="false" ht="13.8" hidden="false" customHeight="false" outlineLevel="0" collapsed="false">
      <c r="A4828" s="16" t="s">
        <v>174</v>
      </c>
      <c r="B4828" s="38" t="str">
        <f aca="false">VLOOKUP(A4828,'TAKIM LİSTESİ'!$B$2:$D$455,2,0)</f>
        <v>Ø 12 alm parmak freze</v>
      </c>
      <c r="C4828" s="16" t="s">
        <v>1027</v>
      </c>
      <c r="D4828" s="38" t="s">
        <v>89</v>
      </c>
      <c r="E4828" s="16" t="n">
        <f aca="false">VLOOKUP(A4828,'TAKIM LİSTESİ'!$B$2:$D$455,3,0)</f>
        <v>22</v>
      </c>
      <c r="F4828" s="40" t="n">
        <v>1</v>
      </c>
      <c r="G4828" s="22" t="n">
        <f aca="false">E4828-F4828</f>
        <v>21</v>
      </c>
      <c r="H4828" s="30" t="n">
        <v>44272</v>
      </c>
      <c r="I4828" s="33" t="n">
        <v>1</v>
      </c>
      <c r="J4828" s="30" t="n">
        <v>44273</v>
      </c>
      <c r="K4828" s="37" t="n">
        <f aca="false">G4828+I4828</f>
        <v>22</v>
      </c>
    </row>
    <row r="4829" customFormat="false" ht="13.8" hidden="false" customHeight="false" outlineLevel="0" collapsed="false">
      <c r="A4829" s="16" t="s">
        <v>102</v>
      </c>
      <c r="B4829" s="38" t="str">
        <f aca="false">VLOOKUP(A4829,'TAKIM LİSTESİ'!$B$2:$D$455,2,0)</f>
        <v>Ø 2.9 matkap</v>
      </c>
      <c r="C4829" s="16" t="s">
        <v>1027</v>
      </c>
      <c r="D4829" s="38" t="s">
        <v>89</v>
      </c>
      <c r="E4829" s="16" t="n">
        <f aca="false">VLOOKUP(A4829,'TAKIM LİSTESİ'!$B$2:$D$455,3,0)</f>
        <v>7</v>
      </c>
      <c r="F4829" s="40" t="n">
        <v>1</v>
      </c>
      <c r="G4829" s="22" t="n">
        <f aca="false">E4829-F4829</f>
        <v>6</v>
      </c>
      <c r="H4829" s="30" t="n">
        <v>44272</v>
      </c>
      <c r="I4829" s="33" t="n">
        <v>1</v>
      </c>
      <c r="J4829" s="30" t="n">
        <v>44273</v>
      </c>
      <c r="K4829" s="37" t="n">
        <f aca="false">G4829+I4829</f>
        <v>7</v>
      </c>
    </row>
    <row r="4830" customFormat="false" ht="13.8" hidden="false" customHeight="false" outlineLevel="0" collapsed="false">
      <c r="A4830" s="16" t="s">
        <v>105</v>
      </c>
      <c r="B4830" s="38" t="str">
        <f aca="false">VLOOKUP(A4830,'TAKIM LİSTESİ'!$B$2:$D$455,2,0)</f>
        <v>Ø 3 Rayba</v>
      </c>
      <c r="C4830" s="16" t="s">
        <v>1027</v>
      </c>
      <c r="D4830" s="38" t="s">
        <v>89</v>
      </c>
      <c r="E4830" s="16" t="n">
        <f aca="false">VLOOKUP(A4830,'TAKIM LİSTESİ'!$B$2:$D$455,3,0)</f>
        <v>4</v>
      </c>
      <c r="F4830" s="40" t="n">
        <v>1</v>
      </c>
      <c r="G4830" s="22" t="n">
        <f aca="false">E4830-F4830</f>
        <v>3</v>
      </c>
      <c r="H4830" s="30" t="n">
        <v>44272</v>
      </c>
      <c r="I4830" s="33" t="n">
        <v>1</v>
      </c>
      <c r="J4830" s="30" t="n">
        <v>44275</v>
      </c>
      <c r="K4830" s="37" t="n">
        <f aca="false">G4830+I4830</f>
        <v>4</v>
      </c>
    </row>
    <row r="4831" customFormat="false" ht="13.8" hidden="false" customHeight="false" outlineLevel="0" collapsed="false">
      <c r="A4831" s="16" t="s">
        <v>36</v>
      </c>
      <c r="B4831" s="38" t="str">
        <f aca="false">VLOOKUP(A4831,'TAKIM LİSTESİ'!$B$2:$D$455,2,0)</f>
        <v>Ø 5.8 matkap</v>
      </c>
      <c r="C4831" s="16" t="s">
        <v>1028</v>
      </c>
      <c r="D4831" s="38" t="s">
        <v>100</v>
      </c>
      <c r="E4831" s="16" t="n">
        <f aca="false">VLOOKUP(A4831,'TAKIM LİSTESİ'!$B$2:$D$455,3,0)</f>
        <v>14</v>
      </c>
      <c r="F4831" s="40" t="n">
        <v>1</v>
      </c>
      <c r="G4831" s="22" t="n">
        <f aca="false">E4831-F4831</f>
        <v>13</v>
      </c>
      <c r="H4831" s="30" t="n">
        <v>44272</v>
      </c>
      <c r="I4831" s="33" t="n">
        <v>1</v>
      </c>
      <c r="J4831" s="30" t="n">
        <v>44275</v>
      </c>
      <c r="K4831" s="37" t="n">
        <f aca="false">G4831+I4831</f>
        <v>14</v>
      </c>
    </row>
    <row r="4832" customFormat="false" ht="13.8" hidden="false" customHeight="false" outlineLevel="0" collapsed="false">
      <c r="A4832" s="16" t="s">
        <v>113</v>
      </c>
      <c r="B4832" s="38" t="str">
        <f aca="false">VLOOKUP(A4832,'TAKIM LİSTESİ'!$B$2:$D$455,2,0)</f>
        <v>Ø 8 alm parmak freze</v>
      </c>
      <c r="C4832" s="16" t="s">
        <v>1027</v>
      </c>
      <c r="D4832" s="38" t="s">
        <v>89</v>
      </c>
      <c r="E4832" s="16" t="n">
        <f aca="false">VLOOKUP(A4832,'TAKIM LİSTESİ'!$B$2:$D$455,3,0)</f>
        <v>36</v>
      </c>
      <c r="F4832" s="40" t="n">
        <v>1</v>
      </c>
      <c r="G4832" s="22" t="n">
        <f aca="false">E4832-F4832</f>
        <v>35</v>
      </c>
      <c r="H4832" s="30" t="n">
        <v>44272</v>
      </c>
      <c r="I4832" s="33" t="n">
        <v>1</v>
      </c>
      <c r="J4832" s="30" t="n">
        <v>44275</v>
      </c>
      <c r="K4832" s="37" t="n">
        <f aca="false">G4832+I4832</f>
        <v>36</v>
      </c>
    </row>
    <row r="4833" customFormat="false" ht="13.8" hidden="false" customHeight="false" outlineLevel="0" collapsed="false">
      <c r="A4833" s="16" t="s">
        <v>127</v>
      </c>
      <c r="B4833" s="38" t="str">
        <f aca="false">VLOOKUP(A4833,'TAKIM LİSTESİ'!$B$2:$D$455,2,0)</f>
        <v>Ø 4 alm şaftlı parmak freze</v>
      </c>
      <c r="C4833" s="16" t="s">
        <v>1027</v>
      </c>
      <c r="D4833" s="38" t="s">
        <v>89</v>
      </c>
      <c r="E4833" s="16" t="n">
        <f aca="false">VLOOKUP(A4833,'TAKIM LİSTESİ'!$B$2:$D$455,3,0)</f>
        <v>5</v>
      </c>
      <c r="F4833" s="40" t="n">
        <v>1</v>
      </c>
      <c r="G4833" s="22" t="n">
        <f aca="false">E4833-F4833</f>
        <v>4</v>
      </c>
      <c r="H4833" s="30" t="n">
        <v>44273</v>
      </c>
      <c r="I4833" s="33" t="n">
        <v>1</v>
      </c>
      <c r="J4833" s="30" t="n">
        <v>44275</v>
      </c>
      <c r="K4833" s="37" t="n">
        <f aca="false">G4833+I4833</f>
        <v>5</v>
      </c>
    </row>
    <row r="4834" customFormat="false" ht="13.8" hidden="false" customHeight="false" outlineLevel="0" collapsed="false">
      <c r="A4834" s="16" t="s">
        <v>191</v>
      </c>
      <c r="B4834" s="38" t="str">
        <f aca="false">VLOOKUP(A4834,'TAKIM LİSTESİ'!$B$2:$D$455,2,0)</f>
        <v>Ø 9.2 matkap</v>
      </c>
      <c r="C4834" s="16" t="s">
        <v>1027</v>
      </c>
      <c r="D4834" s="38" t="s">
        <v>89</v>
      </c>
      <c r="E4834" s="16" t="n">
        <f aca="false">VLOOKUP(A4834,'TAKIM LİSTESİ'!$B$2:$D$455,3,0)</f>
        <v>9</v>
      </c>
      <c r="F4834" s="40" t="n">
        <v>1</v>
      </c>
      <c r="G4834" s="22" t="n">
        <f aca="false">E4834-F4834</f>
        <v>8</v>
      </c>
      <c r="H4834" s="30" t="n">
        <v>44273</v>
      </c>
      <c r="I4834" s="33" t="n">
        <v>1</v>
      </c>
      <c r="J4834" s="30" t="n">
        <v>44275</v>
      </c>
      <c r="K4834" s="37" t="n">
        <f aca="false">G4834+I4834</f>
        <v>9</v>
      </c>
    </row>
    <row r="4835" customFormat="false" ht="13.8" hidden="false" customHeight="false" outlineLevel="0" collapsed="false">
      <c r="A4835" s="16" t="s">
        <v>29</v>
      </c>
      <c r="B4835" s="38" t="str">
        <f aca="false">VLOOKUP(A4835,'TAKIM LİSTESİ'!$B$2:$D$455,2,0)</f>
        <v>Ø 8.0 matkap</v>
      </c>
      <c r="C4835" s="16" t="s">
        <v>1027</v>
      </c>
      <c r="D4835" s="38" t="s">
        <v>89</v>
      </c>
      <c r="E4835" s="16" t="n">
        <f aca="false">VLOOKUP(A4835,'TAKIM LİSTESİ'!$B$2:$D$455,3,0)</f>
        <v>15</v>
      </c>
      <c r="F4835" s="40" t="n">
        <v>1</v>
      </c>
      <c r="G4835" s="22" t="n">
        <f aca="false">E4835-F4835</f>
        <v>14</v>
      </c>
      <c r="H4835" s="30" t="n">
        <v>44273</v>
      </c>
      <c r="I4835" s="33" t="n">
        <v>1</v>
      </c>
      <c r="J4835" s="30" t="n">
        <v>44275</v>
      </c>
      <c r="K4835" s="37" t="n">
        <f aca="false">G4835+I4835</f>
        <v>15</v>
      </c>
    </row>
    <row r="4836" customFormat="false" ht="13.8" hidden="false" customHeight="false" outlineLevel="0" collapsed="false">
      <c r="A4836" s="16" t="s">
        <v>86</v>
      </c>
      <c r="B4836" s="38" t="str">
        <f aca="false">VLOOKUP(A4836,'TAKIM LİSTESİ'!$B$2:$D$455,2,0)</f>
        <v>Ø 5.1 matkap</v>
      </c>
      <c r="C4836" s="16" t="s">
        <v>1027</v>
      </c>
      <c r="D4836" s="38" t="s">
        <v>89</v>
      </c>
      <c r="E4836" s="16" t="n">
        <f aca="false">VLOOKUP(A4836,'TAKIM LİSTESİ'!$B$2:$D$455,3,0)</f>
        <v>7</v>
      </c>
      <c r="F4836" s="40" t="n">
        <v>1</v>
      </c>
      <c r="G4836" s="22" t="n">
        <f aca="false">E4836-F4836</f>
        <v>6</v>
      </c>
      <c r="H4836" s="30" t="n">
        <v>44273</v>
      </c>
      <c r="I4836" s="33" t="n">
        <v>1</v>
      </c>
      <c r="J4836" s="30" t="n">
        <v>44275</v>
      </c>
      <c r="K4836" s="37" t="n">
        <f aca="false">G4836+I4836</f>
        <v>7</v>
      </c>
    </row>
    <row r="4837" customFormat="false" ht="13.8" hidden="false" customHeight="false" outlineLevel="0" collapsed="false">
      <c r="A4837" s="16" t="s">
        <v>221</v>
      </c>
      <c r="B4837" s="38" t="str">
        <f aca="false">VLOOKUP(A4837,'TAKIM LİSTESİ'!$B$2:$D$455,2,0)</f>
        <v>M16X1,5 Klıvavuz</v>
      </c>
      <c r="C4837" s="16" t="s">
        <v>1027</v>
      </c>
      <c r="D4837" s="38" t="s">
        <v>89</v>
      </c>
      <c r="E4837" s="16" t="n">
        <f aca="false">VLOOKUP(A4837,'TAKIM LİSTESİ'!$B$2:$D$455,3,0)</f>
        <v>4</v>
      </c>
      <c r="F4837" s="40" t="n">
        <v>1</v>
      </c>
      <c r="G4837" s="22" t="n">
        <f aca="false">E4837-F4837</f>
        <v>3</v>
      </c>
      <c r="H4837" s="30" t="n">
        <v>44273</v>
      </c>
      <c r="I4837" s="33" t="n">
        <v>1</v>
      </c>
      <c r="J4837" s="30" t="n">
        <v>44275</v>
      </c>
      <c r="K4837" s="37" t="n">
        <f aca="false">G4837+I4837</f>
        <v>4</v>
      </c>
    </row>
    <row r="4838" customFormat="false" ht="13.8" hidden="false" customHeight="false" outlineLevel="0" collapsed="false">
      <c r="A4838" s="16" t="s">
        <v>77</v>
      </c>
      <c r="B4838" s="38" t="str">
        <f aca="false">VLOOKUP(A4838,'TAKIM LİSTESİ'!$B$2:$D$455,2,0)</f>
        <v>Ø 14.0 matkap ucu</v>
      </c>
      <c r="C4838" s="16" t="s">
        <v>1017</v>
      </c>
      <c r="D4838" s="38" t="s">
        <v>61</v>
      </c>
      <c r="E4838" s="16" t="n">
        <f aca="false">VLOOKUP(A4838,'TAKIM LİSTESİ'!$B$2:$D$455,3,0)</f>
        <v>7</v>
      </c>
      <c r="F4838" s="40" t="n">
        <v>1</v>
      </c>
      <c r="G4838" s="22" t="n">
        <f aca="false">E4838-F4838</f>
        <v>6</v>
      </c>
      <c r="H4838" s="30" t="n">
        <v>44273</v>
      </c>
      <c r="I4838" s="33" t="n">
        <v>1</v>
      </c>
      <c r="J4838" s="30" t="n">
        <v>44275</v>
      </c>
      <c r="K4838" s="37" t="n">
        <f aca="false">G4838+I4838</f>
        <v>7</v>
      </c>
    </row>
    <row r="4839" customFormat="false" ht="13.8" hidden="false" customHeight="false" outlineLevel="0" collapsed="false">
      <c r="A4839" s="16" t="s">
        <v>93</v>
      </c>
      <c r="B4839" s="38" t="str">
        <f aca="false">VLOOKUP(A4839,'TAKIM LİSTESİ'!$B$2:$D$455,2,0)</f>
        <v>Ø 12 alm uzun parmak freze</v>
      </c>
      <c r="C4839" s="16" t="s">
        <v>1017</v>
      </c>
      <c r="D4839" s="38" t="s">
        <v>61</v>
      </c>
      <c r="E4839" s="16" t="n">
        <f aca="false">VLOOKUP(A4839,'TAKIM LİSTESİ'!$B$2:$D$455,3,0)</f>
        <v>4</v>
      </c>
      <c r="F4839" s="40" t="n">
        <v>1</v>
      </c>
      <c r="G4839" s="22" t="n">
        <f aca="false">E4839-F4839</f>
        <v>3</v>
      </c>
      <c r="H4839" s="30" t="n">
        <v>44273</v>
      </c>
      <c r="I4839" s="33" t="n">
        <v>1</v>
      </c>
      <c r="J4839" s="30" t="n">
        <v>44275</v>
      </c>
      <c r="K4839" s="37" t="n">
        <f aca="false">G4839+I4839</f>
        <v>4</v>
      </c>
    </row>
    <row r="4840" customFormat="false" ht="13.8" hidden="false" customHeight="false" outlineLevel="0" collapsed="false">
      <c r="A4840" s="16" t="s">
        <v>27</v>
      </c>
      <c r="B4840" s="38" t="str">
        <f aca="false">VLOOKUP(A4840,'TAKIM LİSTESİ'!$B$2:$D$455,2,0)</f>
        <v>Ø 6 alm parmak freze</v>
      </c>
      <c r="C4840" s="16" t="s">
        <v>1029</v>
      </c>
      <c r="D4840" s="38" t="s">
        <v>739</v>
      </c>
      <c r="E4840" s="16" t="n">
        <f aca="false">VLOOKUP(A4840,'TAKIM LİSTESİ'!$B$2:$D$455,3,0)</f>
        <v>12</v>
      </c>
      <c r="F4840" s="40" t="n">
        <v>1</v>
      </c>
      <c r="G4840" s="22" t="n">
        <f aca="false">E4840-F4840</f>
        <v>11</v>
      </c>
      <c r="H4840" s="30" t="n">
        <v>44273</v>
      </c>
      <c r="I4840" s="33" t="n">
        <v>1</v>
      </c>
      <c r="J4840" s="30" t="n">
        <v>44275</v>
      </c>
      <c r="K4840" s="37" t="n">
        <f aca="false">G4840+I4840</f>
        <v>12</v>
      </c>
    </row>
    <row r="4841" customFormat="false" ht="13.8" hidden="false" customHeight="false" outlineLevel="0" collapsed="false">
      <c r="A4841" s="16" t="s">
        <v>93</v>
      </c>
      <c r="B4841" s="38" t="str">
        <f aca="false">VLOOKUP(A4841,'TAKIM LİSTESİ'!$B$2:$D$455,2,0)</f>
        <v>Ø 12 alm uzun parmak freze</v>
      </c>
      <c r="C4841" s="16" t="s">
        <v>1029</v>
      </c>
      <c r="D4841" s="38" t="s">
        <v>739</v>
      </c>
      <c r="E4841" s="16" t="n">
        <f aca="false">VLOOKUP(A4841,'TAKIM LİSTESİ'!$B$2:$D$455,3,0)</f>
        <v>4</v>
      </c>
      <c r="F4841" s="40" t="n">
        <v>1</v>
      </c>
      <c r="G4841" s="22" t="n">
        <f aca="false">E4841-F4841</f>
        <v>3</v>
      </c>
      <c r="H4841" s="30" t="n">
        <v>44273</v>
      </c>
      <c r="I4841" s="33" t="n">
        <v>1</v>
      </c>
      <c r="J4841" s="30" t="n">
        <v>44275</v>
      </c>
      <c r="K4841" s="37" t="n">
        <f aca="false">G4841+I4841</f>
        <v>4</v>
      </c>
    </row>
    <row r="4842" customFormat="false" ht="13.8" hidden="false" customHeight="false" outlineLevel="0" collapsed="false">
      <c r="A4842" s="16" t="s">
        <v>327</v>
      </c>
      <c r="B4842" s="38" t="str">
        <f aca="false">VLOOKUP(A4842,'TAKIM LİSTESİ'!$B$2:$D$455,2,0)</f>
        <v>Ø 4.9 matkap</v>
      </c>
      <c r="C4842" s="16" t="s">
        <v>1030</v>
      </c>
      <c r="D4842" s="38" t="s">
        <v>57</v>
      </c>
      <c r="E4842" s="16" t="n">
        <f aca="false">VLOOKUP(A4842,'TAKIM LİSTESİ'!$B$2:$D$455,3,0)</f>
        <v>18</v>
      </c>
      <c r="F4842" s="40" t="n">
        <v>1</v>
      </c>
      <c r="G4842" s="22" t="n">
        <f aca="false">E4842-F4842</f>
        <v>17</v>
      </c>
      <c r="H4842" s="30" t="n">
        <v>44273</v>
      </c>
      <c r="I4842" s="33" t="n">
        <v>1</v>
      </c>
      <c r="J4842" s="30" t="n">
        <v>44275</v>
      </c>
      <c r="K4842" s="37" t="n">
        <f aca="false">G4842+I4842</f>
        <v>18</v>
      </c>
    </row>
    <row r="4843" customFormat="false" ht="13.8" hidden="false" customHeight="false" outlineLevel="0" collapsed="false">
      <c r="A4843" s="16" t="s">
        <v>160</v>
      </c>
      <c r="B4843" s="38" t="str">
        <f aca="false">VLOOKUP(A4843,'TAKIM LİSTESİ'!$B$2:$D$455,2,0)</f>
        <v>Ø 5.5 matkap</v>
      </c>
      <c r="C4843" s="45" t="s">
        <v>1030</v>
      </c>
      <c r="D4843" s="38" t="s">
        <v>57</v>
      </c>
      <c r="E4843" s="16" t="n">
        <f aca="false">VLOOKUP(A4843,'TAKIM LİSTESİ'!$B$2:$D$455,3,0)</f>
        <v>20</v>
      </c>
      <c r="F4843" s="40" t="n">
        <v>1</v>
      </c>
      <c r="G4843" s="22" t="n">
        <f aca="false">E4843-F4843</f>
        <v>19</v>
      </c>
      <c r="H4843" s="30" t="n">
        <v>44273</v>
      </c>
      <c r="I4843" s="33" t="n">
        <v>1</v>
      </c>
      <c r="J4843" s="30" t="n">
        <v>44275</v>
      </c>
      <c r="K4843" s="37" t="n">
        <f aca="false">G4843+I4843</f>
        <v>20</v>
      </c>
    </row>
    <row r="4844" customFormat="false" ht="13.8" hidden="false" customHeight="false" outlineLevel="0" collapsed="false">
      <c r="A4844" s="16" t="s">
        <v>300</v>
      </c>
      <c r="B4844" s="38" t="str">
        <f aca="false">VLOOKUP(A4844,'TAKIM LİSTESİ'!$B$2:$D$455,2,0)</f>
        <v>Ø 32 tarama alm</v>
      </c>
      <c r="C4844" s="45" t="s">
        <v>1031</v>
      </c>
      <c r="D4844" s="38" t="s">
        <v>57</v>
      </c>
      <c r="E4844" s="16" t="n">
        <f aca="false">VLOOKUP(A4844,'TAKIM LİSTESİ'!$B$2:$D$455,3,0)</f>
        <v>3</v>
      </c>
      <c r="F4844" s="40" t="n">
        <v>1</v>
      </c>
      <c r="G4844" s="22" t="n">
        <f aca="false">E4844-F4844</f>
        <v>2</v>
      </c>
      <c r="H4844" s="30" t="n">
        <v>44273</v>
      </c>
      <c r="I4844" s="33" t="n">
        <v>1</v>
      </c>
      <c r="J4844" s="30" t="n">
        <v>44275</v>
      </c>
      <c r="K4844" s="37" t="n">
        <f aca="false">G4844+I4844</f>
        <v>3</v>
      </c>
    </row>
    <row r="4845" customFormat="false" ht="13.8" hidden="false" customHeight="false" outlineLevel="0" collapsed="false">
      <c r="A4845" s="16" t="s">
        <v>174</v>
      </c>
      <c r="B4845" s="38" t="str">
        <f aca="false">VLOOKUP(A4845,'TAKIM LİSTESİ'!$B$2:$D$455,2,0)</f>
        <v>Ø 12 alm parmak freze</v>
      </c>
      <c r="C4845" s="45" t="s">
        <v>1031</v>
      </c>
      <c r="D4845" s="38" t="s">
        <v>57</v>
      </c>
      <c r="E4845" s="16" t="n">
        <f aca="false">VLOOKUP(A4845,'TAKIM LİSTESİ'!$B$2:$D$455,3,0)</f>
        <v>22</v>
      </c>
      <c r="F4845" s="40" t="n">
        <v>1</v>
      </c>
      <c r="G4845" s="22" t="n">
        <f aca="false">E4845-F4845</f>
        <v>21</v>
      </c>
      <c r="H4845" s="30" t="n">
        <v>44273</v>
      </c>
      <c r="I4845" s="33" t="n">
        <v>1</v>
      </c>
      <c r="J4845" s="30" t="n">
        <v>44275</v>
      </c>
      <c r="K4845" s="37" t="n">
        <f aca="false">G4845+I4845</f>
        <v>22</v>
      </c>
    </row>
    <row r="4846" customFormat="false" ht="13.8" hidden="false" customHeight="false" outlineLevel="0" collapsed="false">
      <c r="A4846" s="16" t="s">
        <v>71</v>
      </c>
      <c r="B4846" s="38" t="str">
        <f aca="false">VLOOKUP(A4846,'TAKIM LİSTESİ'!$B$2:$D$455,2,0)</f>
        <v>Ø 10 alm parmak freze</v>
      </c>
      <c r="C4846" s="45" t="s">
        <v>1031</v>
      </c>
      <c r="D4846" s="38" t="s">
        <v>57</v>
      </c>
      <c r="E4846" s="16" t="n">
        <f aca="false">VLOOKUP(A4846,'TAKIM LİSTESİ'!$B$2:$D$455,3,0)</f>
        <v>29</v>
      </c>
      <c r="F4846" s="40" t="n">
        <v>1</v>
      </c>
      <c r="G4846" s="22" t="n">
        <f aca="false">E4846-F4846</f>
        <v>28</v>
      </c>
      <c r="H4846" s="30" t="n">
        <v>44273</v>
      </c>
      <c r="I4846" s="33" t="n">
        <v>1</v>
      </c>
      <c r="J4846" s="30" t="n">
        <v>44277</v>
      </c>
      <c r="K4846" s="37" t="n">
        <f aca="false">G4846+I4846</f>
        <v>29</v>
      </c>
    </row>
    <row r="4847" customFormat="false" ht="13.8" hidden="false" customHeight="false" outlineLevel="0" collapsed="false">
      <c r="A4847" s="16" t="s">
        <v>130</v>
      </c>
      <c r="B4847" s="38" t="str">
        <f aca="false">VLOOKUP(A4847,'TAKIM LİSTESİ'!$B$2:$D$455,2,0)</f>
        <v>Ø 9.0 matkap</v>
      </c>
      <c r="C4847" s="45" t="s">
        <v>1031</v>
      </c>
      <c r="D4847" s="38" t="s">
        <v>57</v>
      </c>
      <c r="E4847" s="16" t="n">
        <f aca="false">VLOOKUP(A4847,'TAKIM LİSTESİ'!$B$2:$D$455,3,0)</f>
        <v>13</v>
      </c>
      <c r="F4847" s="40" t="n">
        <v>1</v>
      </c>
      <c r="G4847" s="22" t="n">
        <f aca="false">E4847-F4847</f>
        <v>12</v>
      </c>
      <c r="H4847" s="30" t="n">
        <v>44273</v>
      </c>
      <c r="I4847" s="33" t="n">
        <v>1</v>
      </c>
      <c r="J4847" s="30" t="n">
        <v>44277</v>
      </c>
      <c r="K4847" s="37" t="n">
        <f aca="false">G4847+I4847</f>
        <v>13</v>
      </c>
    </row>
    <row r="4848" customFormat="false" ht="13.8" hidden="false" customHeight="false" outlineLevel="0" collapsed="false">
      <c r="A4848" s="16" t="s">
        <v>113</v>
      </c>
      <c r="B4848" s="38" t="str">
        <f aca="false">VLOOKUP(A4848,'TAKIM LİSTESİ'!$B$2:$D$455,2,0)</f>
        <v>Ø 8 alm parmak freze</v>
      </c>
      <c r="C4848" s="45" t="s">
        <v>1031</v>
      </c>
      <c r="D4848" s="38" t="s">
        <v>57</v>
      </c>
      <c r="E4848" s="16" t="n">
        <f aca="false">VLOOKUP(A4848,'TAKIM LİSTESİ'!$B$2:$D$455,3,0)</f>
        <v>36</v>
      </c>
      <c r="F4848" s="40" t="n">
        <v>1</v>
      </c>
      <c r="G4848" s="22" t="n">
        <f aca="false">E4848-F4848</f>
        <v>35</v>
      </c>
      <c r="H4848" s="30" t="n">
        <v>44273</v>
      </c>
      <c r="I4848" s="33" t="n">
        <v>1</v>
      </c>
      <c r="J4848" s="30" t="n">
        <v>44277</v>
      </c>
      <c r="K4848" s="37" t="n">
        <f aca="false">G4848+I4848</f>
        <v>36</v>
      </c>
    </row>
    <row r="4849" customFormat="false" ht="13.8" hidden="false" customHeight="false" outlineLevel="0" collapsed="false">
      <c r="A4849" s="16" t="s">
        <v>37</v>
      </c>
      <c r="B4849" s="38" t="str">
        <f aca="false">VLOOKUP(A4849,'TAKIM LİSTESİ'!$B$2:$D$455,2,0)</f>
        <v>Ø 7.8 matkap</v>
      </c>
      <c r="C4849" s="45" t="s">
        <v>1031</v>
      </c>
      <c r="D4849" s="38" t="s">
        <v>57</v>
      </c>
      <c r="E4849" s="16" t="n">
        <f aca="false">VLOOKUP(A4849,'TAKIM LİSTESİ'!$B$2:$D$455,3,0)</f>
        <v>8</v>
      </c>
      <c r="F4849" s="40" t="n">
        <v>1</v>
      </c>
      <c r="G4849" s="22" t="n">
        <f aca="false">E4849-F4849</f>
        <v>7</v>
      </c>
      <c r="H4849" s="30" t="n">
        <v>44273</v>
      </c>
      <c r="I4849" s="33" t="n">
        <v>1</v>
      </c>
      <c r="J4849" s="30" t="n">
        <v>44277</v>
      </c>
      <c r="K4849" s="37" t="n">
        <f aca="false">G4849+I4849</f>
        <v>8</v>
      </c>
    </row>
    <row r="4850" customFormat="false" ht="13.8" hidden="false" customHeight="false" outlineLevel="0" collapsed="false">
      <c r="A4850" s="16" t="s">
        <v>83</v>
      </c>
      <c r="B4850" s="38" t="str">
        <f aca="false">VLOOKUP(A4850,'TAKIM LİSTESİ'!$B$2:$D$455,2,0)</f>
        <v>Ø 8 Rayba</v>
      </c>
      <c r="C4850" s="45" t="s">
        <v>1031</v>
      </c>
      <c r="D4850" s="38" t="s">
        <v>57</v>
      </c>
      <c r="E4850" s="16" t="n">
        <f aca="false">VLOOKUP(A4850,'TAKIM LİSTESİ'!$B$2:$D$455,3,0)</f>
        <v>4</v>
      </c>
      <c r="F4850" s="40" t="n">
        <v>1</v>
      </c>
      <c r="G4850" s="22" t="n">
        <f aca="false">E4850-F4850</f>
        <v>3</v>
      </c>
      <c r="H4850" s="30" t="n">
        <v>44273</v>
      </c>
      <c r="I4850" s="33" t="n">
        <v>1</v>
      </c>
      <c r="J4850" s="30" t="n">
        <v>44277</v>
      </c>
      <c r="K4850" s="37" t="n">
        <f aca="false">G4850+I4850</f>
        <v>4</v>
      </c>
    </row>
    <row r="4851" customFormat="false" ht="13.8" hidden="false" customHeight="false" outlineLevel="0" collapsed="false">
      <c r="A4851" s="16" t="s">
        <v>138</v>
      </c>
      <c r="B4851" s="38" t="str">
        <f aca="false">VLOOKUP(A4851,'TAKIM LİSTESİ'!$B$2:$D$455,2,0)</f>
        <v>Ø 10.0 matkap</v>
      </c>
      <c r="C4851" s="45" t="s">
        <v>1031</v>
      </c>
      <c r="D4851" s="38" t="s">
        <v>57</v>
      </c>
      <c r="E4851" s="16" t="n">
        <f aca="false">VLOOKUP(A4851,'TAKIM LİSTESİ'!$B$2:$D$455,3,0)</f>
        <v>13</v>
      </c>
      <c r="F4851" s="40" t="n">
        <v>1</v>
      </c>
      <c r="G4851" s="22" t="n">
        <f aca="false">E4851-F4851</f>
        <v>12</v>
      </c>
      <c r="H4851" s="30" t="n">
        <v>44273</v>
      </c>
      <c r="I4851" s="33" t="n">
        <v>1</v>
      </c>
      <c r="J4851" s="30" t="n">
        <v>44277</v>
      </c>
      <c r="K4851" s="37" t="n">
        <f aca="false">G4851+I4851</f>
        <v>13</v>
      </c>
    </row>
    <row r="4852" customFormat="false" ht="13.8" hidden="false" customHeight="false" outlineLevel="0" collapsed="false">
      <c r="A4852" s="16" t="s">
        <v>66</v>
      </c>
      <c r="B4852" s="38" t="str">
        <f aca="false">VLOOKUP(A4852,'TAKIM LİSTESİ'!$B$2:$D$455,2,0)</f>
        <v>Ø 10 alm uzun parmak freze</v>
      </c>
      <c r="C4852" s="16" t="s">
        <v>1017</v>
      </c>
      <c r="D4852" s="38" t="s">
        <v>61</v>
      </c>
      <c r="E4852" s="16" t="n">
        <f aca="false">VLOOKUP(A4852,'TAKIM LİSTESİ'!$B$2:$D$455,3,0)</f>
        <v>6</v>
      </c>
      <c r="F4852" s="40" t="n">
        <v>1</v>
      </c>
      <c r="G4852" s="22" t="n">
        <f aca="false">E4852-F4852</f>
        <v>5</v>
      </c>
      <c r="H4852" s="30" t="n">
        <v>44274</v>
      </c>
      <c r="I4852" s="33" t="n">
        <v>1</v>
      </c>
      <c r="J4852" s="30" t="n">
        <v>44277</v>
      </c>
      <c r="K4852" s="37" t="n">
        <f aca="false">G4852+I4852</f>
        <v>6</v>
      </c>
    </row>
    <row r="4853" customFormat="false" ht="13.8" hidden="false" customHeight="false" outlineLevel="0" collapsed="false">
      <c r="A4853" s="16" t="s">
        <v>85</v>
      </c>
      <c r="B4853" s="38" t="str">
        <f aca="false">VLOOKUP(A4853,'TAKIM LİSTESİ'!$B$2:$D$455,2,0)</f>
        <v>Ø 12 çelik parmak freze</v>
      </c>
      <c r="C4853" s="45" t="s">
        <v>1032</v>
      </c>
      <c r="D4853" s="38" t="s">
        <v>57</v>
      </c>
      <c r="E4853" s="16" t="n">
        <f aca="false">VLOOKUP(A4853,'TAKIM LİSTESİ'!$B$2:$D$455,3,0)</f>
        <v>19</v>
      </c>
      <c r="F4853" s="40" t="n">
        <v>1</v>
      </c>
      <c r="G4853" s="22" t="n">
        <f aca="false">E4853-F4853</f>
        <v>18</v>
      </c>
      <c r="H4853" s="30" t="n">
        <v>44274</v>
      </c>
      <c r="I4853" s="33" t="n">
        <v>1</v>
      </c>
      <c r="J4853" s="30" t="n">
        <v>44277</v>
      </c>
      <c r="K4853" s="37" t="n">
        <f aca="false">G4853+I4853</f>
        <v>19</v>
      </c>
    </row>
    <row r="4854" customFormat="false" ht="13.8" hidden="false" customHeight="false" outlineLevel="0" collapsed="false">
      <c r="A4854" s="16" t="s">
        <v>300</v>
      </c>
      <c r="B4854" s="38" t="str">
        <f aca="false">VLOOKUP(A4854,'TAKIM LİSTESİ'!$B$2:$D$455,2,0)</f>
        <v>Ø 32 tarama alm</v>
      </c>
      <c r="C4854" s="16" t="s">
        <v>1033</v>
      </c>
      <c r="D4854" s="38" t="s">
        <v>50</v>
      </c>
      <c r="E4854" s="16" t="n">
        <f aca="false">VLOOKUP(A4854,'TAKIM LİSTESİ'!$B$2:$D$455,3,0)</f>
        <v>3</v>
      </c>
      <c r="F4854" s="40" t="n">
        <v>1</v>
      </c>
      <c r="G4854" s="22" t="n">
        <f aca="false">E4854-F4854</f>
        <v>2</v>
      </c>
      <c r="H4854" s="30" t="n">
        <v>44274</v>
      </c>
      <c r="I4854" s="33" t="n">
        <v>1</v>
      </c>
      <c r="J4854" s="30" t="n">
        <v>44277</v>
      </c>
      <c r="K4854" s="37" t="n">
        <f aca="false">G4854+I4854</f>
        <v>3</v>
      </c>
    </row>
    <row r="4855" customFormat="false" ht="13.8" hidden="false" customHeight="false" outlineLevel="0" collapsed="false">
      <c r="A4855" s="16" t="s">
        <v>66</v>
      </c>
      <c r="B4855" s="38" t="str">
        <f aca="false">VLOOKUP(A4855,'TAKIM LİSTESİ'!$B$2:$D$455,2,0)</f>
        <v>Ø 10 alm uzun parmak freze</v>
      </c>
      <c r="C4855" s="16" t="s">
        <v>1033</v>
      </c>
      <c r="D4855" s="38" t="s">
        <v>50</v>
      </c>
      <c r="E4855" s="16" t="n">
        <f aca="false">VLOOKUP(A4855,'TAKIM LİSTESİ'!$B$2:$D$455,3,0)</f>
        <v>6</v>
      </c>
      <c r="F4855" s="40" t="n">
        <v>1</v>
      </c>
      <c r="G4855" s="22" t="n">
        <f aca="false">E4855-F4855</f>
        <v>5</v>
      </c>
      <c r="H4855" s="30" t="n">
        <v>44274</v>
      </c>
      <c r="I4855" s="33" t="n">
        <v>1</v>
      </c>
      <c r="J4855" s="30" t="n">
        <v>44277</v>
      </c>
      <c r="K4855" s="37" t="n">
        <f aca="false">G4855+I4855</f>
        <v>6</v>
      </c>
    </row>
    <row r="4856" customFormat="false" ht="13.8" hidden="false" customHeight="false" outlineLevel="0" collapsed="false">
      <c r="A4856" s="16" t="s">
        <v>123</v>
      </c>
      <c r="B4856" s="38" t="str">
        <f aca="false">VLOOKUP(A4856,'TAKIM LİSTESİ'!$B$2:$D$455,2,0)</f>
        <v>Ø 9.8 matkap</v>
      </c>
      <c r="C4856" s="16" t="s">
        <v>1033</v>
      </c>
      <c r="D4856" s="38" t="s">
        <v>50</v>
      </c>
      <c r="E4856" s="16" t="n">
        <f aca="false">VLOOKUP(A4856,'TAKIM LİSTESİ'!$B$2:$D$455,3,0)</f>
        <v>8</v>
      </c>
      <c r="F4856" s="40" t="n">
        <v>1</v>
      </c>
      <c r="G4856" s="22" t="n">
        <f aca="false">E4856-F4856</f>
        <v>7</v>
      </c>
      <c r="H4856" s="30" t="n">
        <v>44274</v>
      </c>
      <c r="I4856" s="33" t="n">
        <v>1</v>
      </c>
      <c r="J4856" s="30" t="n">
        <v>44277</v>
      </c>
      <c r="K4856" s="37" t="n">
        <f aca="false">G4856+I4856</f>
        <v>8</v>
      </c>
    </row>
    <row r="4857" customFormat="false" ht="13.8" hidden="false" customHeight="false" outlineLevel="0" collapsed="false">
      <c r="A4857" s="16" t="s">
        <v>130</v>
      </c>
      <c r="B4857" s="38" t="str">
        <f aca="false">VLOOKUP(A4857,'TAKIM LİSTESİ'!$B$2:$D$455,2,0)</f>
        <v>Ø 9.0 matkap</v>
      </c>
      <c r="C4857" s="16" t="s">
        <v>1033</v>
      </c>
      <c r="D4857" s="38" t="s">
        <v>50</v>
      </c>
      <c r="E4857" s="16" t="n">
        <f aca="false">VLOOKUP(A4857,'TAKIM LİSTESİ'!$B$2:$D$455,3,0)</f>
        <v>13</v>
      </c>
      <c r="F4857" s="40" t="n">
        <v>1</v>
      </c>
      <c r="G4857" s="22" t="n">
        <f aca="false">E4857-F4857</f>
        <v>12</v>
      </c>
      <c r="H4857" s="30" t="n">
        <v>44274</v>
      </c>
      <c r="I4857" s="33" t="n">
        <v>1</v>
      </c>
      <c r="J4857" s="30" t="n">
        <v>44277</v>
      </c>
      <c r="K4857" s="37" t="n">
        <f aca="false">G4857+I4857</f>
        <v>13</v>
      </c>
    </row>
    <row r="4858" customFormat="false" ht="13.8" hidden="false" customHeight="false" outlineLevel="0" collapsed="false">
      <c r="A4858" s="16" t="s">
        <v>64</v>
      </c>
      <c r="B4858" s="38" t="str">
        <f aca="false">VLOOKUP(A4858,'TAKIM LİSTESİ'!$B$2:$D$455,2,0)</f>
        <v>Ø 10 Rayba</v>
      </c>
      <c r="C4858" s="16" t="s">
        <v>1033</v>
      </c>
      <c r="D4858" s="38" t="s">
        <v>50</v>
      </c>
      <c r="E4858" s="16" t="n">
        <f aca="false">VLOOKUP(A4858,'TAKIM LİSTESİ'!$B$2:$D$455,3,0)</f>
        <v>5</v>
      </c>
      <c r="F4858" s="40" t="n">
        <v>1</v>
      </c>
      <c r="G4858" s="22" t="n">
        <f aca="false">E4858-F4858</f>
        <v>4</v>
      </c>
      <c r="H4858" s="30" t="n">
        <v>44274</v>
      </c>
      <c r="I4858" s="33" t="n">
        <v>1</v>
      </c>
      <c r="J4858" s="30" t="n">
        <v>44277</v>
      </c>
      <c r="K4858" s="37" t="n">
        <f aca="false">G4858+I4858</f>
        <v>5</v>
      </c>
    </row>
    <row r="4859" customFormat="false" ht="13.8" hidden="false" customHeight="false" outlineLevel="0" collapsed="false">
      <c r="A4859" s="16" t="s">
        <v>174</v>
      </c>
      <c r="B4859" s="38" t="str">
        <f aca="false">VLOOKUP(A4859,'TAKIM LİSTESİ'!$B$2:$D$455,2,0)</f>
        <v>Ø 12 alm parmak freze</v>
      </c>
      <c r="C4859" s="16" t="s">
        <v>1034</v>
      </c>
      <c r="D4859" s="38" t="s">
        <v>23</v>
      </c>
      <c r="E4859" s="16" t="n">
        <f aca="false">VLOOKUP(A4859,'TAKIM LİSTESİ'!$B$2:$D$455,3,0)</f>
        <v>22</v>
      </c>
      <c r="F4859" s="40" t="n">
        <v>1</v>
      </c>
      <c r="G4859" s="22" t="n">
        <f aca="false">E4859-F4859</f>
        <v>21</v>
      </c>
      <c r="H4859" s="30" t="n">
        <v>44274</v>
      </c>
      <c r="I4859" s="33" t="n">
        <v>1</v>
      </c>
      <c r="J4859" s="30" t="n">
        <v>44277</v>
      </c>
      <c r="K4859" s="37" t="n">
        <f aca="false">G4859+I4859</f>
        <v>22</v>
      </c>
    </row>
    <row r="4860" customFormat="false" ht="13.8" hidden="false" customHeight="false" outlineLevel="0" collapsed="false">
      <c r="A4860" s="16" t="s">
        <v>71</v>
      </c>
      <c r="B4860" s="38" t="str">
        <f aca="false">VLOOKUP(A4860,'TAKIM LİSTESİ'!$B$2:$D$455,2,0)</f>
        <v>Ø 10 alm parmak freze</v>
      </c>
      <c r="C4860" s="16" t="s">
        <v>1034</v>
      </c>
      <c r="D4860" s="38" t="s">
        <v>23</v>
      </c>
      <c r="E4860" s="16" t="n">
        <f aca="false">VLOOKUP(A4860,'TAKIM LİSTESİ'!$B$2:$D$455,3,0)</f>
        <v>29</v>
      </c>
      <c r="F4860" s="40" t="n">
        <v>1</v>
      </c>
      <c r="G4860" s="22" t="n">
        <f aca="false">E4860-F4860</f>
        <v>28</v>
      </c>
      <c r="H4860" s="30" t="n">
        <v>44274</v>
      </c>
      <c r="I4860" s="33" t="n">
        <v>1</v>
      </c>
      <c r="J4860" s="30" t="n">
        <v>44277</v>
      </c>
      <c r="K4860" s="37" t="n">
        <f aca="false">G4860+I4860</f>
        <v>29</v>
      </c>
    </row>
    <row r="4861" customFormat="false" ht="13.8" hidden="false" customHeight="false" outlineLevel="0" collapsed="false">
      <c r="A4861" s="16" t="s">
        <v>27</v>
      </c>
      <c r="B4861" s="38" t="str">
        <f aca="false">VLOOKUP(A4861,'TAKIM LİSTESİ'!$B$2:$D$455,2,0)</f>
        <v>Ø 6 alm parmak freze</v>
      </c>
      <c r="C4861" s="16" t="s">
        <v>1034</v>
      </c>
      <c r="D4861" s="38" t="s">
        <v>23</v>
      </c>
      <c r="E4861" s="16" t="n">
        <f aca="false">VLOOKUP(A4861,'TAKIM LİSTESİ'!$B$2:$D$455,3,0)</f>
        <v>12</v>
      </c>
      <c r="F4861" s="40" t="n">
        <v>1</v>
      </c>
      <c r="G4861" s="22" t="n">
        <f aca="false">E4861-F4861</f>
        <v>11</v>
      </c>
      <c r="H4861" s="30" t="n">
        <v>44274</v>
      </c>
      <c r="I4861" s="33" t="n">
        <v>1</v>
      </c>
      <c r="J4861" s="30" t="n">
        <v>44277</v>
      </c>
      <c r="K4861" s="37" t="n">
        <f aca="false">G4861+I4861</f>
        <v>12</v>
      </c>
    </row>
    <row r="4862" customFormat="false" ht="13.8" hidden="false" customHeight="false" outlineLevel="0" collapsed="false">
      <c r="A4862" s="16" t="s">
        <v>123</v>
      </c>
      <c r="B4862" s="38" t="str">
        <f aca="false">VLOOKUP(A4862,'TAKIM LİSTESİ'!$B$2:$D$455,2,0)</f>
        <v>Ø 9.8 matkap</v>
      </c>
      <c r="C4862" s="16" t="s">
        <v>1019</v>
      </c>
      <c r="D4862" s="38" t="s">
        <v>634</v>
      </c>
      <c r="E4862" s="16" t="n">
        <f aca="false">VLOOKUP(A4862,'TAKIM LİSTESİ'!$B$2:$D$455,3,0)</f>
        <v>8</v>
      </c>
      <c r="F4862" s="40" t="n">
        <v>1</v>
      </c>
      <c r="G4862" s="22" t="n">
        <f aca="false">E4862-F4862</f>
        <v>7</v>
      </c>
      <c r="H4862" s="30" t="n">
        <v>44274</v>
      </c>
      <c r="I4862" s="33" t="n">
        <v>1</v>
      </c>
      <c r="J4862" s="30" t="n">
        <v>44277</v>
      </c>
      <c r="K4862" s="37" t="n">
        <f aca="false">G4862+I4862</f>
        <v>8</v>
      </c>
    </row>
    <row r="4863" customFormat="false" ht="13.8" hidden="false" customHeight="false" outlineLevel="0" collapsed="false">
      <c r="A4863" s="16" t="s">
        <v>64</v>
      </c>
      <c r="B4863" s="38" t="str">
        <f aca="false">VLOOKUP(A4863,'TAKIM LİSTESİ'!$B$2:$D$455,2,0)</f>
        <v>Ø 10 Rayba</v>
      </c>
      <c r="C4863" s="16" t="s">
        <v>1019</v>
      </c>
      <c r="D4863" s="38" t="s">
        <v>634</v>
      </c>
      <c r="E4863" s="16" t="n">
        <f aca="false">VLOOKUP(A4863,'TAKIM LİSTESİ'!$B$2:$D$455,3,0)</f>
        <v>5</v>
      </c>
      <c r="F4863" s="40" t="n">
        <v>1</v>
      </c>
      <c r="G4863" s="22" t="n">
        <f aca="false">E4863-F4863</f>
        <v>4</v>
      </c>
      <c r="H4863" s="30" t="n">
        <v>44274</v>
      </c>
      <c r="I4863" s="33" t="n">
        <v>1</v>
      </c>
      <c r="J4863" s="30" t="n">
        <v>44277</v>
      </c>
      <c r="K4863" s="37" t="n">
        <f aca="false">G4863+I4863</f>
        <v>5</v>
      </c>
    </row>
    <row r="4864" customFormat="false" ht="13.8" hidden="false" customHeight="false" outlineLevel="0" collapsed="false">
      <c r="A4864" s="16" t="s">
        <v>144</v>
      </c>
      <c r="B4864" s="38" t="str">
        <f aca="false">VLOOKUP(A4864,'TAKIM LİSTESİ'!$B$2:$D$455,2,0)</f>
        <v>Ø 6.2matkap</v>
      </c>
      <c r="C4864" s="16" t="s">
        <v>1019</v>
      </c>
      <c r="D4864" s="38" t="s">
        <v>634</v>
      </c>
      <c r="E4864" s="16" t="n">
        <f aca="false">VLOOKUP(A4864,'TAKIM LİSTESİ'!$B$2:$D$455,3,0)</f>
        <v>15</v>
      </c>
      <c r="F4864" s="40" t="n">
        <v>1</v>
      </c>
      <c r="G4864" s="22" t="n">
        <f aca="false">E4864-F4864</f>
        <v>14</v>
      </c>
      <c r="H4864" s="30" t="n">
        <v>44274</v>
      </c>
      <c r="I4864" s="33" t="n">
        <v>1</v>
      </c>
      <c r="J4864" s="30" t="n">
        <v>44278</v>
      </c>
      <c r="K4864" s="37" t="n">
        <f aca="false">G4864+I4864</f>
        <v>15</v>
      </c>
    </row>
    <row r="4865" customFormat="false" ht="13.8" hidden="false" customHeight="false" outlineLevel="0" collapsed="false">
      <c r="A4865" s="16" t="s">
        <v>67</v>
      </c>
      <c r="B4865" s="38" t="str">
        <f aca="false">VLOOKUP(A4865,'TAKIM LİSTESİ'!$B$2:$D$455,2,0)</f>
        <v>Ø 5.0 matkap</v>
      </c>
      <c r="C4865" s="16" t="s">
        <v>1019</v>
      </c>
      <c r="D4865" s="38" t="s">
        <v>634</v>
      </c>
      <c r="E4865" s="16" t="n">
        <f aca="false">VLOOKUP(A4865,'TAKIM LİSTESİ'!$B$2:$D$455,3,0)</f>
        <v>20</v>
      </c>
      <c r="F4865" s="40" t="n">
        <v>1</v>
      </c>
      <c r="G4865" s="22" t="n">
        <f aca="false">E4865-F4865</f>
        <v>19</v>
      </c>
      <c r="H4865" s="30" t="n">
        <v>44274</v>
      </c>
      <c r="I4865" s="33" t="n">
        <v>1</v>
      </c>
      <c r="J4865" s="30" t="n">
        <v>44278</v>
      </c>
      <c r="K4865" s="37" t="n">
        <f aca="false">G4865+I4865</f>
        <v>20</v>
      </c>
    </row>
    <row r="4866" customFormat="false" ht="13.8" hidden="false" customHeight="false" outlineLevel="0" collapsed="false">
      <c r="A4866" s="16" t="s">
        <v>138</v>
      </c>
      <c r="B4866" s="38" t="str">
        <f aca="false">VLOOKUP(A4866,'TAKIM LİSTESİ'!$B$2:$D$455,2,0)</f>
        <v>Ø 10.0 matkap</v>
      </c>
      <c r="C4866" s="16" t="s">
        <v>1019</v>
      </c>
      <c r="D4866" s="38" t="s">
        <v>634</v>
      </c>
      <c r="E4866" s="16" t="n">
        <f aca="false">VLOOKUP(A4866,'TAKIM LİSTESİ'!$B$2:$D$455,3,0)</f>
        <v>13</v>
      </c>
      <c r="F4866" s="40" t="n">
        <v>1</v>
      </c>
      <c r="G4866" s="22" t="n">
        <f aca="false">E4866-F4866</f>
        <v>12</v>
      </c>
      <c r="H4866" s="30" t="n">
        <v>44274</v>
      </c>
      <c r="I4866" s="33" t="n">
        <v>1</v>
      </c>
      <c r="J4866" s="30" t="n">
        <v>44278</v>
      </c>
      <c r="K4866" s="37" t="n">
        <f aca="false">G4866+I4866</f>
        <v>13</v>
      </c>
    </row>
    <row r="4867" customFormat="false" ht="13.8" hidden="false" customHeight="false" outlineLevel="0" collapsed="false">
      <c r="A4867" s="16" t="s">
        <v>67</v>
      </c>
      <c r="B4867" s="38" t="str">
        <f aca="false">VLOOKUP(A4867,'TAKIM LİSTESİ'!$B$2:$D$455,2,0)</f>
        <v>Ø 5.0 matkap</v>
      </c>
      <c r="C4867" s="45" t="s">
        <v>1031</v>
      </c>
      <c r="D4867" s="38" t="s">
        <v>57</v>
      </c>
      <c r="E4867" s="16" t="n">
        <f aca="false">VLOOKUP(A4867,'TAKIM LİSTESİ'!$B$2:$D$455,3,0)</f>
        <v>20</v>
      </c>
      <c r="F4867" s="40" t="n">
        <v>1</v>
      </c>
      <c r="G4867" s="22" t="n">
        <f aca="false">E4867-F4867</f>
        <v>19</v>
      </c>
      <c r="H4867" s="30" t="n">
        <v>44274</v>
      </c>
      <c r="I4867" s="33" t="n">
        <v>1</v>
      </c>
      <c r="J4867" s="30" t="n">
        <v>44278</v>
      </c>
      <c r="K4867" s="37" t="n">
        <f aca="false">G4867+I4867</f>
        <v>20</v>
      </c>
    </row>
    <row r="4868" customFormat="false" ht="13.8" hidden="false" customHeight="false" outlineLevel="0" collapsed="false">
      <c r="A4868" s="16" t="s">
        <v>300</v>
      </c>
      <c r="B4868" s="38" t="str">
        <f aca="false">VLOOKUP(A4868,'TAKIM LİSTESİ'!$B$2:$D$455,2,0)</f>
        <v>Ø 32 tarama alm</v>
      </c>
      <c r="C4868" s="16" t="s">
        <v>1017</v>
      </c>
      <c r="D4868" s="38" t="s">
        <v>61</v>
      </c>
      <c r="E4868" s="16" t="n">
        <f aca="false">VLOOKUP(A4868,'TAKIM LİSTESİ'!$B$2:$D$455,3,0)</f>
        <v>3</v>
      </c>
      <c r="F4868" s="40" t="n">
        <v>1</v>
      </c>
      <c r="G4868" s="22" t="n">
        <f aca="false">E4868-F4868</f>
        <v>2</v>
      </c>
      <c r="H4868" s="30" t="n">
        <v>44274</v>
      </c>
      <c r="I4868" s="33" t="n">
        <v>1</v>
      </c>
      <c r="J4868" s="30" t="n">
        <v>44278</v>
      </c>
      <c r="K4868" s="37" t="n">
        <f aca="false">G4868+I4868</f>
        <v>3</v>
      </c>
    </row>
    <row r="4869" customFormat="false" ht="13.8" hidden="false" customHeight="false" outlineLevel="0" collapsed="false">
      <c r="A4869" s="16" t="s">
        <v>187</v>
      </c>
      <c r="B4869" s="38" t="str">
        <f aca="false">VLOOKUP(A4869,'TAKIM LİSTESİ'!$B$2:$D$455,2,0)</f>
        <v>Ø 6.6 matkap</v>
      </c>
      <c r="C4869" s="16" t="s">
        <v>1035</v>
      </c>
      <c r="D4869" s="38" t="s">
        <v>739</v>
      </c>
      <c r="E4869" s="16" t="n">
        <f aca="false">VLOOKUP(A4869,'TAKIM LİSTESİ'!$B$2:$D$455,3,0)</f>
        <v>23</v>
      </c>
      <c r="F4869" s="40" t="n">
        <v>1</v>
      </c>
      <c r="G4869" s="22" t="n">
        <f aca="false">E4869-F4869</f>
        <v>22</v>
      </c>
      <c r="H4869" s="30" t="n">
        <v>44275</v>
      </c>
      <c r="I4869" s="33" t="n">
        <v>1</v>
      </c>
      <c r="J4869" s="30" t="n">
        <v>44278</v>
      </c>
      <c r="K4869" s="37" t="n">
        <f aca="false">G4869+I4869</f>
        <v>23</v>
      </c>
    </row>
    <row r="4870" customFormat="false" ht="13.8" hidden="false" customHeight="false" outlineLevel="0" collapsed="false">
      <c r="A4870" s="16" t="s">
        <v>270</v>
      </c>
      <c r="B4870" s="38" t="str">
        <f aca="false">VLOOKUP(A4870,'TAKIM LİSTESİ'!$B$2:$D$455,2,0)</f>
        <v>Küçük APKT çelik Ø 20</v>
      </c>
      <c r="C4870" s="16" t="s">
        <v>1035</v>
      </c>
      <c r="D4870" s="38" t="s">
        <v>739</v>
      </c>
      <c r="E4870" s="16" t="n">
        <f aca="false">VLOOKUP(A4870,'TAKIM LİSTESİ'!$B$2:$D$455,3,0)</f>
        <v>10</v>
      </c>
      <c r="F4870" s="40" t="n">
        <v>1</v>
      </c>
      <c r="G4870" s="22" t="n">
        <f aca="false">E4870-F4870</f>
        <v>9</v>
      </c>
      <c r="H4870" s="30" t="n">
        <v>44275</v>
      </c>
      <c r="I4870" s="33" t="n">
        <v>1</v>
      </c>
      <c r="J4870" s="30" t="n">
        <v>44278</v>
      </c>
      <c r="K4870" s="37" t="n">
        <f aca="false">G4870+I4870</f>
        <v>10</v>
      </c>
    </row>
    <row r="4871" customFormat="false" ht="13.8" hidden="false" customHeight="false" outlineLevel="0" collapsed="false">
      <c r="A4871" s="16" t="s">
        <v>123</v>
      </c>
      <c r="B4871" s="38" t="str">
        <f aca="false">VLOOKUP(A4871,'TAKIM LİSTESİ'!$B$2:$D$455,2,0)</f>
        <v>Ø 9.8 matkap</v>
      </c>
      <c r="C4871" s="16" t="s">
        <v>1036</v>
      </c>
      <c r="D4871" s="38" t="s">
        <v>23</v>
      </c>
      <c r="E4871" s="16" t="n">
        <f aca="false">VLOOKUP(A4871,'TAKIM LİSTESİ'!$B$2:$D$455,3,0)</f>
        <v>8</v>
      </c>
      <c r="F4871" s="40" t="n">
        <v>1</v>
      </c>
      <c r="G4871" s="22" t="n">
        <f aca="false">E4871-F4871</f>
        <v>7</v>
      </c>
      <c r="H4871" s="30" t="n">
        <v>44275</v>
      </c>
      <c r="I4871" s="33" t="n">
        <v>1</v>
      </c>
      <c r="J4871" s="30" t="n">
        <v>44278</v>
      </c>
      <c r="K4871" s="37" t="n">
        <f aca="false">G4871+I4871</f>
        <v>8</v>
      </c>
    </row>
    <row r="4872" customFormat="false" ht="13.8" hidden="false" customHeight="false" outlineLevel="0" collapsed="false">
      <c r="A4872" s="16" t="s">
        <v>130</v>
      </c>
      <c r="B4872" s="38" t="str">
        <f aca="false">VLOOKUP(A4872,'TAKIM LİSTESİ'!$B$2:$D$455,2,0)</f>
        <v>Ø 9.0 matkap</v>
      </c>
      <c r="C4872" s="16" t="s">
        <v>1036</v>
      </c>
      <c r="D4872" s="38" t="s">
        <v>23</v>
      </c>
      <c r="E4872" s="16" t="n">
        <f aca="false">VLOOKUP(A4872,'TAKIM LİSTESİ'!$B$2:$D$455,3,0)</f>
        <v>13</v>
      </c>
      <c r="F4872" s="40" t="n">
        <v>1</v>
      </c>
      <c r="G4872" s="22" t="n">
        <f aca="false">E4872-F4872</f>
        <v>12</v>
      </c>
      <c r="H4872" s="30" t="n">
        <v>44275</v>
      </c>
      <c r="I4872" s="33" t="n">
        <v>1</v>
      </c>
      <c r="J4872" s="30" t="n">
        <v>44278</v>
      </c>
      <c r="K4872" s="37" t="n">
        <f aca="false">G4872+I4872</f>
        <v>13</v>
      </c>
    </row>
    <row r="4873" customFormat="false" ht="13.8" hidden="false" customHeight="false" outlineLevel="0" collapsed="false">
      <c r="A4873" s="16" t="s">
        <v>64</v>
      </c>
      <c r="B4873" s="38" t="str">
        <f aca="false">VLOOKUP(A4873,'TAKIM LİSTESİ'!$B$2:$D$455,2,0)</f>
        <v>Ø 10 Rayba</v>
      </c>
      <c r="C4873" s="16" t="s">
        <v>1036</v>
      </c>
      <c r="D4873" s="38" t="s">
        <v>23</v>
      </c>
      <c r="E4873" s="16" t="n">
        <f aca="false">VLOOKUP(A4873,'TAKIM LİSTESİ'!$B$2:$D$455,3,0)</f>
        <v>5</v>
      </c>
      <c r="F4873" s="40" t="n">
        <v>1</v>
      </c>
      <c r="G4873" s="22" t="n">
        <f aca="false">E4873-F4873</f>
        <v>4</v>
      </c>
      <c r="H4873" s="30" t="n">
        <v>44275</v>
      </c>
      <c r="I4873" s="33" t="n">
        <v>1</v>
      </c>
      <c r="J4873" s="30" t="n">
        <v>44278</v>
      </c>
      <c r="K4873" s="37" t="n">
        <f aca="false">G4873+I4873</f>
        <v>5</v>
      </c>
    </row>
    <row r="4874" customFormat="false" ht="13.8" hidden="false" customHeight="false" outlineLevel="0" collapsed="false">
      <c r="A4874" s="16" t="s">
        <v>113</v>
      </c>
      <c r="B4874" s="38" t="str">
        <f aca="false">VLOOKUP(A4874,'TAKIM LİSTESİ'!$B$2:$D$455,2,0)</f>
        <v>Ø 8 alm parmak freze</v>
      </c>
      <c r="C4874" s="16" t="s">
        <v>1036</v>
      </c>
      <c r="D4874" s="38" t="s">
        <v>23</v>
      </c>
      <c r="E4874" s="16" t="n">
        <f aca="false">VLOOKUP(A4874,'TAKIM LİSTESİ'!$B$2:$D$455,3,0)</f>
        <v>36</v>
      </c>
      <c r="F4874" s="40" t="n">
        <v>1</v>
      </c>
      <c r="G4874" s="22" t="n">
        <f aca="false">E4874-F4874</f>
        <v>35</v>
      </c>
      <c r="H4874" s="30" t="n">
        <v>44275</v>
      </c>
      <c r="I4874" s="33" t="n">
        <v>1</v>
      </c>
      <c r="J4874" s="30" t="n">
        <v>44278</v>
      </c>
      <c r="K4874" s="37" t="n">
        <f aca="false">G4874+I4874</f>
        <v>36</v>
      </c>
    </row>
    <row r="4875" customFormat="false" ht="13.8" hidden="false" customHeight="false" outlineLevel="0" collapsed="false">
      <c r="A4875" s="16" t="s">
        <v>148</v>
      </c>
      <c r="B4875" s="38" t="str">
        <f aca="false">VLOOKUP(A4875,'TAKIM LİSTESİ'!$B$2:$D$455,2,0)</f>
        <v>Ø 5 alm standart parmak freze</v>
      </c>
      <c r="C4875" s="16" t="s">
        <v>1033</v>
      </c>
      <c r="D4875" s="38" t="s">
        <v>50</v>
      </c>
      <c r="E4875" s="16" t="n">
        <f aca="false">VLOOKUP(A4875,'TAKIM LİSTESİ'!$B$2:$D$455,3,0)</f>
        <v>24</v>
      </c>
      <c r="F4875" s="40" t="n">
        <v>1</v>
      </c>
      <c r="G4875" s="22" t="n">
        <f aca="false">E4875-F4875</f>
        <v>23</v>
      </c>
      <c r="H4875" s="30" t="n">
        <v>44275</v>
      </c>
      <c r="I4875" s="33" t="n">
        <v>1</v>
      </c>
      <c r="J4875" s="30" t="n">
        <v>44278</v>
      </c>
      <c r="K4875" s="37" t="n">
        <f aca="false">G4875+I4875</f>
        <v>24</v>
      </c>
    </row>
    <row r="4876" customFormat="false" ht="13.8" hidden="false" customHeight="false" outlineLevel="0" collapsed="false">
      <c r="A4876" s="16" t="s">
        <v>560</v>
      </c>
      <c r="B4876" s="38" t="str">
        <f aca="false">VLOOKUP(A4876,'TAKIM LİSTESİ'!$B$2:$D$455,2,0)</f>
        <v>Ø 3 alm uzun parmak freze</v>
      </c>
      <c r="C4876" s="16"/>
      <c r="D4876" s="38" t="s">
        <v>48</v>
      </c>
      <c r="E4876" s="16" t="n">
        <f aca="false">VLOOKUP(A4876,'TAKIM LİSTESİ'!$B$2:$D$455,3,0)</f>
        <v>8</v>
      </c>
      <c r="F4876" s="40" t="n">
        <v>1</v>
      </c>
      <c r="G4876" s="22" t="n">
        <f aca="false">E4876-F4876</f>
        <v>7</v>
      </c>
      <c r="H4876" s="30" t="n">
        <v>44277</v>
      </c>
      <c r="I4876" s="33" t="n">
        <v>1</v>
      </c>
      <c r="J4876" s="30" t="n">
        <v>44278</v>
      </c>
      <c r="K4876" s="37" t="n">
        <f aca="false">G4876+I4876</f>
        <v>8</v>
      </c>
    </row>
    <row r="4877" customFormat="false" ht="13.8" hidden="false" customHeight="false" outlineLevel="0" collapsed="false">
      <c r="A4877" s="16" t="s">
        <v>300</v>
      </c>
      <c r="B4877" s="38" t="str">
        <f aca="false">VLOOKUP(A4877,'TAKIM LİSTESİ'!$B$2:$D$455,2,0)</f>
        <v>Ø 32 tarama alm</v>
      </c>
      <c r="C4877" s="16" t="s">
        <v>1037</v>
      </c>
      <c r="D4877" s="38" t="s">
        <v>57</v>
      </c>
      <c r="E4877" s="16" t="n">
        <f aca="false">VLOOKUP(A4877,'TAKIM LİSTESİ'!$B$2:$D$455,3,0)</f>
        <v>3</v>
      </c>
      <c r="F4877" s="40" t="n">
        <v>1</v>
      </c>
      <c r="G4877" s="22" t="n">
        <f aca="false">E4877-F4877</f>
        <v>2</v>
      </c>
      <c r="H4877" s="30" t="n">
        <v>44277</v>
      </c>
      <c r="I4877" s="33" t="n">
        <v>1</v>
      </c>
      <c r="J4877" s="30" t="n">
        <v>44278</v>
      </c>
      <c r="K4877" s="37" t="n">
        <f aca="false">G4877+I4877</f>
        <v>3</v>
      </c>
    </row>
    <row r="4878" customFormat="false" ht="13.8" hidden="false" customHeight="false" outlineLevel="0" collapsed="false">
      <c r="A4878" s="16" t="s">
        <v>174</v>
      </c>
      <c r="B4878" s="38" t="str">
        <f aca="false">VLOOKUP(A4878,'TAKIM LİSTESİ'!$B$2:$D$455,2,0)</f>
        <v>Ø 12 alm parmak freze</v>
      </c>
      <c r="C4878" s="16" t="s">
        <v>1037</v>
      </c>
      <c r="D4878" s="38" t="s">
        <v>57</v>
      </c>
      <c r="E4878" s="16" t="n">
        <f aca="false">VLOOKUP(A4878,'TAKIM LİSTESİ'!$B$2:$D$455,3,0)</f>
        <v>22</v>
      </c>
      <c r="F4878" s="40" t="n">
        <v>1</v>
      </c>
      <c r="G4878" s="22" t="n">
        <f aca="false">E4878-F4878</f>
        <v>21</v>
      </c>
      <c r="H4878" s="30" t="n">
        <v>44277</v>
      </c>
      <c r="I4878" s="33" t="n">
        <v>1</v>
      </c>
      <c r="J4878" s="30" t="n">
        <v>44278</v>
      </c>
      <c r="K4878" s="37" t="n">
        <f aca="false">G4878+I4878</f>
        <v>22</v>
      </c>
    </row>
    <row r="4879" customFormat="false" ht="13.8" hidden="false" customHeight="false" outlineLevel="0" collapsed="false">
      <c r="A4879" s="16" t="s">
        <v>71</v>
      </c>
      <c r="B4879" s="38" t="str">
        <f aca="false">VLOOKUP(A4879,'TAKIM LİSTESİ'!$B$2:$D$455,2,0)</f>
        <v>Ø 10 alm parmak freze</v>
      </c>
      <c r="C4879" s="16" t="s">
        <v>1037</v>
      </c>
      <c r="D4879" s="38" t="s">
        <v>57</v>
      </c>
      <c r="E4879" s="16" t="n">
        <f aca="false">VLOOKUP(A4879,'TAKIM LİSTESİ'!$B$2:$D$455,3,0)</f>
        <v>29</v>
      </c>
      <c r="F4879" s="40" t="n">
        <v>1</v>
      </c>
      <c r="G4879" s="22" t="n">
        <f aca="false">E4879-F4879</f>
        <v>28</v>
      </c>
      <c r="H4879" s="30" t="n">
        <v>44277</v>
      </c>
      <c r="I4879" s="33" t="n">
        <v>1</v>
      </c>
      <c r="J4879" s="30" t="n">
        <v>44278</v>
      </c>
      <c r="K4879" s="37" t="n">
        <f aca="false">G4879+I4879</f>
        <v>29</v>
      </c>
    </row>
    <row r="4880" customFormat="false" ht="13.8" hidden="false" customHeight="false" outlineLevel="0" collapsed="false">
      <c r="A4880" s="16" t="s">
        <v>67</v>
      </c>
      <c r="B4880" s="38" t="str">
        <f aca="false">VLOOKUP(A4880,'TAKIM LİSTESİ'!$B$2:$D$455,2,0)</f>
        <v>Ø 5.0 matkap</v>
      </c>
      <c r="C4880" s="16" t="s">
        <v>1037</v>
      </c>
      <c r="D4880" s="38" t="s">
        <v>57</v>
      </c>
      <c r="E4880" s="16" t="n">
        <f aca="false">VLOOKUP(A4880,'TAKIM LİSTESİ'!$B$2:$D$455,3,0)</f>
        <v>20</v>
      </c>
      <c r="F4880" s="40" t="n">
        <v>1</v>
      </c>
      <c r="G4880" s="22" t="n">
        <f aca="false">E4880-F4880</f>
        <v>19</v>
      </c>
      <c r="H4880" s="30" t="n">
        <v>44277</v>
      </c>
      <c r="I4880" s="33" t="n">
        <v>1</v>
      </c>
      <c r="J4880" s="30" t="n">
        <v>44278</v>
      </c>
      <c r="K4880" s="37" t="n">
        <f aca="false">G4880+I4880</f>
        <v>20</v>
      </c>
    </row>
    <row r="4881" customFormat="false" ht="13.8" hidden="false" customHeight="false" outlineLevel="0" collapsed="false">
      <c r="A4881" s="16" t="s">
        <v>70</v>
      </c>
      <c r="B4881" s="38" t="str">
        <f aca="false">VLOOKUP(A4881,'TAKIM LİSTESİ'!$B$2:$D$455,2,0)</f>
        <v>Ø 4 alm standart parmak freze</v>
      </c>
      <c r="C4881" s="16" t="s">
        <v>1038</v>
      </c>
      <c r="D4881" s="38" t="s">
        <v>100</v>
      </c>
      <c r="E4881" s="16" t="n">
        <f aca="false">VLOOKUP(A4881,'TAKIM LİSTESİ'!$B$2:$D$455,3,0)</f>
        <v>10</v>
      </c>
      <c r="F4881" s="40" t="n">
        <v>1</v>
      </c>
      <c r="G4881" s="22" t="n">
        <f aca="false">E4881-F4881</f>
        <v>9</v>
      </c>
      <c r="H4881" s="30" t="n">
        <v>44277</v>
      </c>
      <c r="I4881" s="33" t="n">
        <v>1</v>
      </c>
      <c r="J4881" s="30" t="n">
        <v>44278</v>
      </c>
      <c r="K4881" s="37" t="n">
        <f aca="false">G4881+I4881</f>
        <v>10</v>
      </c>
    </row>
    <row r="4882" customFormat="false" ht="13.8" hidden="false" customHeight="false" outlineLevel="0" collapsed="false">
      <c r="A4882" s="16" t="s">
        <v>53</v>
      </c>
      <c r="B4882" s="38" t="str">
        <f aca="false">VLOOKUP(A4882,'TAKIM LİSTESİ'!$B$2:$D$455,2,0)</f>
        <v>Ø 6 alm uzun parmak freze</v>
      </c>
      <c r="C4882" s="16" t="s">
        <v>1038</v>
      </c>
      <c r="D4882" s="38" t="s">
        <v>100</v>
      </c>
      <c r="E4882" s="16" t="n">
        <f aca="false">VLOOKUP(A4882,'TAKIM LİSTESİ'!$B$2:$D$455,3,0)</f>
        <v>18</v>
      </c>
      <c r="F4882" s="40" t="n">
        <v>1</v>
      </c>
      <c r="G4882" s="22" t="n">
        <f aca="false">E4882-F4882</f>
        <v>17</v>
      </c>
      <c r="H4882" s="30" t="n">
        <v>44277</v>
      </c>
      <c r="I4882" s="33" t="n">
        <v>1</v>
      </c>
      <c r="J4882" s="30" t="n">
        <v>44278</v>
      </c>
      <c r="K4882" s="37" t="n">
        <f aca="false">G4882+I4882</f>
        <v>18</v>
      </c>
    </row>
    <row r="4883" customFormat="false" ht="13.8" hidden="false" customHeight="false" outlineLevel="0" collapsed="false">
      <c r="A4883" s="16" t="s">
        <v>108</v>
      </c>
      <c r="B4883" s="38" t="str">
        <f aca="false">VLOOKUP(A4883,'TAKIM LİSTESİ'!$B$2:$D$455,2,0)</f>
        <v>Ø 12.5 matkap</v>
      </c>
      <c r="C4883" s="16" t="s">
        <v>1038</v>
      </c>
      <c r="D4883" s="38" t="s">
        <v>100</v>
      </c>
      <c r="E4883" s="16" t="n">
        <f aca="false">VLOOKUP(A4883,'TAKIM LİSTESİ'!$B$2:$D$455,3,0)</f>
        <v>13</v>
      </c>
      <c r="F4883" s="40" t="n">
        <v>1</v>
      </c>
      <c r="G4883" s="22" t="n">
        <f aca="false">E4883-F4883</f>
        <v>12</v>
      </c>
      <c r="H4883" s="30" t="n">
        <v>44277</v>
      </c>
      <c r="I4883" s="33" t="n">
        <v>1</v>
      </c>
      <c r="J4883" s="30" t="n">
        <v>44278</v>
      </c>
      <c r="K4883" s="37" t="n">
        <f aca="false">G4883+I4883</f>
        <v>13</v>
      </c>
    </row>
    <row r="4884" customFormat="false" ht="13.8" hidden="false" customHeight="false" outlineLevel="0" collapsed="false">
      <c r="A4884" s="16" t="s">
        <v>71</v>
      </c>
      <c r="B4884" s="38" t="str">
        <f aca="false">VLOOKUP(A4884,'TAKIM LİSTESİ'!$B$2:$D$455,2,0)</f>
        <v>Ø 10 alm parmak freze</v>
      </c>
      <c r="C4884" s="16" t="s">
        <v>1037</v>
      </c>
      <c r="D4884" s="38" t="s">
        <v>57</v>
      </c>
      <c r="E4884" s="16" t="n">
        <f aca="false">VLOOKUP(A4884,'TAKIM LİSTESİ'!$B$2:$D$455,3,0)</f>
        <v>29</v>
      </c>
      <c r="F4884" s="40" t="n">
        <v>1</v>
      </c>
      <c r="G4884" s="22" t="n">
        <f aca="false">E4884-F4884</f>
        <v>28</v>
      </c>
      <c r="H4884" s="30" t="n">
        <v>44277</v>
      </c>
      <c r="I4884" s="33" t="n">
        <v>1</v>
      </c>
      <c r="J4884" s="30" t="n">
        <v>44278</v>
      </c>
      <c r="K4884" s="37" t="n">
        <f aca="false">G4884+I4884</f>
        <v>29</v>
      </c>
    </row>
    <row r="4885" customFormat="false" ht="13.8" hidden="false" customHeight="false" outlineLevel="0" collapsed="false">
      <c r="A4885" s="16" t="s">
        <v>71</v>
      </c>
      <c r="B4885" s="38" t="str">
        <f aca="false">VLOOKUP(A4885,'TAKIM LİSTESİ'!$B$2:$D$455,2,0)</f>
        <v>Ø 10 alm parmak freze</v>
      </c>
      <c r="C4885" s="16" t="s">
        <v>1036</v>
      </c>
      <c r="D4885" s="38" t="s">
        <v>23</v>
      </c>
      <c r="E4885" s="16" t="n">
        <f aca="false">VLOOKUP(A4885,'TAKIM LİSTESİ'!$B$2:$D$455,3,0)</f>
        <v>29</v>
      </c>
      <c r="F4885" s="40" t="n">
        <v>1</v>
      </c>
      <c r="G4885" s="22" t="n">
        <f aca="false">E4885-F4885</f>
        <v>28</v>
      </c>
      <c r="H4885" s="30" t="n">
        <v>44277</v>
      </c>
      <c r="I4885" s="33" t="n">
        <v>1</v>
      </c>
      <c r="J4885" s="30" t="n">
        <v>44278</v>
      </c>
      <c r="K4885" s="37" t="n">
        <f aca="false">G4885+I4885</f>
        <v>29</v>
      </c>
    </row>
    <row r="4886" customFormat="false" ht="13.8" hidden="false" customHeight="false" outlineLevel="0" collapsed="false">
      <c r="A4886" s="16" t="s">
        <v>37</v>
      </c>
      <c r="B4886" s="38" t="str">
        <f aca="false">VLOOKUP(A4886,'TAKIM LİSTESİ'!$B$2:$D$455,2,0)</f>
        <v>Ø 7.8 matkap</v>
      </c>
      <c r="C4886" s="16" t="s">
        <v>1039</v>
      </c>
      <c r="D4886" s="38" t="s">
        <v>634</v>
      </c>
      <c r="E4886" s="16" t="n">
        <f aca="false">VLOOKUP(A4886,'TAKIM LİSTESİ'!$B$2:$D$455,3,0)</f>
        <v>8</v>
      </c>
      <c r="F4886" s="40" t="n">
        <v>1</v>
      </c>
      <c r="G4886" s="22" t="n">
        <f aca="false">E4886-F4886</f>
        <v>7</v>
      </c>
      <c r="H4886" s="30" t="n">
        <v>44277</v>
      </c>
      <c r="I4886" s="33" t="n">
        <v>1</v>
      </c>
      <c r="J4886" s="30" t="n">
        <v>44278</v>
      </c>
      <c r="K4886" s="37" t="n">
        <f aca="false">G4886+I4886</f>
        <v>8</v>
      </c>
    </row>
    <row r="4887" customFormat="false" ht="13.8" hidden="false" customHeight="false" outlineLevel="0" collapsed="false">
      <c r="A4887" s="16" t="s">
        <v>36</v>
      </c>
      <c r="B4887" s="38" t="str">
        <f aca="false">VLOOKUP(A4887,'TAKIM LİSTESİ'!$B$2:$D$455,2,0)</f>
        <v>Ø 5.8 matkap</v>
      </c>
      <c r="C4887" s="16" t="s">
        <v>1039</v>
      </c>
      <c r="D4887" s="38" t="s">
        <v>634</v>
      </c>
      <c r="E4887" s="16" t="n">
        <f aca="false">VLOOKUP(A4887,'TAKIM LİSTESİ'!$B$2:$D$455,3,0)</f>
        <v>14</v>
      </c>
      <c r="F4887" s="40" t="n">
        <v>1</v>
      </c>
      <c r="G4887" s="22" t="n">
        <f aca="false">E4887-F4887</f>
        <v>13</v>
      </c>
      <c r="H4887" s="30" t="n">
        <v>44277</v>
      </c>
      <c r="I4887" s="33" t="n">
        <v>1</v>
      </c>
      <c r="J4887" s="30" t="n">
        <v>44278</v>
      </c>
      <c r="K4887" s="37" t="n">
        <f aca="false">G4887+I4887</f>
        <v>14</v>
      </c>
    </row>
    <row r="4888" customFormat="false" ht="13.8" hidden="false" customHeight="false" outlineLevel="0" collapsed="false">
      <c r="A4888" s="16" t="s">
        <v>94</v>
      </c>
      <c r="B4888" s="38" t="str">
        <f aca="false">VLOOKUP(A4888,'TAKIM LİSTESİ'!$B$2:$D$455,2,0)</f>
        <v>Ø 10.5 matkap</v>
      </c>
      <c r="C4888" s="16" t="s">
        <v>1039</v>
      </c>
      <c r="D4888" s="38" t="s">
        <v>634</v>
      </c>
      <c r="E4888" s="16" t="n">
        <f aca="false">VLOOKUP(A4888,'TAKIM LİSTESİ'!$B$2:$D$455,3,0)</f>
        <v>18</v>
      </c>
      <c r="F4888" s="40" t="n">
        <v>1</v>
      </c>
      <c r="G4888" s="22" t="n">
        <f aca="false">E4888-F4888</f>
        <v>17</v>
      </c>
      <c r="H4888" s="30" t="n">
        <v>44277</v>
      </c>
      <c r="I4888" s="33" t="n">
        <v>1</v>
      </c>
      <c r="J4888" s="30" t="n">
        <v>44278</v>
      </c>
      <c r="K4888" s="37" t="n">
        <f aca="false">G4888+I4888</f>
        <v>18</v>
      </c>
    </row>
    <row r="4889" customFormat="false" ht="13.8" hidden="false" customHeight="false" outlineLevel="0" collapsed="false">
      <c r="A4889" s="16" t="s">
        <v>63</v>
      </c>
      <c r="B4889" s="38" t="str">
        <f aca="false">VLOOKUP(A4889,'TAKIM LİSTESİ'!$B$2:$D$455,2,0)</f>
        <v>Ø 6 Rayba</v>
      </c>
      <c r="C4889" s="16" t="s">
        <v>1039</v>
      </c>
      <c r="D4889" s="38" t="s">
        <v>634</v>
      </c>
      <c r="E4889" s="16" t="n">
        <f aca="false">VLOOKUP(A4889,'TAKIM LİSTESİ'!$B$2:$D$455,3,0)</f>
        <v>8</v>
      </c>
      <c r="F4889" s="40" t="n">
        <v>1</v>
      </c>
      <c r="G4889" s="22" t="n">
        <f aca="false">E4889-F4889</f>
        <v>7</v>
      </c>
      <c r="H4889" s="30" t="n">
        <v>44277</v>
      </c>
      <c r="I4889" s="33" t="n">
        <v>1</v>
      </c>
      <c r="J4889" s="30" t="n">
        <v>44278</v>
      </c>
      <c r="K4889" s="37" t="n">
        <f aca="false">G4889+I4889</f>
        <v>8</v>
      </c>
    </row>
    <row r="4890" customFormat="false" ht="13.8" hidden="false" customHeight="false" outlineLevel="0" collapsed="false">
      <c r="A4890" s="16" t="s">
        <v>83</v>
      </c>
      <c r="B4890" s="38" t="str">
        <f aca="false">VLOOKUP(A4890,'TAKIM LİSTESİ'!$B$2:$D$455,2,0)</f>
        <v>Ø 8 Rayba</v>
      </c>
      <c r="C4890" s="16" t="s">
        <v>1039</v>
      </c>
      <c r="D4890" s="38" t="s">
        <v>634</v>
      </c>
      <c r="E4890" s="16" t="n">
        <f aca="false">VLOOKUP(A4890,'TAKIM LİSTESİ'!$B$2:$D$455,3,0)</f>
        <v>4</v>
      </c>
      <c r="F4890" s="40" t="n">
        <v>1</v>
      </c>
      <c r="G4890" s="22" t="n">
        <f aca="false">E4890-F4890</f>
        <v>3</v>
      </c>
      <c r="H4890" s="30" t="n">
        <v>44277</v>
      </c>
      <c r="I4890" s="33" t="n">
        <v>1</v>
      </c>
      <c r="J4890" s="30" t="n">
        <v>44279</v>
      </c>
      <c r="K4890" s="37" t="n">
        <f aca="false">G4890+I4890</f>
        <v>4</v>
      </c>
    </row>
    <row r="4891" customFormat="false" ht="13.8" hidden="false" customHeight="false" outlineLevel="0" collapsed="false">
      <c r="A4891" s="16" t="s">
        <v>15</v>
      </c>
      <c r="B4891" s="38" t="str">
        <f aca="false">VLOOKUP(A4891,'TAKIM LİSTESİ'!$B$2:$D$455,2,0)</f>
        <v>Ø 8 alm küre parmak freze</v>
      </c>
      <c r="C4891" s="16" t="s">
        <v>1040</v>
      </c>
      <c r="D4891" s="38" t="s">
        <v>23</v>
      </c>
      <c r="E4891" s="16" t="n">
        <f aca="false">VLOOKUP(A4891,'TAKIM LİSTESİ'!$B$2:$D$455,3,0)</f>
        <v>7</v>
      </c>
      <c r="F4891" s="40" t="n">
        <v>1</v>
      </c>
      <c r="G4891" s="22" t="n">
        <f aca="false">E4891-F4891</f>
        <v>6</v>
      </c>
      <c r="H4891" s="30" t="n">
        <v>44278</v>
      </c>
      <c r="I4891" s="33" t="n">
        <v>1</v>
      </c>
      <c r="J4891" s="30" t="n">
        <v>44279</v>
      </c>
      <c r="K4891" s="37" t="n">
        <f aca="false">G4891+I4891</f>
        <v>7</v>
      </c>
    </row>
    <row r="4892" customFormat="false" ht="13.8" hidden="false" customHeight="false" outlineLevel="0" collapsed="false">
      <c r="A4892" s="16" t="s">
        <v>174</v>
      </c>
      <c r="B4892" s="38" t="str">
        <f aca="false">VLOOKUP(A4892,'TAKIM LİSTESİ'!$B$2:$D$455,2,0)</f>
        <v>Ø 12 alm parmak freze</v>
      </c>
      <c r="C4892" s="16" t="s">
        <v>1017</v>
      </c>
      <c r="D4892" s="38" t="s">
        <v>61</v>
      </c>
      <c r="E4892" s="16" t="n">
        <f aca="false">VLOOKUP(A4892,'TAKIM LİSTESİ'!$B$2:$D$455,3,0)</f>
        <v>22</v>
      </c>
      <c r="F4892" s="40" t="n">
        <v>1</v>
      </c>
      <c r="G4892" s="22" t="n">
        <f aca="false">E4892-F4892</f>
        <v>21</v>
      </c>
      <c r="H4892" s="30" t="n">
        <v>44278</v>
      </c>
      <c r="I4892" s="33" t="n">
        <v>1</v>
      </c>
      <c r="J4892" s="30" t="n">
        <v>44279</v>
      </c>
      <c r="K4892" s="37" t="n">
        <f aca="false">G4892+I4892</f>
        <v>22</v>
      </c>
    </row>
    <row r="4893" customFormat="false" ht="13.8" hidden="false" customHeight="false" outlineLevel="0" collapsed="false">
      <c r="A4893" s="16" t="s">
        <v>300</v>
      </c>
      <c r="B4893" s="38" t="str">
        <f aca="false">VLOOKUP(A4893,'TAKIM LİSTESİ'!$B$2:$D$455,2,0)</f>
        <v>Ø 32 tarama alm</v>
      </c>
      <c r="C4893" s="16" t="s">
        <v>1041</v>
      </c>
      <c r="D4893" s="38" t="s">
        <v>100</v>
      </c>
      <c r="E4893" s="16" t="n">
        <f aca="false">VLOOKUP(A4893,'TAKIM LİSTESİ'!$B$2:$D$455,3,0)</f>
        <v>3</v>
      </c>
      <c r="F4893" s="40" t="n">
        <v>1</v>
      </c>
      <c r="G4893" s="22" t="n">
        <f aca="false">E4893-F4893</f>
        <v>2</v>
      </c>
      <c r="H4893" s="30" t="n">
        <v>44278</v>
      </c>
      <c r="I4893" s="33" t="n">
        <v>1</v>
      </c>
      <c r="J4893" s="30" t="n">
        <v>44279</v>
      </c>
      <c r="K4893" s="37" t="n">
        <f aca="false">G4893+I4893</f>
        <v>3</v>
      </c>
    </row>
    <row r="4894" customFormat="false" ht="13.8" hidden="false" customHeight="false" outlineLevel="0" collapsed="false">
      <c r="A4894" s="16" t="s">
        <v>428</v>
      </c>
      <c r="B4894" s="38" t="str">
        <f aca="false">VLOOKUP(A4894,'TAKIM LİSTESİ'!$B$2:$D$455,2,0)</f>
        <v>Kennametal Ø 63 çelik tarama</v>
      </c>
      <c r="C4894" s="16" t="s">
        <v>1041</v>
      </c>
      <c r="D4894" s="38" t="s">
        <v>100</v>
      </c>
      <c r="E4894" s="16" t="n">
        <f aca="false">VLOOKUP(A4894,'TAKIM LİSTESİ'!$B$2:$D$455,3,0)</f>
        <v>1</v>
      </c>
      <c r="F4894" s="40" t="n">
        <v>1</v>
      </c>
      <c r="G4894" s="22" t="n">
        <f aca="false">E4894-F4894</f>
        <v>0</v>
      </c>
      <c r="H4894" s="30" t="n">
        <v>44278</v>
      </c>
      <c r="I4894" s="33" t="n">
        <v>1</v>
      </c>
      <c r="J4894" s="30" t="n">
        <v>44279</v>
      </c>
      <c r="K4894" s="37" t="n">
        <f aca="false">G4894+I4894</f>
        <v>1</v>
      </c>
    </row>
    <row r="4895" customFormat="false" ht="13.8" hidden="false" customHeight="false" outlineLevel="0" collapsed="false">
      <c r="A4895" s="16" t="s">
        <v>113</v>
      </c>
      <c r="B4895" s="38" t="str">
        <f aca="false">VLOOKUP(A4895,'TAKIM LİSTESİ'!$B$2:$D$455,2,0)</f>
        <v>Ø 8 alm parmak freze</v>
      </c>
      <c r="C4895" s="16" t="s">
        <v>1041</v>
      </c>
      <c r="D4895" s="38" t="s">
        <v>100</v>
      </c>
      <c r="E4895" s="16" t="n">
        <f aca="false">VLOOKUP(A4895,'TAKIM LİSTESİ'!$B$2:$D$455,3,0)</f>
        <v>36</v>
      </c>
      <c r="F4895" s="40" t="n">
        <v>1</v>
      </c>
      <c r="G4895" s="22" t="n">
        <f aca="false">E4895-F4895</f>
        <v>35</v>
      </c>
      <c r="H4895" s="30" t="n">
        <v>44278</v>
      </c>
      <c r="I4895" s="33" t="n">
        <v>1</v>
      </c>
      <c r="J4895" s="30" t="n">
        <v>44279</v>
      </c>
      <c r="K4895" s="37" t="n">
        <f aca="false">G4895+I4895</f>
        <v>36</v>
      </c>
    </row>
    <row r="4896" customFormat="false" ht="13.8" hidden="false" customHeight="false" outlineLevel="0" collapsed="false">
      <c r="A4896" s="16" t="s">
        <v>40</v>
      </c>
      <c r="B4896" s="38" t="str">
        <f aca="false">VLOOKUP(A4896,'TAKIM LİSTESİ'!$B$2:$D$455,2,0)</f>
        <v>Ø 6alm küre parmak freze</v>
      </c>
      <c r="C4896" s="16" t="s">
        <v>1041</v>
      </c>
      <c r="D4896" s="38" t="s">
        <v>100</v>
      </c>
      <c r="E4896" s="16" t="n">
        <f aca="false">VLOOKUP(A4896,'TAKIM LİSTESİ'!$B$2:$D$455,3,0)</f>
        <v>6</v>
      </c>
      <c r="F4896" s="40" t="n">
        <v>1</v>
      </c>
      <c r="G4896" s="22" t="n">
        <f aca="false">E4896-F4896</f>
        <v>5</v>
      </c>
      <c r="H4896" s="30" t="n">
        <v>44278</v>
      </c>
      <c r="I4896" s="33" t="n">
        <v>1</v>
      </c>
      <c r="J4896" s="30" t="n">
        <v>44279</v>
      </c>
      <c r="K4896" s="37" t="n">
        <f aca="false">G4896+I4896</f>
        <v>6</v>
      </c>
    </row>
    <row r="4897" customFormat="false" ht="13.8" hidden="false" customHeight="false" outlineLevel="0" collapsed="false">
      <c r="A4897" s="16" t="s">
        <v>149</v>
      </c>
      <c r="B4897" s="38" t="str">
        <f aca="false">VLOOKUP(A4897,'TAKIM LİSTESİ'!$B$2:$D$455,2,0)</f>
        <v>Ø 3 alm küre parmak freze</v>
      </c>
      <c r="C4897" s="16" t="s">
        <v>1041</v>
      </c>
      <c r="D4897" s="38" t="s">
        <v>100</v>
      </c>
      <c r="E4897" s="16" t="n">
        <f aca="false">VLOOKUP(A4897,'TAKIM LİSTESİ'!$B$2:$D$455,3,0)</f>
        <v>16</v>
      </c>
      <c r="F4897" s="40" t="n">
        <v>1</v>
      </c>
      <c r="G4897" s="22" t="n">
        <f aca="false">E4897-F4897</f>
        <v>15</v>
      </c>
      <c r="H4897" s="30" t="n">
        <v>44278</v>
      </c>
      <c r="I4897" s="33" t="n">
        <v>1</v>
      </c>
      <c r="J4897" s="30" t="n">
        <v>44279</v>
      </c>
      <c r="K4897" s="37" t="n">
        <f aca="false">G4897+I4897</f>
        <v>16</v>
      </c>
    </row>
    <row r="4898" customFormat="false" ht="13.8" hidden="false" customHeight="false" outlineLevel="0" collapsed="false">
      <c r="A4898" s="16" t="s">
        <v>108</v>
      </c>
      <c r="B4898" s="38" t="str">
        <f aca="false">VLOOKUP(A4898,'TAKIM LİSTESİ'!$B$2:$D$455,2,0)</f>
        <v>Ø 12.5 matkap</v>
      </c>
      <c r="C4898" s="16" t="s">
        <v>1041</v>
      </c>
      <c r="D4898" s="38" t="s">
        <v>100</v>
      </c>
      <c r="E4898" s="16" t="n">
        <f aca="false">VLOOKUP(A4898,'TAKIM LİSTESİ'!$B$2:$D$455,3,0)</f>
        <v>13</v>
      </c>
      <c r="F4898" s="40" t="n">
        <v>1</v>
      </c>
      <c r="G4898" s="22" t="n">
        <f aca="false">E4898-F4898</f>
        <v>12</v>
      </c>
      <c r="H4898" s="30" t="n">
        <v>44278</v>
      </c>
      <c r="I4898" s="33" t="n">
        <v>1</v>
      </c>
      <c r="J4898" s="30" t="n">
        <v>44279</v>
      </c>
      <c r="K4898" s="37" t="n">
        <f aca="false">G4898+I4898</f>
        <v>13</v>
      </c>
    </row>
    <row r="4899" customFormat="false" ht="13.8" hidden="false" customHeight="false" outlineLevel="0" collapsed="false">
      <c r="A4899" s="16" t="s">
        <v>70</v>
      </c>
      <c r="B4899" s="38" t="str">
        <f aca="false">VLOOKUP(A4899,'TAKIM LİSTESİ'!$B$2:$D$455,2,0)</f>
        <v>Ø 4 alm standart parmak freze</v>
      </c>
      <c r="C4899" s="16" t="s">
        <v>1041</v>
      </c>
      <c r="D4899" s="38" t="s">
        <v>100</v>
      </c>
      <c r="E4899" s="16" t="n">
        <f aca="false">VLOOKUP(A4899,'TAKIM LİSTESİ'!$B$2:$D$455,3,0)</f>
        <v>10</v>
      </c>
      <c r="F4899" s="40" t="n">
        <v>1</v>
      </c>
      <c r="G4899" s="22" t="n">
        <f aca="false">E4899-F4899</f>
        <v>9</v>
      </c>
      <c r="H4899" s="30" t="n">
        <v>44278</v>
      </c>
      <c r="I4899" s="33" t="n">
        <v>1</v>
      </c>
      <c r="J4899" s="30" t="n">
        <v>44279</v>
      </c>
      <c r="K4899" s="37" t="n">
        <f aca="false">G4899+I4899</f>
        <v>10</v>
      </c>
    </row>
    <row r="4900" customFormat="false" ht="13.8" hidden="false" customHeight="false" outlineLevel="0" collapsed="false">
      <c r="A4900" s="16" t="s">
        <v>56</v>
      </c>
      <c r="B4900" s="38" t="str">
        <f aca="false">VLOOKUP(A4900,'TAKIM LİSTESİ'!$B$2:$D$455,2,0)</f>
        <v>Ø 6.8 matkap</v>
      </c>
      <c r="C4900" s="16" t="s">
        <v>1042</v>
      </c>
      <c r="D4900" s="38" t="s">
        <v>739</v>
      </c>
      <c r="E4900" s="16" t="n">
        <f aca="false">VLOOKUP(A4900,'TAKIM LİSTESİ'!$B$2:$D$455,3,0)</f>
        <v>17</v>
      </c>
      <c r="F4900" s="40" t="n">
        <v>1</v>
      </c>
      <c r="G4900" s="22" t="n">
        <f aca="false">E4900-F4900</f>
        <v>16</v>
      </c>
      <c r="H4900" s="30" t="n">
        <v>44278</v>
      </c>
      <c r="I4900" s="33" t="n">
        <v>1</v>
      </c>
      <c r="J4900" s="30" t="n">
        <v>44279</v>
      </c>
      <c r="K4900" s="37" t="n">
        <f aca="false">G4900+I4900</f>
        <v>17</v>
      </c>
    </row>
    <row r="4901" customFormat="false" ht="13.8" hidden="false" customHeight="false" outlineLevel="0" collapsed="false">
      <c r="A4901" s="16" t="s">
        <v>222</v>
      </c>
      <c r="B4901" s="38" t="str">
        <f aca="false">VLOOKUP(A4901,'TAKIM LİSTESİ'!$B$2:$D$455,2,0)</f>
        <v>Ø 16 çelik parmak freze</v>
      </c>
      <c r="C4901" s="16" t="s">
        <v>1042</v>
      </c>
      <c r="D4901" s="38" t="s">
        <v>739</v>
      </c>
      <c r="E4901" s="16" t="n">
        <f aca="false">VLOOKUP(A4901,'TAKIM LİSTESİ'!$B$2:$D$455,3,0)</f>
        <v>8</v>
      </c>
      <c r="F4901" s="40" t="n">
        <v>1</v>
      </c>
      <c r="G4901" s="22" t="n">
        <f aca="false">E4901-F4901</f>
        <v>7</v>
      </c>
      <c r="H4901" s="30" t="n">
        <v>44278</v>
      </c>
      <c r="I4901" s="33" t="n">
        <v>1</v>
      </c>
      <c r="J4901" s="30" t="n">
        <v>44279</v>
      </c>
      <c r="K4901" s="37" t="n">
        <f aca="false">G4901+I4901</f>
        <v>8</v>
      </c>
    </row>
    <row r="4902" customFormat="false" ht="13.8" hidden="false" customHeight="false" outlineLevel="0" collapsed="false">
      <c r="A4902" s="16" t="s">
        <v>150</v>
      </c>
      <c r="B4902" s="38" t="str">
        <f aca="false">VLOOKUP(A4902,'TAKIM LİSTESİ'!$B$2:$D$455,2,0)</f>
        <v>Ø 8 çelik parmak freze</v>
      </c>
      <c r="C4902" s="16" t="s">
        <v>1042</v>
      </c>
      <c r="D4902" s="38" t="s">
        <v>739</v>
      </c>
      <c r="E4902" s="16" t="n">
        <f aca="false">VLOOKUP(A4902,'TAKIM LİSTESİ'!$B$2:$D$455,3,0)</f>
        <v>39</v>
      </c>
      <c r="F4902" s="40" t="n">
        <v>1</v>
      </c>
      <c r="G4902" s="22" t="n">
        <f aca="false">E4902-F4902</f>
        <v>38</v>
      </c>
      <c r="H4902" s="30" t="n">
        <v>44278</v>
      </c>
      <c r="I4902" s="33" t="n">
        <v>1</v>
      </c>
      <c r="J4902" s="30" t="n">
        <v>44279</v>
      </c>
      <c r="K4902" s="37" t="n">
        <f aca="false">G4902+I4902</f>
        <v>39</v>
      </c>
    </row>
    <row r="4903" customFormat="false" ht="13.8" hidden="false" customHeight="false" outlineLevel="0" collapsed="false">
      <c r="A4903" s="16" t="s">
        <v>21</v>
      </c>
      <c r="B4903" s="38" t="str">
        <f aca="false">VLOOKUP(A4903,'TAKIM LİSTESİ'!$B$2:$D$455,2,0)</f>
        <v>Ø 32 tarama çelik</v>
      </c>
      <c r="C4903" s="16" t="s">
        <v>1042</v>
      </c>
      <c r="D4903" s="38" t="s">
        <v>739</v>
      </c>
      <c r="E4903" s="16" t="n">
        <f aca="false">VLOOKUP(A4903,'TAKIM LİSTESİ'!$B$2:$D$455,3,0)</f>
        <v>5</v>
      </c>
      <c r="F4903" s="40" t="n">
        <v>1</v>
      </c>
      <c r="G4903" s="22" t="n">
        <f aca="false">E4903-F4903</f>
        <v>4</v>
      </c>
      <c r="H4903" s="30" t="n">
        <v>44278</v>
      </c>
      <c r="I4903" s="33" t="n">
        <v>1</v>
      </c>
      <c r="J4903" s="30" t="n">
        <v>44279</v>
      </c>
      <c r="K4903" s="37" t="n">
        <f aca="false">G4903+I4903</f>
        <v>5</v>
      </c>
    </row>
    <row r="4904" customFormat="false" ht="13.8" hidden="false" customHeight="false" outlineLevel="0" collapsed="false">
      <c r="A4904" s="16" t="s">
        <v>174</v>
      </c>
      <c r="B4904" s="38" t="str">
        <f aca="false">VLOOKUP(A4904,'TAKIM LİSTESİ'!$B$2:$D$455,2,0)</f>
        <v>Ø 12 alm parmak freze</v>
      </c>
      <c r="C4904" s="16" t="s">
        <v>1040</v>
      </c>
      <c r="D4904" s="38" t="s">
        <v>23</v>
      </c>
      <c r="E4904" s="16" t="n">
        <f aca="false">VLOOKUP(A4904,'TAKIM LİSTESİ'!$B$2:$D$455,3,0)</f>
        <v>22</v>
      </c>
      <c r="F4904" s="40" t="n">
        <v>1</v>
      </c>
      <c r="G4904" s="22" t="n">
        <f aca="false">E4904-F4904</f>
        <v>21</v>
      </c>
      <c r="H4904" s="30" t="n">
        <v>44278</v>
      </c>
      <c r="I4904" s="33" t="n">
        <v>1</v>
      </c>
      <c r="J4904" s="30" t="n">
        <v>44279</v>
      </c>
      <c r="K4904" s="37" t="n">
        <f aca="false">G4904+I4904</f>
        <v>22</v>
      </c>
    </row>
    <row r="4905" customFormat="false" ht="13.8" hidden="false" customHeight="false" outlineLevel="0" collapsed="false">
      <c r="A4905" s="16" t="s">
        <v>85</v>
      </c>
      <c r="B4905" s="38" t="str">
        <f aca="false">VLOOKUP(A4905,'TAKIM LİSTESİ'!$B$2:$D$455,2,0)</f>
        <v>Ø 12 çelik parmak freze</v>
      </c>
      <c r="C4905" s="16" t="s">
        <v>1042</v>
      </c>
      <c r="D4905" s="38" t="s">
        <v>739</v>
      </c>
      <c r="E4905" s="16" t="n">
        <f aca="false">VLOOKUP(A4905,'TAKIM LİSTESİ'!$B$2:$D$455,3,0)</f>
        <v>19</v>
      </c>
      <c r="F4905" s="40" t="n">
        <v>1</v>
      </c>
      <c r="G4905" s="22" t="n">
        <f aca="false">E4905-F4905</f>
        <v>18</v>
      </c>
      <c r="H4905" s="30" t="n">
        <v>44278</v>
      </c>
      <c r="I4905" s="33" t="n">
        <v>1</v>
      </c>
      <c r="J4905" s="30" t="n">
        <v>44279</v>
      </c>
      <c r="K4905" s="37" t="n">
        <f aca="false">G4905+I4905</f>
        <v>19</v>
      </c>
    </row>
    <row r="4906" customFormat="false" ht="13.8" hidden="false" customHeight="false" outlineLevel="0" collapsed="false">
      <c r="A4906" s="16" t="s">
        <v>182</v>
      </c>
      <c r="B4906" s="38" t="str">
        <f aca="false">VLOOKUP(A4906,'TAKIM LİSTESİ'!$B$2:$D$455,2,0)</f>
        <v>Ø 9.3 matkap</v>
      </c>
      <c r="C4906" s="16" t="s">
        <v>1039</v>
      </c>
      <c r="D4906" s="38" t="s">
        <v>634</v>
      </c>
      <c r="E4906" s="16" t="n">
        <f aca="false">VLOOKUP(A4906,'TAKIM LİSTESİ'!$B$2:$D$455,3,0)</f>
        <v>5</v>
      </c>
      <c r="F4906" s="40" t="n">
        <v>1</v>
      </c>
      <c r="G4906" s="22" t="n">
        <f aca="false">E4906-F4906</f>
        <v>4</v>
      </c>
      <c r="H4906" s="30" t="n">
        <v>44278</v>
      </c>
      <c r="I4906" s="33" t="n">
        <v>1</v>
      </c>
      <c r="J4906" s="30" t="n">
        <v>44279</v>
      </c>
      <c r="K4906" s="37" t="n">
        <f aca="false">G4906+I4906</f>
        <v>5</v>
      </c>
    </row>
    <row r="4907" customFormat="false" ht="13.8" hidden="false" customHeight="false" outlineLevel="0" collapsed="false">
      <c r="A4907" s="16" t="s">
        <v>177</v>
      </c>
      <c r="B4907" s="38" t="str">
        <f aca="false">VLOOKUP(A4907,'TAKIM LİSTESİ'!$B$2:$D$455,2,0)</f>
        <v>Ø 9.52 Rayba</v>
      </c>
      <c r="C4907" s="16" t="s">
        <v>1039</v>
      </c>
      <c r="D4907" s="38" t="s">
        <v>634</v>
      </c>
      <c r="E4907" s="16" t="n">
        <f aca="false">VLOOKUP(A4907,'TAKIM LİSTESİ'!$B$2:$D$455,3,0)</f>
        <v>5</v>
      </c>
      <c r="F4907" s="40" t="n">
        <v>1</v>
      </c>
      <c r="G4907" s="22" t="n">
        <f aca="false">E4907-F4907</f>
        <v>4</v>
      </c>
      <c r="H4907" s="30" t="n">
        <v>44278</v>
      </c>
      <c r="I4907" s="33" t="n">
        <v>1</v>
      </c>
      <c r="J4907" s="30" t="n">
        <v>44279</v>
      </c>
      <c r="K4907" s="37" t="n">
        <f aca="false">G4907+I4907</f>
        <v>5</v>
      </c>
    </row>
    <row r="4908" customFormat="false" ht="13.8" hidden="false" customHeight="false" outlineLevel="0" collapsed="false">
      <c r="A4908" s="16" t="s">
        <v>71</v>
      </c>
      <c r="B4908" s="38" t="str">
        <f aca="false">VLOOKUP(A4908,'TAKIM LİSTESİ'!$B$2:$D$455,2,0)</f>
        <v>Ø 10 alm parmak freze</v>
      </c>
      <c r="C4908" s="16" t="s">
        <v>1033</v>
      </c>
      <c r="D4908" s="38" t="s">
        <v>50</v>
      </c>
      <c r="E4908" s="16" t="n">
        <f aca="false">VLOOKUP(A4908,'TAKIM LİSTESİ'!$B$2:$D$455,3,0)</f>
        <v>29</v>
      </c>
      <c r="F4908" s="40" t="n">
        <v>1</v>
      </c>
      <c r="G4908" s="22" t="n">
        <f aca="false">E4908-F4908</f>
        <v>28</v>
      </c>
      <c r="H4908" s="30" t="n">
        <v>44278</v>
      </c>
      <c r="I4908" s="33" t="n">
        <v>1</v>
      </c>
      <c r="J4908" s="30" t="n">
        <v>44280</v>
      </c>
      <c r="K4908" s="37" t="n">
        <f aca="false">G4908+I4908</f>
        <v>29</v>
      </c>
    </row>
    <row r="4909" customFormat="false" ht="13.8" hidden="false" customHeight="false" outlineLevel="0" collapsed="false">
      <c r="A4909" s="16" t="s">
        <v>32</v>
      </c>
      <c r="B4909" s="38" t="str">
        <f aca="false">VLOOKUP(A4909,'TAKIM LİSTESİ'!$B$2:$D$455,2,0)</f>
        <v>Ø 12.0 matkap</v>
      </c>
      <c r="C4909" s="16" t="s">
        <v>1042</v>
      </c>
      <c r="D4909" s="38" t="s">
        <v>739</v>
      </c>
      <c r="E4909" s="16" t="n">
        <f aca="false">VLOOKUP(A4909,'TAKIM LİSTESİ'!$B$2:$D$455,3,0)</f>
        <v>10</v>
      </c>
      <c r="F4909" s="40" t="n">
        <v>1</v>
      </c>
      <c r="G4909" s="22" t="n">
        <f aca="false">E4909-F4909</f>
        <v>9</v>
      </c>
      <c r="H4909" s="30" t="n">
        <v>44278</v>
      </c>
      <c r="I4909" s="33" t="n">
        <v>1</v>
      </c>
      <c r="J4909" s="30" t="n">
        <v>44280</v>
      </c>
      <c r="K4909" s="37" t="n">
        <f aca="false">G4909+I4909</f>
        <v>10</v>
      </c>
    </row>
    <row r="4910" customFormat="false" ht="13.8" hidden="false" customHeight="false" outlineLevel="0" collapsed="false">
      <c r="A4910" s="16" t="s">
        <v>96</v>
      </c>
      <c r="B4910" s="38" t="str">
        <f aca="false">VLOOKUP(A4910,'TAKIM LİSTESİ'!$B$2:$D$455,2,0)</f>
        <v>Ø 16.0 matkap ucu</v>
      </c>
      <c r="C4910" s="16" t="s">
        <v>1042</v>
      </c>
      <c r="D4910" s="38" t="s">
        <v>739</v>
      </c>
      <c r="E4910" s="16" t="n">
        <f aca="false">VLOOKUP(A4910,'TAKIM LİSTESİ'!$B$2:$D$455,3,0)</f>
        <v>4</v>
      </c>
      <c r="F4910" s="40" t="n">
        <v>1</v>
      </c>
      <c r="G4910" s="22" t="n">
        <f aca="false">E4910-F4910</f>
        <v>3</v>
      </c>
      <c r="H4910" s="30" t="n">
        <v>44278</v>
      </c>
      <c r="I4910" s="33" t="n">
        <v>1</v>
      </c>
      <c r="J4910" s="30" t="n">
        <v>44280</v>
      </c>
      <c r="K4910" s="37" t="n">
        <f aca="false">G4910+I4910</f>
        <v>4</v>
      </c>
    </row>
    <row r="4911" customFormat="false" ht="13.8" hidden="false" customHeight="false" outlineLevel="0" collapsed="false">
      <c r="A4911" s="16" t="s">
        <v>56</v>
      </c>
      <c r="B4911" s="38" t="str">
        <f aca="false">VLOOKUP(A4911,'TAKIM LİSTESİ'!$B$2:$D$455,2,0)</f>
        <v>Ø 6.8 matkap</v>
      </c>
      <c r="C4911" s="16" t="s">
        <v>1043</v>
      </c>
      <c r="D4911" s="38" t="s">
        <v>61</v>
      </c>
      <c r="E4911" s="16" t="n">
        <f aca="false">VLOOKUP(A4911,'TAKIM LİSTESİ'!$B$2:$D$455,3,0)</f>
        <v>17</v>
      </c>
      <c r="F4911" s="40" t="n">
        <v>1</v>
      </c>
      <c r="G4911" s="22" t="n">
        <f aca="false">E4911-F4911</f>
        <v>16</v>
      </c>
      <c r="H4911" s="30" t="n">
        <v>44279</v>
      </c>
      <c r="I4911" s="33" t="n">
        <v>1</v>
      </c>
      <c r="J4911" s="30" t="n">
        <v>44280</v>
      </c>
      <c r="K4911" s="37" t="n">
        <f aca="false">G4911+I4911</f>
        <v>17</v>
      </c>
    </row>
    <row r="4912" customFormat="false" ht="13.8" hidden="false" customHeight="false" outlineLevel="0" collapsed="false">
      <c r="A4912" s="16" t="s">
        <v>1044</v>
      </c>
      <c r="B4912" s="38" t="str">
        <f aca="false">VLOOKUP(A4912,'TAKIM LİSTESİ'!$B$2:$D$455,2,0)</f>
        <v>Ø 7 Rayba</v>
      </c>
      <c r="C4912" s="16" t="s">
        <v>1043</v>
      </c>
      <c r="D4912" s="38" t="s">
        <v>61</v>
      </c>
      <c r="E4912" s="16" t="n">
        <f aca="false">VLOOKUP(A4912,'TAKIM LİSTESİ'!$B$2:$D$455,3,0)</f>
        <v>3</v>
      </c>
      <c r="F4912" s="40" t="n">
        <v>1</v>
      </c>
      <c r="G4912" s="22" t="n">
        <f aca="false">E4912-F4912</f>
        <v>2</v>
      </c>
      <c r="H4912" s="30" t="n">
        <v>44279</v>
      </c>
      <c r="I4912" s="33" t="n">
        <v>1</v>
      </c>
      <c r="J4912" s="30" t="n">
        <v>44280</v>
      </c>
      <c r="K4912" s="37" t="n">
        <f aca="false">G4912+I4912</f>
        <v>3</v>
      </c>
    </row>
    <row r="4913" customFormat="false" ht="13.8" hidden="false" customHeight="false" outlineLevel="0" collapsed="false">
      <c r="A4913" s="16" t="s">
        <v>203</v>
      </c>
      <c r="B4913" s="38" t="str">
        <f aca="false">VLOOKUP(A4913,'TAKIM LİSTESİ'!$B$2:$D$455,2,0)</f>
        <v>Ø 16 alm parmak freze</v>
      </c>
      <c r="C4913" s="16" t="s">
        <v>1045</v>
      </c>
      <c r="D4913" s="38" t="s">
        <v>634</v>
      </c>
      <c r="E4913" s="16" t="n">
        <f aca="false">VLOOKUP(A4913,'TAKIM LİSTESİ'!$B$2:$D$455,3,0)</f>
        <v>5</v>
      </c>
      <c r="F4913" s="40" t="n">
        <v>1</v>
      </c>
      <c r="G4913" s="22" t="n">
        <f aca="false">E4913-F4913</f>
        <v>4</v>
      </c>
      <c r="H4913" s="30" t="n">
        <v>44279</v>
      </c>
      <c r="I4913" s="33" t="n">
        <v>1</v>
      </c>
      <c r="J4913" s="30" t="n">
        <v>44280</v>
      </c>
      <c r="K4913" s="37" t="n">
        <f aca="false">G4913+I4913</f>
        <v>5</v>
      </c>
    </row>
    <row r="4914" customFormat="false" ht="13.8" hidden="false" customHeight="false" outlineLevel="0" collapsed="false">
      <c r="A4914" s="16" t="s">
        <v>66</v>
      </c>
      <c r="B4914" s="38" t="str">
        <f aca="false">VLOOKUP(A4914,'TAKIM LİSTESİ'!$B$2:$D$455,2,0)</f>
        <v>Ø 10 alm uzun parmak freze</v>
      </c>
      <c r="C4914" s="16" t="s">
        <v>1042</v>
      </c>
      <c r="D4914" s="38" t="s">
        <v>739</v>
      </c>
      <c r="E4914" s="16" t="n">
        <f aca="false">VLOOKUP(A4914,'TAKIM LİSTESİ'!$B$2:$D$455,3,0)</f>
        <v>6</v>
      </c>
      <c r="F4914" s="40" t="n">
        <v>1</v>
      </c>
      <c r="G4914" s="22" t="n">
        <f aca="false">E4914-F4914</f>
        <v>5</v>
      </c>
      <c r="H4914" s="30" t="n">
        <v>44279</v>
      </c>
      <c r="I4914" s="33" t="n">
        <v>1</v>
      </c>
      <c r="J4914" s="30" t="n">
        <v>44280</v>
      </c>
      <c r="K4914" s="37" t="n">
        <f aca="false">G4914+I4914</f>
        <v>6</v>
      </c>
    </row>
    <row r="4915" customFormat="false" ht="13.8" hidden="false" customHeight="false" outlineLevel="0" collapsed="false">
      <c r="A4915" s="16" t="s">
        <v>138</v>
      </c>
      <c r="B4915" s="38" t="str">
        <f aca="false">VLOOKUP(A4915,'TAKIM LİSTESİ'!$B$2:$D$455,2,0)</f>
        <v>Ø 10.0 matkap</v>
      </c>
      <c r="C4915" s="16" t="s">
        <v>1042</v>
      </c>
      <c r="D4915" s="38" t="s">
        <v>739</v>
      </c>
      <c r="E4915" s="16" t="n">
        <f aca="false">VLOOKUP(A4915,'TAKIM LİSTESİ'!$B$2:$D$455,3,0)</f>
        <v>13</v>
      </c>
      <c r="F4915" s="40" t="n">
        <v>1</v>
      </c>
      <c r="G4915" s="22" t="n">
        <f aca="false">E4915-F4915</f>
        <v>12</v>
      </c>
      <c r="H4915" s="30" t="n">
        <v>44279</v>
      </c>
      <c r="I4915" s="33" t="n">
        <v>1</v>
      </c>
      <c r="J4915" s="30" t="n">
        <v>44280</v>
      </c>
      <c r="K4915" s="37" t="n">
        <f aca="false">G4915+I4915</f>
        <v>13</v>
      </c>
    </row>
    <row r="4916" customFormat="false" ht="13.8" hidden="false" customHeight="false" outlineLevel="0" collapsed="false">
      <c r="A4916" s="16" t="s">
        <v>13</v>
      </c>
      <c r="B4916" s="38" t="str">
        <f aca="false">VLOOKUP(A4916,'TAKIM LİSTESİ'!$B$2:$D$455,2,0)</f>
        <v>Ø 12 alm küre parmak freze</v>
      </c>
      <c r="C4916" s="16" t="s">
        <v>1045</v>
      </c>
      <c r="D4916" s="38" t="s">
        <v>634</v>
      </c>
      <c r="E4916" s="16" t="n">
        <f aca="false">VLOOKUP(A4916,'TAKIM LİSTESİ'!$B$2:$D$455,3,0)</f>
        <v>16</v>
      </c>
      <c r="F4916" s="40" t="n">
        <v>1</v>
      </c>
      <c r="G4916" s="22" t="n">
        <f aca="false">E4916-F4916</f>
        <v>15</v>
      </c>
      <c r="H4916" s="30" t="n">
        <v>44279</v>
      </c>
      <c r="I4916" s="33" t="n">
        <v>1</v>
      </c>
      <c r="J4916" s="30" t="n">
        <v>44280</v>
      </c>
      <c r="K4916" s="37" t="n">
        <f aca="false">G4916+I4916</f>
        <v>16</v>
      </c>
    </row>
    <row r="4917" customFormat="false" ht="13.8" hidden="false" customHeight="false" outlineLevel="0" collapsed="false">
      <c r="A4917" s="16" t="s">
        <v>68</v>
      </c>
      <c r="B4917" s="38" t="str">
        <f aca="false">VLOOKUP(A4917,'TAKIM LİSTESİ'!$B$2:$D$455,2,0)</f>
        <v>Ø 7.0 matkap</v>
      </c>
      <c r="C4917" s="16" t="s">
        <v>1042</v>
      </c>
      <c r="D4917" s="38" t="s">
        <v>739</v>
      </c>
      <c r="E4917" s="16" t="n">
        <f aca="false">VLOOKUP(A4917,'TAKIM LİSTESİ'!$B$2:$D$455,3,0)</f>
        <v>16</v>
      </c>
      <c r="F4917" s="40" t="n">
        <v>1</v>
      </c>
      <c r="G4917" s="22" t="n">
        <f aca="false">E4917-F4917</f>
        <v>15</v>
      </c>
      <c r="H4917" s="30" t="n">
        <v>44280</v>
      </c>
      <c r="I4917" s="33" t="n">
        <v>1</v>
      </c>
      <c r="J4917" s="30" t="n">
        <v>44280</v>
      </c>
      <c r="K4917" s="37" t="n">
        <f aca="false">G4917+I4917</f>
        <v>16</v>
      </c>
    </row>
    <row r="4918" customFormat="false" ht="13.8" hidden="false" customHeight="false" outlineLevel="0" collapsed="false">
      <c r="A4918" s="16" t="s">
        <v>130</v>
      </c>
      <c r="B4918" s="38" t="str">
        <f aca="false">VLOOKUP(A4918,'TAKIM LİSTESİ'!$B$2:$D$455,2,0)</f>
        <v>Ø 9.0 matkap</v>
      </c>
      <c r="C4918" s="16" t="s">
        <v>1046</v>
      </c>
      <c r="D4918" s="38" t="s">
        <v>634</v>
      </c>
      <c r="E4918" s="16" t="n">
        <f aca="false">VLOOKUP(A4918,'TAKIM LİSTESİ'!$B$2:$D$455,3,0)</f>
        <v>13</v>
      </c>
      <c r="F4918" s="40" t="n">
        <v>1</v>
      </c>
      <c r="G4918" s="22" t="n">
        <f aca="false">E4918-F4918</f>
        <v>12</v>
      </c>
      <c r="H4918" s="30" t="n">
        <v>44280</v>
      </c>
      <c r="I4918" s="33" t="n">
        <v>1</v>
      </c>
      <c r="J4918" s="30" t="n">
        <v>44281</v>
      </c>
      <c r="K4918" s="37" t="n">
        <f aca="false">G4918+I4918</f>
        <v>13</v>
      </c>
    </row>
    <row r="4919" customFormat="false" ht="13.8" hidden="false" customHeight="false" outlineLevel="0" collapsed="false">
      <c r="A4919" s="16" t="s">
        <v>36</v>
      </c>
      <c r="B4919" s="38" t="str">
        <f aca="false">VLOOKUP(A4919,'TAKIM LİSTESİ'!$B$2:$D$455,2,0)</f>
        <v>Ø 5.8 matkap</v>
      </c>
      <c r="C4919" s="16" t="s">
        <v>1047</v>
      </c>
      <c r="D4919" s="38" t="s">
        <v>100</v>
      </c>
      <c r="E4919" s="16" t="n">
        <f aca="false">VLOOKUP(A4919,'TAKIM LİSTESİ'!$B$2:$D$455,3,0)</f>
        <v>14</v>
      </c>
      <c r="F4919" s="40" t="n">
        <v>1</v>
      </c>
      <c r="G4919" s="22" t="n">
        <f aca="false">E4919-F4919</f>
        <v>13</v>
      </c>
      <c r="H4919" s="30" t="n">
        <v>44280</v>
      </c>
      <c r="I4919" s="33" t="n">
        <v>1</v>
      </c>
      <c r="J4919" s="30" t="n">
        <v>44281</v>
      </c>
      <c r="K4919" s="37" t="n">
        <f aca="false">G4919+I4919</f>
        <v>14</v>
      </c>
    </row>
    <row r="4920" customFormat="false" ht="13.8" hidden="false" customHeight="false" outlineLevel="0" collapsed="false">
      <c r="A4920" s="16" t="s">
        <v>113</v>
      </c>
      <c r="B4920" s="38" t="str">
        <f aca="false">VLOOKUP(A4920,'TAKIM LİSTESİ'!$B$2:$D$455,2,0)</f>
        <v>Ø 8 alm parmak freze</v>
      </c>
      <c r="C4920" s="16" t="s">
        <v>1047</v>
      </c>
      <c r="D4920" s="38" t="s">
        <v>100</v>
      </c>
      <c r="E4920" s="16" t="n">
        <f aca="false">VLOOKUP(A4920,'TAKIM LİSTESİ'!$B$2:$D$455,3,0)</f>
        <v>36</v>
      </c>
      <c r="F4920" s="40" t="n">
        <v>1</v>
      </c>
      <c r="G4920" s="22" t="n">
        <f aca="false">E4920-F4920</f>
        <v>35</v>
      </c>
      <c r="H4920" s="30" t="n">
        <v>44280</v>
      </c>
      <c r="I4920" s="33" t="n">
        <v>1</v>
      </c>
      <c r="J4920" s="30" t="n">
        <v>44281</v>
      </c>
      <c r="K4920" s="37" t="n">
        <f aca="false">G4920+I4920</f>
        <v>36</v>
      </c>
    </row>
    <row r="4921" customFormat="false" ht="13.8" hidden="false" customHeight="false" outlineLevel="0" collapsed="false">
      <c r="A4921" s="16" t="s">
        <v>108</v>
      </c>
      <c r="B4921" s="38" t="str">
        <f aca="false">VLOOKUP(A4921,'TAKIM LİSTESİ'!$B$2:$D$455,2,0)</f>
        <v>Ø 12.5 matkap</v>
      </c>
      <c r="C4921" s="16" t="s">
        <v>1047</v>
      </c>
      <c r="D4921" s="38" t="s">
        <v>100</v>
      </c>
      <c r="E4921" s="16" t="n">
        <f aca="false">VLOOKUP(A4921,'TAKIM LİSTESİ'!$B$2:$D$455,3,0)</f>
        <v>13</v>
      </c>
      <c r="F4921" s="40" t="n">
        <v>1</v>
      </c>
      <c r="G4921" s="22" t="n">
        <f aca="false">E4921-F4921</f>
        <v>12</v>
      </c>
      <c r="H4921" s="30" t="n">
        <v>44280</v>
      </c>
      <c r="I4921" s="33" t="n">
        <v>1</v>
      </c>
      <c r="J4921" s="30" t="n">
        <v>44281</v>
      </c>
      <c r="K4921" s="37" t="n">
        <f aca="false">G4921+I4921</f>
        <v>13</v>
      </c>
    </row>
    <row r="4922" customFormat="false" ht="13.8" hidden="false" customHeight="false" outlineLevel="0" collapsed="false">
      <c r="A4922" s="16" t="s">
        <v>249</v>
      </c>
      <c r="B4922" s="38" t="str">
        <f aca="false">VLOOKUP(A4922,'TAKIM LİSTESİ'!$B$2:$D$455,2,0)</f>
        <v>M 16 X 1,5 Klıvavuz</v>
      </c>
      <c r="C4922" s="16" t="s">
        <v>1047</v>
      </c>
      <c r="D4922" s="38" t="s">
        <v>100</v>
      </c>
      <c r="E4922" s="16" t="n">
        <f aca="false">VLOOKUP(A4922,'TAKIM LİSTESİ'!$B$2:$D$455,3,0)</f>
        <v>3</v>
      </c>
      <c r="F4922" s="40" t="n">
        <v>1</v>
      </c>
      <c r="G4922" s="22" t="n">
        <f aca="false">E4922-F4922</f>
        <v>2</v>
      </c>
      <c r="H4922" s="30" t="n">
        <v>44280</v>
      </c>
      <c r="I4922" s="33" t="n">
        <v>1</v>
      </c>
      <c r="J4922" s="30" t="n">
        <v>44281</v>
      </c>
      <c r="K4922" s="37" t="n">
        <f aca="false">G4922+I4922</f>
        <v>3</v>
      </c>
    </row>
    <row r="4923" customFormat="false" ht="13.8" hidden="false" customHeight="false" outlineLevel="0" collapsed="false">
      <c r="A4923" s="16" t="s">
        <v>63</v>
      </c>
      <c r="B4923" s="38" t="str">
        <f aca="false">VLOOKUP(A4923,'TAKIM LİSTESİ'!$B$2:$D$455,2,0)</f>
        <v>Ø 6 Rayba</v>
      </c>
      <c r="C4923" s="16" t="s">
        <v>1047</v>
      </c>
      <c r="D4923" s="38" t="s">
        <v>100</v>
      </c>
      <c r="E4923" s="16" t="n">
        <f aca="false">VLOOKUP(A4923,'TAKIM LİSTESİ'!$B$2:$D$455,3,0)</f>
        <v>8</v>
      </c>
      <c r="F4923" s="40" t="n">
        <v>1</v>
      </c>
      <c r="G4923" s="22" t="n">
        <f aca="false">E4923-F4923</f>
        <v>7</v>
      </c>
      <c r="H4923" s="30" t="n">
        <v>44280</v>
      </c>
      <c r="I4923" s="33" t="n">
        <v>1</v>
      </c>
      <c r="J4923" s="30" t="n">
        <v>44281</v>
      </c>
      <c r="K4923" s="37" t="n">
        <f aca="false">G4923+I4923</f>
        <v>8</v>
      </c>
    </row>
    <row r="4924" customFormat="false" ht="13.8" hidden="false" customHeight="false" outlineLevel="0" collapsed="false">
      <c r="A4924" s="16" t="s">
        <v>428</v>
      </c>
      <c r="B4924" s="38" t="str">
        <f aca="false">VLOOKUP(A4924,'TAKIM LİSTESİ'!$B$2:$D$455,2,0)</f>
        <v>Kennametal Ø 63 çelik tarama</v>
      </c>
      <c r="C4924" s="16" t="s">
        <v>1047</v>
      </c>
      <c r="D4924" s="38" t="s">
        <v>100</v>
      </c>
      <c r="E4924" s="16" t="n">
        <f aca="false">VLOOKUP(A4924,'TAKIM LİSTESİ'!$B$2:$D$455,3,0)</f>
        <v>1</v>
      </c>
      <c r="F4924" s="40" t="n">
        <v>1</v>
      </c>
      <c r="G4924" s="22" t="n">
        <f aca="false">E4924-F4924</f>
        <v>0</v>
      </c>
      <c r="H4924" s="30" t="n">
        <v>44280</v>
      </c>
      <c r="I4924" s="33" t="n">
        <v>1</v>
      </c>
      <c r="J4924" s="30" t="n">
        <v>44281</v>
      </c>
      <c r="K4924" s="37" t="n">
        <f aca="false">G4924+I4924</f>
        <v>1</v>
      </c>
    </row>
    <row r="4925" customFormat="false" ht="13.8" hidden="false" customHeight="false" outlineLevel="0" collapsed="false">
      <c r="A4925" s="16" t="s">
        <v>300</v>
      </c>
      <c r="B4925" s="38" t="str">
        <f aca="false">VLOOKUP(A4925,'TAKIM LİSTESİ'!$B$2:$D$455,2,0)</f>
        <v>Ø 32 tarama alm</v>
      </c>
      <c r="C4925" s="16" t="s">
        <v>1047</v>
      </c>
      <c r="D4925" s="38" t="s">
        <v>100</v>
      </c>
      <c r="E4925" s="16" t="n">
        <f aca="false">VLOOKUP(A4925,'TAKIM LİSTESİ'!$B$2:$D$455,3,0)</f>
        <v>3</v>
      </c>
      <c r="F4925" s="40" t="n">
        <v>1</v>
      </c>
      <c r="G4925" s="22" t="n">
        <f aca="false">E4925-F4925</f>
        <v>2</v>
      </c>
      <c r="H4925" s="30" t="n">
        <v>44280</v>
      </c>
      <c r="I4925" s="33" t="n">
        <v>1</v>
      </c>
      <c r="J4925" s="30" t="n">
        <v>44281</v>
      </c>
      <c r="K4925" s="37" t="n">
        <f aca="false">G4925+I4925</f>
        <v>3</v>
      </c>
    </row>
    <row r="4926" customFormat="false" ht="13.8" hidden="false" customHeight="false" outlineLevel="0" collapsed="false">
      <c r="A4926" s="16" t="s">
        <v>144</v>
      </c>
      <c r="B4926" s="38" t="str">
        <f aca="false">VLOOKUP(A4926,'TAKIM LİSTESİ'!$B$2:$D$455,2,0)</f>
        <v>Ø 6.2matkap</v>
      </c>
      <c r="C4926" s="16" t="s">
        <v>1046</v>
      </c>
      <c r="D4926" s="38" t="s">
        <v>634</v>
      </c>
      <c r="E4926" s="16" t="n">
        <f aca="false">VLOOKUP(A4926,'TAKIM LİSTESİ'!$B$2:$D$455,3,0)</f>
        <v>15</v>
      </c>
      <c r="F4926" s="40" t="n">
        <v>1</v>
      </c>
      <c r="G4926" s="22" t="n">
        <f aca="false">E4926-F4926</f>
        <v>14</v>
      </c>
      <c r="H4926" s="30" t="n">
        <v>44280</v>
      </c>
      <c r="I4926" s="33" t="n">
        <v>1</v>
      </c>
      <c r="J4926" s="30" t="n">
        <v>44281</v>
      </c>
      <c r="K4926" s="37" t="n">
        <f aca="false">G4926+I4926</f>
        <v>15</v>
      </c>
    </row>
    <row r="4927" customFormat="false" ht="13.8" hidden="false" customHeight="false" outlineLevel="0" collapsed="false">
      <c r="A4927" s="16" t="s">
        <v>34</v>
      </c>
      <c r="B4927" s="38" t="str">
        <f aca="false">VLOOKUP(A4927,'TAKIM LİSTESİ'!$B$2:$D$455,2,0)</f>
        <v>Ø 6.35 Rayba</v>
      </c>
      <c r="C4927" s="16" t="s">
        <v>1046</v>
      </c>
      <c r="D4927" s="38" t="s">
        <v>634</v>
      </c>
      <c r="E4927" s="16" t="n">
        <f aca="false">VLOOKUP(A4927,'TAKIM LİSTESİ'!$B$2:$D$455,3,0)</f>
        <v>5</v>
      </c>
      <c r="F4927" s="40" t="n">
        <v>1</v>
      </c>
      <c r="G4927" s="22" t="n">
        <f aca="false">E4927-F4927</f>
        <v>4</v>
      </c>
      <c r="H4927" s="30" t="n">
        <v>44280</v>
      </c>
      <c r="I4927" s="33" t="n">
        <v>1</v>
      </c>
      <c r="J4927" s="30" t="n">
        <v>44281</v>
      </c>
      <c r="K4927" s="37" t="n">
        <f aca="false">G4927+I4927</f>
        <v>5</v>
      </c>
    </row>
    <row r="4928" customFormat="false" ht="13.8" hidden="false" customHeight="false" outlineLevel="0" collapsed="false">
      <c r="A4928" s="16" t="s">
        <v>93</v>
      </c>
      <c r="B4928" s="38" t="str">
        <f aca="false">VLOOKUP(A4928,'TAKIM LİSTESİ'!$B$2:$D$455,2,0)</f>
        <v>Ø 12 alm uzun parmak freze</v>
      </c>
      <c r="C4928" s="16" t="s">
        <v>1046</v>
      </c>
      <c r="D4928" s="38" t="s">
        <v>634</v>
      </c>
      <c r="E4928" s="16" t="n">
        <f aca="false">VLOOKUP(A4928,'TAKIM LİSTESİ'!$B$2:$D$455,3,0)</f>
        <v>4</v>
      </c>
      <c r="F4928" s="40" t="n">
        <v>1</v>
      </c>
      <c r="G4928" s="22" t="n">
        <f aca="false">E4928-F4928</f>
        <v>3</v>
      </c>
      <c r="H4928" s="30" t="n">
        <v>44280</v>
      </c>
      <c r="I4928" s="33" t="n">
        <v>1</v>
      </c>
      <c r="J4928" s="30" t="n">
        <v>44281</v>
      </c>
      <c r="K4928" s="37" t="n">
        <f aca="false">G4928+I4928</f>
        <v>4</v>
      </c>
    </row>
    <row r="4929" customFormat="false" ht="13.8" hidden="false" customHeight="false" outlineLevel="0" collapsed="false">
      <c r="A4929" s="16" t="s">
        <v>68</v>
      </c>
      <c r="B4929" s="38" t="str">
        <f aca="false">VLOOKUP(A4929,'TAKIM LİSTESİ'!$B$2:$D$455,2,0)</f>
        <v>Ø 7.0 matkap</v>
      </c>
      <c r="C4929" s="16" t="s">
        <v>1048</v>
      </c>
      <c r="D4929" s="38" t="s">
        <v>739</v>
      </c>
      <c r="E4929" s="16" t="n">
        <f aca="false">VLOOKUP(A4929,'TAKIM LİSTESİ'!$B$2:$D$455,3,0)</f>
        <v>16</v>
      </c>
      <c r="F4929" s="40" t="n">
        <v>1</v>
      </c>
      <c r="G4929" s="22" t="n">
        <f aca="false">E4929-F4929</f>
        <v>15</v>
      </c>
      <c r="H4929" s="30" t="n">
        <v>44280</v>
      </c>
      <c r="I4929" s="33" t="n">
        <v>1</v>
      </c>
      <c r="J4929" s="30" t="n">
        <v>44281</v>
      </c>
      <c r="K4929" s="37" t="n">
        <f aca="false">G4929+I4929</f>
        <v>16</v>
      </c>
    </row>
    <row r="4930" customFormat="false" ht="13.8" hidden="false" customHeight="false" outlineLevel="0" collapsed="false">
      <c r="A4930" s="16" t="s">
        <v>300</v>
      </c>
      <c r="B4930" s="38" t="str">
        <f aca="false">VLOOKUP(A4930,'TAKIM LİSTESİ'!$B$2:$D$455,2,0)</f>
        <v>Ø 32 tarama alm</v>
      </c>
      <c r="C4930" s="16" t="s">
        <v>1048</v>
      </c>
      <c r="D4930" s="38" t="s">
        <v>739</v>
      </c>
      <c r="E4930" s="16" t="n">
        <f aca="false">VLOOKUP(A4930,'TAKIM LİSTESİ'!$B$2:$D$455,3,0)</f>
        <v>3</v>
      </c>
      <c r="F4930" s="40" t="n">
        <v>1</v>
      </c>
      <c r="G4930" s="22" t="n">
        <f aca="false">E4930-F4930</f>
        <v>2</v>
      </c>
      <c r="H4930" s="30" t="n">
        <v>44280</v>
      </c>
      <c r="I4930" s="33" t="n">
        <v>1</v>
      </c>
      <c r="J4930" s="30" t="n">
        <v>44281</v>
      </c>
      <c r="K4930" s="37" t="n">
        <f aca="false">G4930+I4930</f>
        <v>3</v>
      </c>
    </row>
    <row r="4931" customFormat="false" ht="13.8" hidden="false" customHeight="false" outlineLevel="0" collapsed="false">
      <c r="A4931" s="16" t="s">
        <v>174</v>
      </c>
      <c r="B4931" s="38" t="str">
        <f aca="false">VLOOKUP(A4931,'TAKIM LİSTESİ'!$B$2:$D$455,2,0)</f>
        <v>Ø 12 alm parmak freze</v>
      </c>
      <c r="C4931" s="16" t="s">
        <v>1048</v>
      </c>
      <c r="D4931" s="38" t="s">
        <v>739</v>
      </c>
      <c r="E4931" s="16" t="n">
        <f aca="false">VLOOKUP(A4931,'TAKIM LİSTESİ'!$B$2:$D$455,3,0)</f>
        <v>22</v>
      </c>
      <c r="F4931" s="40" t="n">
        <v>1</v>
      </c>
      <c r="G4931" s="22" t="n">
        <f aca="false">E4931-F4931</f>
        <v>21</v>
      </c>
      <c r="H4931" s="30" t="n">
        <v>44280</v>
      </c>
      <c r="I4931" s="33" t="n">
        <v>1</v>
      </c>
      <c r="J4931" s="30" t="n">
        <v>44281</v>
      </c>
      <c r="K4931" s="37" t="n">
        <f aca="false">G4931+I4931</f>
        <v>22</v>
      </c>
    </row>
    <row r="4932" customFormat="false" ht="13.8" hidden="false" customHeight="false" outlineLevel="0" collapsed="false">
      <c r="A4932" s="16" t="s">
        <v>71</v>
      </c>
      <c r="B4932" s="38" t="str">
        <f aca="false">VLOOKUP(A4932,'TAKIM LİSTESİ'!$B$2:$D$455,2,0)</f>
        <v>Ø 10 alm parmak freze</v>
      </c>
      <c r="C4932" s="16" t="s">
        <v>1048</v>
      </c>
      <c r="D4932" s="38" t="s">
        <v>739</v>
      </c>
      <c r="E4932" s="16" t="n">
        <f aca="false">VLOOKUP(A4932,'TAKIM LİSTESİ'!$B$2:$D$455,3,0)</f>
        <v>29</v>
      </c>
      <c r="F4932" s="40" t="n">
        <v>1</v>
      </c>
      <c r="G4932" s="22" t="n">
        <f aca="false">E4932-F4932</f>
        <v>28</v>
      </c>
      <c r="H4932" s="30" t="n">
        <v>44280</v>
      </c>
      <c r="I4932" s="33" t="n">
        <v>1</v>
      </c>
      <c r="J4932" s="30" t="n">
        <v>44281</v>
      </c>
      <c r="K4932" s="37" t="n">
        <f aca="false">G4932+I4932</f>
        <v>29</v>
      </c>
    </row>
    <row r="4933" customFormat="false" ht="13.8" hidden="false" customHeight="false" outlineLevel="0" collapsed="false">
      <c r="A4933" s="16" t="s">
        <v>37</v>
      </c>
      <c r="B4933" s="38" t="str">
        <f aca="false">VLOOKUP(A4933,'TAKIM LİSTESİ'!$B$2:$D$455,2,0)</f>
        <v>Ø 7.8 matkap</v>
      </c>
      <c r="C4933" s="16" t="s">
        <v>1049</v>
      </c>
      <c r="D4933" s="38" t="s">
        <v>48</v>
      </c>
      <c r="E4933" s="16" t="n">
        <f aca="false">VLOOKUP(A4933,'TAKIM LİSTESİ'!$B$2:$D$455,3,0)</f>
        <v>8</v>
      </c>
      <c r="F4933" s="40" t="n">
        <v>1</v>
      </c>
      <c r="G4933" s="22" t="n">
        <f aca="false">E4933-F4933</f>
        <v>7</v>
      </c>
      <c r="H4933" s="30" t="n">
        <v>44280</v>
      </c>
      <c r="I4933" s="33" t="n">
        <v>1</v>
      </c>
      <c r="J4933" s="30" t="n">
        <v>44281</v>
      </c>
      <c r="K4933" s="37" t="n">
        <f aca="false">G4933+I4933</f>
        <v>8</v>
      </c>
    </row>
    <row r="4934" customFormat="false" ht="13.8" hidden="false" customHeight="false" outlineLevel="0" collapsed="false">
      <c r="A4934" s="16" t="s">
        <v>130</v>
      </c>
      <c r="B4934" s="38" t="str">
        <f aca="false">VLOOKUP(A4934,'TAKIM LİSTESİ'!$B$2:$D$455,2,0)</f>
        <v>Ø 9.0 matkap</v>
      </c>
      <c r="C4934" s="16" t="s">
        <v>1049</v>
      </c>
      <c r="D4934" s="38" t="s">
        <v>48</v>
      </c>
      <c r="E4934" s="16" t="n">
        <f aca="false">VLOOKUP(A4934,'TAKIM LİSTESİ'!$B$2:$D$455,3,0)</f>
        <v>13</v>
      </c>
      <c r="F4934" s="40" t="n">
        <v>1</v>
      </c>
      <c r="G4934" s="22" t="n">
        <f aca="false">E4934-F4934</f>
        <v>12</v>
      </c>
      <c r="H4934" s="30" t="n">
        <v>44280</v>
      </c>
      <c r="I4934" s="33" t="n">
        <v>1</v>
      </c>
      <c r="J4934" s="30" t="n">
        <v>44281</v>
      </c>
      <c r="K4934" s="37" t="n">
        <f aca="false">G4934+I4934</f>
        <v>13</v>
      </c>
    </row>
    <row r="4935" customFormat="false" ht="13.8" hidden="false" customHeight="false" outlineLevel="0" collapsed="false">
      <c r="A4935" s="16" t="s">
        <v>205</v>
      </c>
      <c r="B4935" s="38" t="str">
        <f aca="false">VLOOKUP(A4935,'TAKIM LİSTESİ'!$B$2:$D$455,2,0)</f>
        <v>Ø 16.5 matkap ucu</v>
      </c>
      <c r="C4935" s="16" t="s">
        <v>1049</v>
      </c>
      <c r="D4935" s="38" t="s">
        <v>48</v>
      </c>
      <c r="E4935" s="16" t="n">
        <f aca="false">VLOOKUP(A4935,'TAKIM LİSTESİ'!$B$2:$D$455,3,0)</f>
        <v>3</v>
      </c>
      <c r="F4935" s="40" t="n">
        <v>1</v>
      </c>
      <c r="G4935" s="22" t="n">
        <f aca="false">E4935-F4935</f>
        <v>2</v>
      </c>
      <c r="H4935" s="30" t="n">
        <v>44280</v>
      </c>
      <c r="I4935" s="33" t="n">
        <v>1</v>
      </c>
      <c r="J4935" s="30" t="n">
        <v>44281</v>
      </c>
      <c r="K4935" s="37" t="n">
        <f aca="false">G4935+I4935</f>
        <v>3</v>
      </c>
    </row>
    <row r="4936" customFormat="false" ht="13.8" hidden="false" customHeight="false" outlineLevel="0" collapsed="false">
      <c r="A4936" s="16" t="s">
        <v>83</v>
      </c>
      <c r="B4936" s="38" t="str">
        <f aca="false">VLOOKUP(A4936,'TAKIM LİSTESİ'!$B$2:$D$455,2,0)</f>
        <v>Ø 8 Rayba</v>
      </c>
      <c r="C4936" s="16" t="s">
        <v>1049</v>
      </c>
      <c r="D4936" s="38" t="s">
        <v>48</v>
      </c>
      <c r="E4936" s="16" t="n">
        <f aca="false">VLOOKUP(A4936,'TAKIM LİSTESİ'!$B$2:$D$455,3,0)</f>
        <v>4</v>
      </c>
      <c r="F4936" s="40" t="n">
        <v>1</v>
      </c>
      <c r="G4936" s="22" t="n">
        <f aca="false">E4936-F4936</f>
        <v>3</v>
      </c>
      <c r="H4936" s="30" t="n">
        <v>44280</v>
      </c>
      <c r="I4936" s="33" t="n">
        <v>1</v>
      </c>
      <c r="J4936" s="30" t="n">
        <v>44282</v>
      </c>
      <c r="K4936" s="37" t="n">
        <f aca="false">G4936+I4936</f>
        <v>4</v>
      </c>
    </row>
    <row r="4937" customFormat="false" ht="13.8" hidden="false" customHeight="false" outlineLevel="0" collapsed="false">
      <c r="A4937" s="16" t="s">
        <v>108</v>
      </c>
      <c r="B4937" s="38" t="str">
        <f aca="false">VLOOKUP(A4937,'TAKIM LİSTESİ'!$B$2:$D$455,2,0)</f>
        <v>Ø 12.5 matkap</v>
      </c>
      <c r="C4937" s="16" t="s">
        <v>1050</v>
      </c>
      <c r="D4937" s="38" t="s">
        <v>23</v>
      </c>
      <c r="E4937" s="16" t="n">
        <f aca="false">VLOOKUP(A4937,'TAKIM LİSTESİ'!$B$2:$D$455,3,0)</f>
        <v>13</v>
      </c>
      <c r="F4937" s="40" t="n">
        <v>1</v>
      </c>
      <c r="G4937" s="22" t="n">
        <f aca="false">E4937-F4937</f>
        <v>12</v>
      </c>
      <c r="H4937" s="30" t="n">
        <v>44280</v>
      </c>
      <c r="I4937" s="33" t="n">
        <v>1</v>
      </c>
      <c r="J4937" s="30" t="n">
        <v>44282</v>
      </c>
      <c r="K4937" s="37" t="n">
        <f aca="false">G4937+I4937</f>
        <v>13</v>
      </c>
    </row>
    <row r="4938" customFormat="false" ht="13.8" hidden="false" customHeight="false" outlineLevel="0" collapsed="false">
      <c r="A4938" s="16" t="s">
        <v>226</v>
      </c>
      <c r="B4938" s="38" t="str">
        <f aca="false">VLOOKUP(A4938,'TAKIM LİSTESİ'!$B$2:$D$455,2,0)</f>
        <v>M 14 Klıvavuz</v>
      </c>
      <c r="C4938" s="16" t="s">
        <v>1050</v>
      </c>
      <c r="D4938" s="38" t="s">
        <v>23</v>
      </c>
      <c r="E4938" s="16" t="n">
        <f aca="false">VLOOKUP(A4938,'TAKIM LİSTESİ'!$B$2:$D$455,3,0)</f>
        <v>4</v>
      </c>
      <c r="F4938" s="40" t="n">
        <v>1</v>
      </c>
      <c r="G4938" s="22" t="n">
        <f aca="false">E4938-F4938</f>
        <v>3</v>
      </c>
      <c r="H4938" s="30" t="n">
        <v>44280</v>
      </c>
      <c r="I4938" s="33" t="n">
        <v>1</v>
      </c>
      <c r="J4938" s="30" t="n">
        <v>44282</v>
      </c>
      <c r="K4938" s="37" t="n">
        <f aca="false">G4938+I4938</f>
        <v>4</v>
      </c>
    </row>
    <row r="4939" customFormat="false" ht="13.8" hidden="false" customHeight="false" outlineLevel="0" collapsed="false">
      <c r="A4939" s="16" t="s">
        <v>201</v>
      </c>
      <c r="B4939" s="38" t="str">
        <f aca="false">VLOOKUP(A4939,'TAKIM LİSTESİ'!$B$2:$D$455,2,0)</f>
        <v>Ø 3 alm şaftlı parmak freze</v>
      </c>
      <c r="C4939" s="16" t="s">
        <v>1050</v>
      </c>
      <c r="D4939" s="38" t="s">
        <v>23</v>
      </c>
      <c r="E4939" s="16" t="n">
        <f aca="false">VLOOKUP(A4939,'TAKIM LİSTESİ'!$B$2:$D$455,3,0)</f>
        <v>9</v>
      </c>
      <c r="F4939" s="40" t="n">
        <v>1</v>
      </c>
      <c r="G4939" s="22" t="n">
        <f aca="false">E4939-F4939</f>
        <v>8</v>
      </c>
      <c r="H4939" s="30" t="n">
        <v>44280</v>
      </c>
      <c r="I4939" s="33" t="n">
        <v>1</v>
      </c>
      <c r="J4939" s="30" t="n">
        <v>44282</v>
      </c>
      <c r="K4939" s="37" t="n">
        <f aca="false">G4939+I4939</f>
        <v>9</v>
      </c>
    </row>
    <row r="4940" customFormat="false" ht="13.8" hidden="false" customHeight="false" outlineLevel="0" collapsed="false">
      <c r="A4940" s="16" t="s">
        <v>66</v>
      </c>
      <c r="B4940" s="38" t="str">
        <f aca="false">VLOOKUP(A4940,'TAKIM LİSTESİ'!$B$2:$D$455,2,0)</f>
        <v>Ø 10 alm uzun parmak freze</v>
      </c>
      <c r="C4940" s="16" t="s">
        <v>1051</v>
      </c>
      <c r="D4940" s="38" t="s">
        <v>50</v>
      </c>
      <c r="E4940" s="16" t="n">
        <f aca="false">VLOOKUP(A4940,'TAKIM LİSTESİ'!$B$2:$D$455,3,0)</f>
        <v>6</v>
      </c>
      <c r="F4940" s="40" t="n">
        <v>1</v>
      </c>
      <c r="G4940" s="22" t="n">
        <f aca="false">E4940-F4940</f>
        <v>5</v>
      </c>
      <c r="H4940" s="30" t="n">
        <v>44281</v>
      </c>
      <c r="I4940" s="33" t="n">
        <v>1</v>
      </c>
      <c r="J4940" s="30" t="n">
        <v>44282</v>
      </c>
      <c r="K4940" s="37" t="n">
        <f aca="false">G4940+I4940</f>
        <v>6</v>
      </c>
    </row>
    <row r="4941" customFormat="false" ht="13.8" hidden="false" customHeight="false" outlineLevel="0" collapsed="false">
      <c r="A4941" s="16" t="s">
        <v>300</v>
      </c>
      <c r="B4941" s="38" t="str">
        <f aca="false">VLOOKUP(A4941,'TAKIM LİSTESİ'!$B$2:$D$455,2,0)</f>
        <v>Ø 32 tarama alm</v>
      </c>
      <c r="C4941" s="16" t="s">
        <v>1051</v>
      </c>
      <c r="D4941" s="38" t="s">
        <v>50</v>
      </c>
      <c r="E4941" s="16" t="n">
        <f aca="false">VLOOKUP(A4941,'TAKIM LİSTESİ'!$B$2:$D$455,3,0)</f>
        <v>3</v>
      </c>
      <c r="F4941" s="40" t="n">
        <v>1</v>
      </c>
      <c r="G4941" s="22" t="n">
        <f aca="false">E4941-F4941</f>
        <v>2</v>
      </c>
      <c r="H4941" s="30" t="n">
        <v>44281</v>
      </c>
      <c r="I4941" s="33" t="n">
        <v>1</v>
      </c>
      <c r="J4941" s="30" t="n">
        <v>44282</v>
      </c>
      <c r="K4941" s="37" t="n">
        <f aca="false">G4941+I4941</f>
        <v>3</v>
      </c>
    </row>
    <row r="4942" customFormat="false" ht="13.8" hidden="false" customHeight="false" outlineLevel="0" collapsed="false">
      <c r="A4942" s="16" t="s">
        <v>15</v>
      </c>
      <c r="B4942" s="38" t="str">
        <f aca="false">VLOOKUP(A4942,'TAKIM LİSTESİ'!$B$2:$D$455,2,0)</f>
        <v>Ø 8 alm küre parmak freze</v>
      </c>
      <c r="C4942" s="16" t="s">
        <v>1051</v>
      </c>
      <c r="D4942" s="38" t="s">
        <v>50</v>
      </c>
      <c r="E4942" s="16" t="n">
        <f aca="false">VLOOKUP(A4942,'TAKIM LİSTESİ'!$B$2:$D$455,3,0)</f>
        <v>7</v>
      </c>
      <c r="F4942" s="40" t="n">
        <v>1</v>
      </c>
      <c r="G4942" s="22" t="n">
        <f aca="false">E4942-F4942</f>
        <v>6</v>
      </c>
      <c r="H4942" s="30" t="n">
        <v>44281</v>
      </c>
      <c r="I4942" s="33" t="n">
        <v>1</v>
      </c>
      <c r="J4942" s="30" t="n">
        <v>44282</v>
      </c>
      <c r="K4942" s="37" t="n">
        <f aca="false">G4942+I4942</f>
        <v>7</v>
      </c>
    </row>
    <row r="4943" customFormat="false" ht="13.8" hidden="false" customHeight="false" outlineLevel="0" collapsed="false">
      <c r="A4943" s="16" t="s">
        <v>321</v>
      </c>
      <c r="B4943" s="38" t="str">
        <f aca="false">VLOOKUP(A4943,'TAKIM LİSTESİ'!$B$2:$D$455,2,0)</f>
        <v>Ø 9.5 matkap</v>
      </c>
      <c r="C4943" s="16" t="s">
        <v>1051</v>
      </c>
      <c r="D4943" s="38" t="s">
        <v>50</v>
      </c>
      <c r="E4943" s="16" t="n">
        <f aca="false">VLOOKUP(A4943,'TAKIM LİSTESİ'!$B$2:$D$455,3,0)</f>
        <v>14</v>
      </c>
      <c r="F4943" s="40" t="n">
        <v>1</v>
      </c>
      <c r="G4943" s="22" t="n">
        <f aca="false">E4943-F4943</f>
        <v>13</v>
      </c>
      <c r="H4943" s="30" t="n">
        <v>44281</v>
      </c>
      <c r="I4943" s="33" t="n">
        <v>1</v>
      </c>
      <c r="J4943" s="30" t="n">
        <v>44282</v>
      </c>
      <c r="K4943" s="37" t="n">
        <f aca="false">G4943+I4943</f>
        <v>14</v>
      </c>
    </row>
    <row r="4944" customFormat="false" ht="13.8" hidden="false" customHeight="false" outlineLevel="0" collapsed="false">
      <c r="A4944" s="16" t="s">
        <v>1052</v>
      </c>
      <c r="B4944" s="16" t="s">
        <v>1053</v>
      </c>
      <c r="C4944" s="16" t="s">
        <v>1051</v>
      </c>
      <c r="D4944" s="38" t="s">
        <v>50</v>
      </c>
      <c r="E4944" s="16" t="n">
        <v>2</v>
      </c>
      <c r="F4944" s="40" t="n">
        <v>1</v>
      </c>
      <c r="G4944" s="22" t="n">
        <f aca="false">E4944-F4944</f>
        <v>1</v>
      </c>
      <c r="H4944" s="30" t="n">
        <v>44281</v>
      </c>
      <c r="I4944" s="33" t="n">
        <v>1</v>
      </c>
      <c r="J4944" s="30" t="n">
        <v>44282</v>
      </c>
      <c r="K4944" s="37" t="n">
        <f aca="false">G4944+I4944</f>
        <v>2</v>
      </c>
    </row>
    <row r="4945" customFormat="false" ht="13.8" hidden="false" customHeight="false" outlineLevel="0" collapsed="false">
      <c r="A4945" s="16" t="s">
        <v>174</v>
      </c>
      <c r="B4945" s="38" t="str">
        <f aca="false">VLOOKUP(A4945,'TAKIM LİSTESİ'!$B$2:$D$455,2,0)</f>
        <v>Ø 12 alm parmak freze</v>
      </c>
      <c r="C4945" s="16" t="s">
        <v>1054</v>
      </c>
      <c r="D4945" s="38" t="s">
        <v>61</v>
      </c>
      <c r="E4945" s="16" t="n">
        <f aca="false">VLOOKUP(A4945,'TAKIM LİSTESİ'!$B$2:$D$455,3,0)</f>
        <v>22</v>
      </c>
      <c r="F4945" s="40" t="n">
        <v>1</v>
      </c>
      <c r="G4945" s="22" t="n">
        <f aca="false">E4945-F4945</f>
        <v>21</v>
      </c>
      <c r="H4945" s="30" t="n">
        <v>44281</v>
      </c>
      <c r="I4945" s="33" t="n">
        <v>1</v>
      </c>
      <c r="J4945" s="30" t="n">
        <v>44282</v>
      </c>
      <c r="K4945" s="37" t="n">
        <f aca="false">G4945+I4945</f>
        <v>22</v>
      </c>
    </row>
    <row r="4946" customFormat="false" ht="13.8" hidden="false" customHeight="false" outlineLevel="0" collapsed="false">
      <c r="A4946" s="16" t="s">
        <v>56</v>
      </c>
      <c r="B4946" s="38" t="str">
        <f aca="false">VLOOKUP(A4946,'TAKIM LİSTESİ'!$B$2:$D$455,2,0)</f>
        <v>Ø 6.8 matkap</v>
      </c>
      <c r="C4946" s="16" t="s">
        <v>1054</v>
      </c>
      <c r="D4946" s="38" t="s">
        <v>61</v>
      </c>
      <c r="E4946" s="16" t="n">
        <f aca="false">VLOOKUP(A4946,'TAKIM LİSTESİ'!$B$2:$D$455,3,0)</f>
        <v>17</v>
      </c>
      <c r="F4946" s="40" t="n">
        <v>1</v>
      </c>
      <c r="G4946" s="22" t="n">
        <f aca="false">E4946-F4946</f>
        <v>16</v>
      </c>
      <c r="H4946" s="30" t="n">
        <v>44281</v>
      </c>
      <c r="I4946" s="33" t="n">
        <v>1</v>
      </c>
      <c r="J4946" s="30" t="n">
        <v>44282</v>
      </c>
      <c r="K4946" s="37" t="n">
        <f aca="false">G4946+I4946</f>
        <v>17</v>
      </c>
    </row>
    <row r="4947" customFormat="false" ht="13.8" hidden="false" customHeight="false" outlineLevel="0" collapsed="false">
      <c r="A4947" s="16" t="s">
        <v>1044</v>
      </c>
      <c r="B4947" s="38" t="str">
        <f aca="false">VLOOKUP(A4947,'TAKIM LİSTESİ'!$B$2:$D$455,2,0)</f>
        <v>Ø 7 Rayba</v>
      </c>
      <c r="C4947" s="16" t="s">
        <v>1054</v>
      </c>
      <c r="D4947" s="38" t="s">
        <v>61</v>
      </c>
      <c r="E4947" s="16" t="n">
        <f aca="false">VLOOKUP(A4947,'TAKIM LİSTESİ'!$B$2:$D$455,3,0)</f>
        <v>3</v>
      </c>
      <c r="F4947" s="40" t="n">
        <v>1</v>
      </c>
      <c r="G4947" s="22" t="n">
        <f aca="false">E4947-F4947</f>
        <v>2</v>
      </c>
      <c r="H4947" s="30" t="n">
        <v>44281</v>
      </c>
      <c r="I4947" s="33" t="n">
        <v>1</v>
      </c>
      <c r="J4947" s="30" t="n">
        <v>44282</v>
      </c>
      <c r="K4947" s="37" t="n">
        <f aca="false">G4947+I4947</f>
        <v>3</v>
      </c>
    </row>
    <row r="4948" customFormat="false" ht="13.8" hidden="false" customHeight="false" outlineLevel="0" collapsed="false">
      <c r="A4948" s="16" t="s">
        <v>94</v>
      </c>
      <c r="B4948" s="38" t="str">
        <f aca="false">VLOOKUP(A4948,'TAKIM LİSTESİ'!$B$2:$D$455,2,0)</f>
        <v>Ø 10.5 matkap</v>
      </c>
      <c r="C4948" s="16" t="s">
        <v>1049</v>
      </c>
      <c r="D4948" s="38" t="s">
        <v>48</v>
      </c>
      <c r="E4948" s="16" t="n">
        <f aca="false">VLOOKUP(A4948,'TAKIM LİSTESİ'!$B$2:$D$455,3,0)</f>
        <v>18</v>
      </c>
      <c r="F4948" s="40" t="n">
        <v>1</v>
      </c>
      <c r="G4948" s="22" t="n">
        <f aca="false">E4948-F4948</f>
        <v>17</v>
      </c>
      <c r="H4948" s="30" t="n">
        <v>44281</v>
      </c>
      <c r="I4948" s="33" t="n">
        <v>1</v>
      </c>
      <c r="J4948" s="30" t="n">
        <v>44282</v>
      </c>
      <c r="K4948" s="37" t="n">
        <f aca="false">G4948+I4948</f>
        <v>18</v>
      </c>
    </row>
    <row r="4949" customFormat="false" ht="13.8" hidden="false" customHeight="false" outlineLevel="0" collapsed="false">
      <c r="A4949" s="16" t="s">
        <v>127</v>
      </c>
      <c r="B4949" s="38" t="str">
        <f aca="false">VLOOKUP(A4949,'TAKIM LİSTESİ'!$B$2:$D$455,2,0)</f>
        <v>Ø 4 alm şaftlı parmak freze</v>
      </c>
      <c r="C4949" s="16" t="s">
        <v>1054</v>
      </c>
      <c r="D4949" s="38" t="s">
        <v>61</v>
      </c>
      <c r="E4949" s="16" t="n">
        <f aca="false">VLOOKUP(A4949,'TAKIM LİSTESİ'!$B$2:$D$455,3,0)</f>
        <v>5</v>
      </c>
      <c r="F4949" s="40" t="n">
        <v>1</v>
      </c>
      <c r="G4949" s="22" t="n">
        <f aca="false">E4949-F4949</f>
        <v>4</v>
      </c>
      <c r="H4949" s="30" t="n">
        <v>44281</v>
      </c>
      <c r="I4949" s="33" t="n">
        <v>1</v>
      </c>
      <c r="J4949" s="30" t="n">
        <v>44283</v>
      </c>
      <c r="K4949" s="37" t="n">
        <f aca="false">G4949+I4949</f>
        <v>5</v>
      </c>
    </row>
    <row r="4950" customFormat="false" ht="13.8" hidden="false" customHeight="false" outlineLevel="0" collapsed="false">
      <c r="A4950" s="16" t="s">
        <v>1055</v>
      </c>
      <c r="B4950" s="38" t="str">
        <f aca="false">VLOOKUP(A4950,'TAKIM LİSTESİ'!$B$2:$D$455,2,0)</f>
        <v>Ø  8 alm R1 parmak freze</v>
      </c>
      <c r="C4950" s="16" t="s">
        <v>1050</v>
      </c>
      <c r="D4950" s="38" t="s">
        <v>23</v>
      </c>
      <c r="E4950" s="16" t="n">
        <f aca="false">VLOOKUP(A4950,'TAKIM LİSTESİ'!$B$2:$D$455,3,0)</f>
        <v>4</v>
      </c>
      <c r="F4950" s="40" t="n">
        <v>1</v>
      </c>
      <c r="G4950" s="22" t="n">
        <f aca="false">E4950-F4950</f>
        <v>3</v>
      </c>
      <c r="H4950" s="30" t="n">
        <v>44281</v>
      </c>
      <c r="I4950" s="33" t="n">
        <v>1</v>
      </c>
      <c r="J4950" s="30" t="n">
        <v>44283</v>
      </c>
      <c r="K4950" s="37" t="n">
        <f aca="false">G4950+I4950</f>
        <v>4</v>
      </c>
    </row>
    <row r="4951" customFormat="false" ht="13.8" hidden="false" customHeight="false" outlineLevel="0" collapsed="false">
      <c r="A4951" s="16" t="s">
        <v>113</v>
      </c>
      <c r="B4951" s="38" t="str">
        <f aca="false">VLOOKUP(A4951,'TAKIM LİSTESİ'!$B$2:$D$455,2,0)</f>
        <v>Ø 8 alm parmak freze</v>
      </c>
      <c r="C4951" s="16" t="s">
        <v>1051</v>
      </c>
      <c r="D4951" s="38" t="s">
        <v>50</v>
      </c>
      <c r="E4951" s="16" t="n">
        <f aca="false">VLOOKUP(A4951,'TAKIM LİSTESİ'!$B$2:$D$455,3,0)</f>
        <v>36</v>
      </c>
      <c r="F4951" s="40" t="n">
        <v>1</v>
      </c>
      <c r="G4951" s="22" t="n">
        <f aca="false">E4951-F4951</f>
        <v>35</v>
      </c>
      <c r="H4951" s="30" t="n">
        <v>44282</v>
      </c>
      <c r="I4951" s="33" t="n">
        <v>1</v>
      </c>
      <c r="J4951" s="30" t="n">
        <v>44283</v>
      </c>
      <c r="K4951" s="37" t="n">
        <f aca="false">G4951+I4951</f>
        <v>36</v>
      </c>
    </row>
    <row r="4952" customFormat="false" ht="13.8" hidden="false" customHeight="false" outlineLevel="0" collapsed="false">
      <c r="A4952" s="16" t="s">
        <v>174</v>
      </c>
      <c r="B4952" s="38" t="str">
        <f aca="false">VLOOKUP(A4952,'TAKIM LİSTESİ'!$B$2:$D$455,2,0)</f>
        <v>Ø 12 alm parmak freze</v>
      </c>
      <c r="C4952" s="16" t="s">
        <v>1048</v>
      </c>
      <c r="D4952" s="38" t="s">
        <v>739</v>
      </c>
      <c r="E4952" s="16" t="n">
        <f aca="false">VLOOKUP(A4952,'TAKIM LİSTESİ'!$B$2:$D$455,3,0)</f>
        <v>22</v>
      </c>
      <c r="F4952" s="40" t="n">
        <v>1</v>
      </c>
      <c r="G4952" s="22" t="n">
        <f aca="false">E4952-F4952</f>
        <v>21</v>
      </c>
      <c r="H4952" s="30" t="n">
        <v>44282</v>
      </c>
      <c r="I4952" s="33" t="n">
        <v>1</v>
      </c>
      <c r="J4952" s="30" t="n">
        <v>44283</v>
      </c>
      <c r="K4952" s="37" t="n">
        <f aca="false">G4952+I4952</f>
        <v>22</v>
      </c>
    </row>
    <row r="4953" customFormat="false" ht="13.8" hidden="false" customHeight="false" outlineLevel="0" collapsed="false">
      <c r="A4953" s="16" t="s">
        <v>121</v>
      </c>
      <c r="B4953" s="38" t="str">
        <f aca="false">VLOOKUP(A4953,'TAKIM LİSTESİ'!$B$2:$D$455,2,0)</f>
        <v>Ø 8.5 matkap</v>
      </c>
      <c r="C4953" s="16" t="s">
        <v>1046</v>
      </c>
      <c r="D4953" s="38" t="s">
        <v>634</v>
      </c>
      <c r="E4953" s="16" t="n">
        <f aca="false">VLOOKUP(A4953,'TAKIM LİSTESİ'!$B$2:$D$455,3,0)</f>
        <v>13</v>
      </c>
      <c r="F4953" s="40" t="n">
        <v>1</v>
      </c>
      <c r="G4953" s="22" t="n">
        <f aca="false">E4953-F4953</f>
        <v>12</v>
      </c>
      <c r="H4953" s="30" t="n">
        <v>44282</v>
      </c>
      <c r="I4953" s="33" t="n">
        <v>1</v>
      </c>
      <c r="J4953" s="30" t="n">
        <v>44283</v>
      </c>
      <c r="K4953" s="37" t="n">
        <f aca="false">G4953+I4953</f>
        <v>13</v>
      </c>
    </row>
    <row r="4954" customFormat="false" ht="13.8" hidden="false" customHeight="false" outlineLevel="0" collapsed="false">
      <c r="A4954" s="16" t="s">
        <v>408</v>
      </c>
      <c r="B4954" s="38" t="str">
        <f aca="false">VLOOKUP(A4954,'TAKIM LİSTESİ'!$B$2:$D$455,2,0)</f>
        <v>M10 Klıvavuz</v>
      </c>
      <c r="C4954" s="16" t="s">
        <v>1046</v>
      </c>
      <c r="D4954" s="38" t="s">
        <v>634</v>
      </c>
      <c r="E4954" s="16" t="n">
        <f aca="false">VLOOKUP(A4954,'TAKIM LİSTESİ'!$B$2:$D$455,3,0)</f>
        <v>5</v>
      </c>
      <c r="F4954" s="40" t="n">
        <v>1</v>
      </c>
      <c r="G4954" s="22" t="n">
        <f aca="false">E4954-F4954</f>
        <v>4</v>
      </c>
      <c r="H4954" s="30" t="n">
        <v>44282</v>
      </c>
      <c r="I4954" s="33" t="n">
        <v>1</v>
      </c>
      <c r="J4954" s="30" t="n">
        <v>44283</v>
      </c>
      <c r="K4954" s="37" t="n">
        <f aca="false">G4954+I4954</f>
        <v>5</v>
      </c>
    </row>
    <row r="4955" customFormat="false" ht="13.8" hidden="false" customHeight="false" outlineLevel="0" collapsed="false">
      <c r="A4955" s="16" t="s">
        <v>71</v>
      </c>
      <c r="B4955" s="38" t="str">
        <f aca="false">VLOOKUP(A4955,'TAKIM LİSTESİ'!$B$2:$D$455,2,0)</f>
        <v>Ø 10 alm parmak freze</v>
      </c>
      <c r="C4955" s="16" t="s">
        <v>1048</v>
      </c>
      <c r="D4955" s="38" t="s">
        <v>50</v>
      </c>
      <c r="E4955" s="16" t="n">
        <f aca="false">VLOOKUP(A4955,'TAKIM LİSTESİ'!$B$2:$D$455,3,0)</f>
        <v>29</v>
      </c>
      <c r="F4955" s="40" t="n">
        <v>1</v>
      </c>
      <c r="G4955" s="22" t="n">
        <f aca="false">E4955-F4955</f>
        <v>28</v>
      </c>
      <c r="H4955" s="30" t="n">
        <v>44282</v>
      </c>
      <c r="I4955" s="33" t="n">
        <v>1</v>
      </c>
      <c r="J4955" s="30" t="n">
        <v>44283</v>
      </c>
      <c r="K4955" s="37" t="n">
        <f aca="false">G4955+I4955</f>
        <v>29</v>
      </c>
    </row>
    <row r="4956" customFormat="false" ht="13.8" hidden="false" customHeight="false" outlineLevel="0" collapsed="false">
      <c r="A4956" s="16" t="s">
        <v>168</v>
      </c>
      <c r="B4956" s="38" t="str">
        <f aca="false">VLOOKUP(A4956,'TAKIM LİSTESİ'!$B$2:$D$455,2,0)</f>
        <v>Ø 11.8 matkap</v>
      </c>
      <c r="C4956" s="16" t="s">
        <v>1046</v>
      </c>
      <c r="D4956" s="38" t="s">
        <v>634</v>
      </c>
      <c r="E4956" s="16" t="n">
        <f aca="false">VLOOKUP(A4956,'TAKIM LİSTESİ'!$B$2:$D$455,3,0)</f>
        <v>8</v>
      </c>
      <c r="F4956" s="40" t="n">
        <v>1</v>
      </c>
      <c r="G4956" s="22" t="n">
        <f aca="false">E4956-F4956</f>
        <v>7</v>
      </c>
      <c r="H4956" s="30" t="n">
        <v>44282</v>
      </c>
      <c r="I4956" s="33" t="n">
        <v>1</v>
      </c>
      <c r="J4956" s="30" t="n">
        <v>44283</v>
      </c>
      <c r="K4956" s="37" t="n">
        <f aca="false">G4956+I4956</f>
        <v>8</v>
      </c>
    </row>
    <row r="4957" customFormat="false" ht="13.8" hidden="false" customHeight="false" outlineLevel="0" collapsed="false">
      <c r="A4957" s="16" t="s">
        <v>146</v>
      </c>
      <c r="B4957" s="38" t="str">
        <f aca="false">VLOOKUP(A4957,'TAKIM LİSTESİ'!$B$2:$D$455,2,0)</f>
        <v>Ø 12 Rayba</v>
      </c>
      <c r="C4957" s="16" t="s">
        <v>1046</v>
      </c>
      <c r="D4957" s="38" t="s">
        <v>634</v>
      </c>
      <c r="E4957" s="16" t="n">
        <f aca="false">VLOOKUP(A4957,'TAKIM LİSTESİ'!$B$2:$D$455,3,0)</f>
        <v>3</v>
      </c>
      <c r="F4957" s="40" t="n">
        <v>1</v>
      </c>
      <c r="G4957" s="22" t="n">
        <f aca="false">E4957-F4957</f>
        <v>2</v>
      </c>
      <c r="H4957" s="30" t="n">
        <v>44282</v>
      </c>
      <c r="I4957" s="33" t="n">
        <v>1</v>
      </c>
      <c r="J4957" s="30" t="n">
        <v>44283</v>
      </c>
      <c r="K4957" s="37" t="n">
        <f aca="false">G4957+I4957</f>
        <v>3</v>
      </c>
    </row>
    <row r="4958" customFormat="false" ht="13.8" hidden="false" customHeight="false" outlineLevel="0" collapsed="false">
      <c r="A4958" s="16" t="s">
        <v>32</v>
      </c>
      <c r="B4958" s="38" t="str">
        <f aca="false">VLOOKUP(A4958,'TAKIM LİSTESİ'!$B$2:$D$455,2,0)</f>
        <v>Ø 12.0 matkap</v>
      </c>
      <c r="C4958" s="16" t="s">
        <v>1048</v>
      </c>
      <c r="D4958" s="38" t="s">
        <v>739</v>
      </c>
      <c r="E4958" s="16" t="n">
        <f aca="false">VLOOKUP(A4958,'TAKIM LİSTESİ'!$B$2:$D$455,3,0)</f>
        <v>10</v>
      </c>
      <c r="F4958" s="40" t="n">
        <v>1</v>
      </c>
      <c r="G4958" s="22" t="n">
        <f aca="false">E4958-F4958</f>
        <v>9</v>
      </c>
      <c r="H4958" s="30" t="n">
        <v>44283</v>
      </c>
      <c r="I4958" s="33" t="n">
        <v>1</v>
      </c>
      <c r="J4958" s="30" t="n">
        <v>44283</v>
      </c>
      <c r="K4958" s="37" t="n">
        <f aca="false">G4958+I4958</f>
        <v>10</v>
      </c>
    </row>
    <row r="4959" customFormat="false" ht="13.8" hidden="false" customHeight="false" outlineLevel="0" collapsed="false">
      <c r="A4959" s="16" t="s">
        <v>96</v>
      </c>
      <c r="B4959" s="38" t="str">
        <f aca="false">VLOOKUP(A4959,'TAKIM LİSTESİ'!$B$2:$D$455,2,0)</f>
        <v>Ø 16.0 matkap ucu</v>
      </c>
      <c r="C4959" s="16" t="s">
        <v>1048</v>
      </c>
      <c r="D4959" s="38" t="s">
        <v>739</v>
      </c>
      <c r="E4959" s="16" t="n">
        <f aca="false">VLOOKUP(A4959,'TAKIM LİSTESİ'!$B$2:$D$455,3,0)</f>
        <v>4</v>
      </c>
      <c r="F4959" s="40" t="n">
        <v>1</v>
      </c>
      <c r="G4959" s="22" t="n">
        <f aca="false">E4959-F4959</f>
        <v>3</v>
      </c>
      <c r="H4959" s="30" t="n">
        <v>44283</v>
      </c>
      <c r="I4959" s="33" t="n">
        <v>1</v>
      </c>
      <c r="J4959" s="30" t="n">
        <v>44283</v>
      </c>
      <c r="K4959" s="37" t="n">
        <f aca="false">G4959+I4959</f>
        <v>4</v>
      </c>
    </row>
    <row r="4960" customFormat="false" ht="13.8" hidden="false" customHeight="false" outlineLevel="0" collapsed="false">
      <c r="A4960" s="16" t="s">
        <v>13</v>
      </c>
      <c r="B4960" s="38" t="str">
        <f aca="false">VLOOKUP(A4960,'TAKIM LİSTESİ'!$B$2:$D$455,2,0)</f>
        <v>Ø 12 alm küre parmak freze</v>
      </c>
      <c r="C4960" s="16" t="s">
        <v>1049</v>
      </c>
      <c r="D4960" s="38" t="s">
        <v>48</v>
      </c>
      <c r="E4960" s="16" t="n">
        <f aca="false">VLOOKUP(A4960,'TAKIM LİSTESİ'!$B$2:$D$455,3,0)</f>
        <v>16</v>
      </c>
      <c r="F4960" s="40" t="n">
        <v>2</v>
      </c>
      <c r="G4960" s="22" t="n">
        <f aca="false">E4960-F4960</f>
        <v>14</v>
      </c>
      <c r="H4960" s="30" t="n">
        <v>44283</v>
      </c>
      <c r="I4960" s="33" t="n">
        <v>1</v>
      </c>
      <c r="J4960" s="30" t="n">
        <v>44283</v>
      </c>
      <c r="K4960" s="37" t="n">
        <f aca="false">G4960+I4960</f>
        <v>15</v>
      </c>
    </row>
    <row r="4961" customFormat="false" ht="13.8" hidden="false" customHeight="false" outlineLevel="0" collapsed="false">
      <c r="A4961" s="16" t="s">
        <v>40</v>
      </c>
      <c r="B4961" s="38" t="str">
        <f aca="false">VLOOKUP(A4961,'TAKIM LİSTESİ'!$B$2:$D$455,2,0)</f>
        <v>Ø 6alm küre parmak freze</v>
      </c>
      <c r="C4961" s="16" t="s">
        <v>1050</v>
      </c>
      <c r="D4961" s="38" t="s">
        <v>23</v>
      </c>
      <c r="E4961" s="16" t="n">
        <f aca="false">VLOOKUP(A4961,'TAKIM LİSTESİ'!$B$2:$D$455,3,0)</f>
        <v>6</v>
      </c>
      <c r="F4961" s="40" t="n">
        <v>1</v>
      </c>
      <c r="G4961" s="22" t="n">
        <f aca="false">E4961-F4961</f>
        <v>5</v>
      </c>
      <c r="H4961" s="30" t="n">
        <v>44283</v>
      </c>
      <c r="I4961" s="33" t="n">
        <v>1</v>
      </c>
      <c r="J4961" s="30" t="n">
        <v>44283</v>
      </c>
      <c r="K4961" s="37" t="n">
        <f aca="false">G4961+I4961</f>
        <v>6</v>
      </c>
    </row>
    <row r="4962" customFormat="false" ht="13.8" hidden="false" customHeight="false" outlineLevel="0" collapsed="false">
      <c r="A4962" s="16" t="s">
        <v>13</v>
      </c>
      <c r="B4962" s="38" t="str">
        <f aca="false">VLOOKUP(A4962,'TAKIM LİSTESİ'!$B$2:$D$455,2,0)</f>
        <v>Ø 12 alm küre parmak freze</v>
      </c>
      <c r="C4962" s="16" t="s">
        <v>1046</v>
      </c>
      <c r="D4962" s="38" t="s">
        <v>634</v>
      </c>
      <c r="E4962" s="16" t="n">
        <f aca="false">VLOOKUP(A4962,'TAKIM LİSTESİ'!$B$2:$D$455,3,0)</f>
        <v>16</v>
      </c>
      <c r="F4962" s="40" t="n">
        <v>1</v>
      </c>
      <c r="G4962" s="22" t="n">
        <f aca="false">E4962-F4962</f>
        <v>15</v>
      </c>
      <c r="H4962" s="30" t="n">
        <v>44283</v>
      </c>
      <c r="I4962" s="33" t="n">
        <v>1</v>
      </c>
      <c r="J4962" s="30" t="n">
        <v>44283</v>
      </c>
      <c r="K4962" s="37" t="n">
        <f aca="false">G4962+I4962</f>
        <v>16</v>
      </c>
    </row>
    <row r="4963" customFormat="false" ht="13.8" hidden="false" customHeight="false" outlineLevel="0" collapsed="false">
      <c r="A4963" s="16" t="s">
        <v>125</v>
      </c>
      <c r="B4963" s="38" t="str">
        <f aca="false">VLOOKUP(A4963,'TAKIM LİSTESİ'!$B$2:$D$455,2,0)</f>
        <v>Ø 6 .0matkap</v>
      </c>
      <c r="C4963" s="16" t="s">
        <v>1048</v>
      </c>
      <c r="D4963" s="38" t="s">
        <v>739</v>
      </c>
      <c r="E4963" s="16" t="n">
        <f aca="false">VLOOKUP(A4963,'TAKIM LİSTESİ'!$B$2:$D$455,3,0)</f>
        <v>4</v>
      </c>
      <c r="F4963" s="40" t="n">
        <v>1</v>
      </c>
      <c r="G4963" s="22" t="n">
        <f aca="false">E4963-F4963</f>
        <v>3</v>
      </c>
      <c r="H4963" s="30" t="n">
        <v>44283</v>
      </c>
      <c r="I4963" s="33" t="n">
        <v>1</v>
      </c>
      <c r="J4963" s="30" t="n">
        <v>44284</v>
      </c>
      <c r="K4963" s="37" t="n">
        <f aca="false">G4963+I4963</f>
        <v>4</v>
      </c>
    </row>
    <row r="4964" customFormat="false" ht="13.8" hidden="false" customHeight="false" outlineLevel="0" collapsed="false">
      <c r="A4964" s="16" t="s">
        <v>93</v>
      </c>
      <c r="B4964" s="38" t="str">
        <f aca="false">VLOOKUP(A4964,'TAKIM LİSTESİ'!$B$2:$D$455,2,0)</f>
        <v>Ø 12 alm uzun parmak freze</v>
      </c>
      <c r="C4964" s="16" t="s">
        <v>1048</v>
      </c>
      <c r="D4964" s="38" t="s">
        <v>50</v>
      </c>
      <c r="E4964" s="16" t="n">
        <f aca="false">VLOOKUP(A4964,'TAKIM LİSTESİ'!$B$2:$D$455,3,0)</f>
        <v>4</v>
      </c>
      <c r="F4964" s="40" t="n">
        <v>1</v>
      </c>
      <c r="G4964" s="22" t="n">
        <f aca="false">E4964-F4964</f>
        <v>3</v>
      </c>
      <c r="H4964" s="30" t="n">
        <v>44283</v>
      </c>
      <c r="I4964" s="33" t="n">
        <v>1</v>
      </c>
      <c r="J4964" s="30" t="n">
        <v>44284</v>
      </c>
      <c r="K4964" s="37" t="n">
        <f aca="false">G4964+I4964</f>
        <v>4</v>
      </c>
    </row>
    <row r="4965" customFormat="false" ht="13.8" hidden="false" customHeight="false" outlineLevel="0" collapsed="false">
      <c r="A4965" s="16" t="s">
        <v>93</v>
      </c>
      <c r="B4965" s="38" t="str">
        <f aca="false">VLOOKUP(A4965,'TAKIM LİSTESİ'!$B$2:$D$455,2,0)</f>
        <v>Ø 12 alm uzun parmak freze</v>
      </c>
      <c r="C4965" s="16" t="s">
        <v>1050</v>
      </c>
      <c r="D4965" s="38" t="s">
        <v>23</v>
      </c>
      <c r="E4965" s="16" t="n">
        <f aca="false">VLOOKUP(A4965,'TAKIM LİSTESİ'!$B$2:$D$455,3,0)</f>
        <v>4</v>
      </c>
      <c r="F4965" s="40" t="n">
        <v>1</v>
      </c>
      <c r="G4965" s="22" t="n">
        <f aca="false">E4965-F4965</f>
        <v>3</v>
      </c>
      <c r="H4965" s="30" t="n">
        <v>44284</v>
      </c>
      <c r="I4965" s="33" t="n">
        <v>1</v>
      </c>
      <c r="J4965" s="30" t="n">
        <v>44284</v>
      </c>
      <c r="K4965" s="37" t="n">
        <f aca="false">G4965+I4965</f>
        <v>4</v>
      </c>
    </row>
    <row r="4966" customFormat="false" ht="13.8" hidden="false" customHeight="false" outlineLevel="0" collapsed="false">
      <c r="A4966" s="16" t="s">
        <v>174</v>
      </c>
      <c r="B4966" s="38" t="str">
        <f aca="false">VLOOKUP(A4966,'TAKIM LİSTESİ'!$B$2:$D$455,2,0)</f>
        <v>Ø 12 alm parmak freze</v>
      </c>
      <c r="C4966" s="16" t="s">
        <v>1056</v>
      </c>
      <c r="D4966" s="38" t="s">
        <v>61</v>
      </c>
      <c r="E4966" s="16" t="n">
        <f aca="false">VLOOKUP(A4966,'TAKIM LİSTESİ'!$B$2:$D$455,3,0)</f>
        <v>22</v>
      </c>
      <c r="F4966" s="40" t="n">
        <v>1</v>
      </c>
      <c r="G4966" s="22" t="n">
        <f aca="false">E4966-F4966</f>
        <v>21</v>
      </c>
      <c r="H4966" s="30" t="n">
        <v>44284</v>
      </c>
      <c r="I4966" s="33" t="n">
        <v>1</v>
      </c>
      <c r="J4966" s="30" t="n">
        <v>44284</v>
      </c>
      <c r="K4966" s="37" t="n">
        <f aca="false">G4966+I4966</f>
        <v>22</v>
      </c>
    </row>
    <row r="4967" customFormat="false" ht="13.8" hidden="false" customHeight="false" outlineLevel="0" collapsed="false">
      <c r="A4967" s="16" t="s">
        <v>123</v>
      </c>
      <c r="B4967" s="38" t="str">
        <f aca="false">VLOOKUP(A4967,'TAKIM LİSTESİ'!$B$2:$D$455,2,0)</f>
        <v>Ø 9.8 matkap</v>
      </c>
      <c r="C4967" s="16" t="s">
        <v>1046</v>
      </c>
      <c r="D4967" s="38" t="s">
        <v>634</v>
      </c>
      <c r="E4967" s="16" t="n">
        <f aca="false">VLOOKUP(A4967,'TAKIM LİSTESİ'!$B$2:$D$455,3,0)</f>
        <v>8</v>
      </c>
      <c r="F4967" s="40" t="n">
        <v>1</v>
      </c>
      <c r="G4967" s="22" t="n">
        <f aca="false">E4967-F4967</f>
        <v>7</v>
      </c>
      <c r="H4967" s="30" t="n">
        <v>44284</v>
      </c>
      <c r="I4967" s="33" t="n">
        <v>1</v>
      </c>
      <c r="J4967" s="30" t="n">
        <v>44284</v>
      </c>
      <c r="K4967" s="37" t="n">
        <f aca="false">G4967+I4967</f>
        <v>8</v>
      </c>
    </row>
    <row r="4968" customFormat="false" ht="13.8" hidden="false" customHeight="false" outlineLevel="0" collapsed="false">
      <c r="A4968" s="16" t="s">
        <v>230</v>
      </c>
      <c r="B4968" s="38" t="str">
        <f aca="false">VLOOKUP(A4968,'TAKIM LİSTESİ'!$B$2:$D$455,2,0)</f>
        <v>Ø 10.8 matkap</v>
      </c>
      <c r="C4968" s="16" t="s">
        <v>1046</v>
      </c>
      <c r="D4968" s="38" t="s">
        <v>634</v>
      </c>
      <c r="E4968" s="16" t="n">
        <f aca="false">VLOOKUP(A4968,'TAKIM LİSTESİ'!$B$2:$D$455,3,0)</f>
        <v>9</v>
      </c>
      <c r="F4968" s="40" t="n">
        <v>1</v>
      </c>
      <c r="G4968" s="22" t="n">
        <f aca="false">E4968-F4968</f>
        <v>8</v>
      </c>
      <c r="H4968" s="30" t="n">
        <v>44284</v>
      </c>
      <c r="I4968" s="33" t="n">
        <v>1</v>
      </c>
      <c r="J4968" s="30" t="n">
        <v>44284</v>
      </c>
      <c r="K4968" s="37" t="n">
        <f aca="false">G4968+I4968</f>
        <v>9</v>
      </c>
    </row>
    <row r="4969" customFormat="false" ht="13.8" hidden="false" customHeight="false" outlineLevel="0" collapsed="false">
      <c r="A4969" s="16" t="s">
        <v>64</v>
      </c>
      <c r="B4969" s="38" t="str">
        <f aca="false">VLOOKUP(A4969,'TAKIM LİSTESİ'!$B$2:$D$455,2,0)</f>
        <v>Ø 10 Rayba</v>
      </c>
      <c r="C4969" s="16" t="s">
        <v>1046</v>
      </c>
      <c r="D4969" s="38" t="s">
        <v>634</v>
      </c>
      <c r="E4969" s="16" t="n">
        <f aca="false">VLOOKUP(A4969,'TAKIM LİSTESİ'!$B$2:$D$455,3,0)</f>
        <v>5</v>
      </c>
      <c r="F4969" s="40" t="n">
        <v>1</v>
      </c>
      <c r="G4969" s="22" t="n">
        <f aca="false">E4969-F4969</f>
        <v>4</v>
      </c>
      <c r="H4969" s="30" t="n">
        <v>44284</v>
      </c>
      <c r="I4969" s="33" t="n">
        <v>1</v>
      </c>
      <c r="J4969" s="30" t="n">
        <v>44285</v>
      </c>
      <c r="K4969" s="37" t="n">
        <f aca="false">G4969+I4969</f>
        <v>5</v>
      </c>
    </row>
    <row r="4970" customFormat="false" ht="13.8" hidden="false" customHeight="false" outlineLevel="0" collapsed="false">
      <c r="A4970" s="16" t="s">
        <v>136</v>
      </c>
      <c r="B4970" s="38" t="str">
        <f aca="false">VLOOKUP(A4970,'TAKIM LİSTESİ'!$B$2:$D$455,2,0)</f>
        <v>Ø 14.8 matkap ucu</v>
      </c>
      <c r="C4970" s="16" t="s">
        <v>1048</v>
      </c>
      <c r="D4970" s="38" t="s">
        <v>57</v>
      </c>
      <c r="E4970" s="16" t="n">
        <f aca="false">VLOOKUP(A4970,'TAKIM LİSTESİ'!$B$2:$D$455,3,0)</f>
        <v>5</v>
      </c>
      <c r="F4970" s="40" t="n">
        <v>1</v>
      </c>
      <c r="G4970" s="22" t="n">
        <f aca="false">E4970-F4970</f>
        <v>4</v>
      </c>
      <c r="H4970" s="30" t="n">
        <v>44284</v>
      </c>
      <c r="I4970" s="33" t="n">
        <v>1</v>
      </c>
      <c r="J4970" s="30" t="n">
        <v>44286</v>
      </c>
      <c r="K4970" s="37" t="n">
        <f aca="false">G4970+I4970</f>
        <v>5</v>
      </c>
    </row>
    <row r="4971" customFormat="false" ht="13.8" hidden="false" customHeight="false" outlineLevel="0" collapsed="false">
      <c r="A4971" s="16" t="s">
        <v>108</v>
      </c>
      <c r="B4971" s="38" t="str">
        <f aca="false">VLOOKUP(A4971,'TAKIM LİSTESİ'!$B$2:$D$455,2,0)</f>
        <v>Ø 12.5 matkap</v>
      </c>
      <c r="C4971" s="16" t="s">
        <v>1048</v>
      </c>
      <c r="D4971" s="38" t="s">
        <v>57</v>
      </c>
      <c r="E4971" s="16" t="n">
        <f aca="false">VLOOKUP(A4971,'TAKIM LİSTESİ'!$B$2:$D$455,3,0)</f>
        <v>13</v>
      </c>
      <c r="F4971" s="40" t="n">
        <v>1</v>
      </c>
      <c r="G4971" s="22" t="n">
        <f aca="false">E4971-F4971</f>
        <v>12</v>
      </c>
      <c r="H4971" s="30" t="n">
        <v>44284</v>
      </c>
      <c r="I4971" s="33" t="n">
        <v>1</v>
      </c>
      <c r="J4971" s="30" t="n">
        <v>44286</v>
      </c>
      <c r="K4971" s="37" t="n">
        <f aca="false">G4971+I4971</f>
        <v>13</v>
      </c>
    </row>
    <row r="4972" customFormat="false" ht="13.8" hidden="false" customHeight="false" outlineLevel="0" collapsed="false">
      <c r="A4972" s="16" t="s">
        <v>179</v>
      </c>
      <c r="B4972" s="38" t="str">
        <f aca="false">VLOOKUP(A4972,'TAKIM LİSTESİ'!$B$2:$D$455,2,0)</f>
        <v>Ø 15 Rayba</v>
      </c>
      <c r="C4972" s="16" t="s">
        <v>1048</v>
      </c>
      <c r="D4972" s="38" t="s">
        <v>57</v>
      </c>
      <c r="E4972" s="16" t="n">
        <f aca="false">VLOOKUP(A4972,'TAKIM LİSTESİ'!$B$2:$D$455,3,0)</f>
        <v>2</v>
      </c>
      <c r="F4972" s="40" t="n">
        <v>1</v>
      </c>
      <c r="G4972" s="22" t="n">
        <f aca="false">E4972-F4972</f>
        <v>1</v>
      </c>
      <c r="H4972" s="30" t="n">
        <v>44284</v>
      </c>
      <c r="I4972" s="33" t="n">
        <v>1</v>
      </c>
      <c r="J4972" s="30" t="n">
        <v>44286</v>
      </c>
      <c r="K4972" s="37" t="n">
        <f aca="false">G4972+I4972</f>
        <v>2</v>
      </c>
    </row>
    <row r="4973" customFormat="false" ht="13.8" hidden="false" customHeight="false" outlineLevel="0" collapsed="false">
      <c r="A4973" s="16" t="s">
        <v>179</v>
      </c>
      <c r="B4973" s="38" t="str">
        <f aca="false">VLOOKUP(A4973,'TAKIM LİSTESİ'!$B$2:$D$455,2,0)</f>
        <v>Ø 15 Rayba</v>
      </c>
      <c r="C4973" s="16" t="s">
        <v>1056</v>
      </c>
      <c r="D4973" s="38" t="s">
        <v>61</v>
      </c>
      <c r="E4973" s="16" t="n">
        <f aca="false">VLOOKUP(A4973,'TAKIM LİSTESİ'!$B$2:$D$455,3,0)</f>
        <v>2</v>
      </c>
      <c r="F4973" s="40" t="n">
        <v>1</v>
      </c>
      <c r="G4973" s="22" t="n">
        <f aca="false">E4973-F4973</f>
        <v>1</v>
      </c>
      <c r="H4973" s="30" t="n">
        <v>44284</v>
      </c>
      <c r="I4973" s="33" t="n">
        <v>1</v>
      </c>
      <c r="J4973" s="30" t="n">
        <v>44286</v>
      </c>
      <c r="K4973" s="37" t="n">
        <f aca="false">G4973+I4973</f>
        <v>2</v>
      </c>
    </row>
    <row r="4974" customFormat="false" ht="13.8" hidden="false" customHeight="false" outlineLevel="0" collapsed="false">
      <c r="A4974" s="16" t="s">
        <v>22</v>
      </c>
      <c r="B4974" s="38" t="str">
        <f aca="false">VLOOKUP(A4974,'TAKIM LİSTESİ'!$B$2:$D$455,2,0)</f>
        <v>Ø 10 çelik parmak freze</v>
      </c>
      <c r="C4974" s="16" t="s">
        <v>1048</v>
      </c>
      <c r="D4974" s="38" t="s">
        <v>57</v>
      </c>
      <c r="E4974" s="16" t="n">
        <f aca="false">VLOOKUP(A4974,'TAKIM LİSTESİ'!$B$2:$D$455,3,0)</f>
        <v>52</v>
      </c>
      <c r="F4974" s="40" t="n">
        <v>1</v>
      </c>
      <c r="G4974" s="22" t="n">
        <f aca="false">E4974-F4974</f>
        <v>51</v>
      </c>
      <c r="H4974" s="30" t="n">
        <v>44284</v>
      </c>
      <c r="I4974" s="33" t="n">
        <v>1</v>
      </c>
      <c r="J4974" s="30" t="n">
        <v>44286</v>
      </c>
      <c r="K4974" s="37" t="n">
        <f aca="false">G4974+I4974</f>
        <v>52</v>
      </c>
    </row>
    <row r="4975" customFormat="false" ht="13.8" hidden="false" customHeight="false" outlineLevel="0" collapsed="false">
      <c r="A4975" s="16" t="s">
        <v>113</v>
      </c>
      <c r="B4975" s="38" t="str">
        <f aca="false">VLOOKUP(A4975,'TAKIM LİSTESİ'!$B$2:$D$455,2,0)</f>
        <v>Ø 8 alm parmak freze</v>
      </c>
      <c r="C4975" s="16" t="s">
        <v>1054</v>
      </c>
      <c r="D4975" s="38" t="s">
        <v>61</v>
      </c>
      <c r="E4975" s="16" t="n">
        <f aca="false">VLOOKUP(A4975,'TAKIM LİSTESİ'!$B$2:$D$455,3,0)</f>
        <v>36</v>
      </c>
      <c r="F4975" s="40" t="n">
        <v>1</v>
      </c>
      <c r="G4975" s="22" t="n">
        <f aca="false">E4975-F4975</f>
        <v>35</v>
      </c>
      <c r="H4975" s="30" t="n">
        <v>44285</v>
      </c>
      <c r="I4975" s="33" t="n">
        <v>1</v>
      </c>
      <c r="J4975" s="30" t="n">
        <v>44286</v>
      </c>
      <c r="K4975" s="37" t="n">
        <f aca="false">G4975+I4975</f>
        <v>36</v>
      </c>
    </row>
    <row r="4976" customFormat="false" ht="13.8" hidden="false" customHeight="false" outlineLevel="0" collapsed="false">
      <c r="A4976" s="16" t="s">
        <v>53</v>
      </c>
      <c r="B4976" s="38" t="str">
        <f aca="false">VLOOKUP(A4976,'TAKIM LİSTESİ'!$B$2:$D$455,2,0)</f>
        <v>Ø 6 alm uzun parmak freze</v>
      </c>
      <c r="C4976" s="16" t="s">
        <v>1054</v>
      </c>
      <c r="D4976" s="38" t="s">
        <v>61</v>
      </c>
      <c r="E4976" s="16" t="n">
        <f aca="false">VLOOKUP(A4976,'TAKIM LİSTESİ'!$B$2:$D$455,3,0)</f>
        <v>18</v>
      </c>
      <c r="F4976" s="40" t="n">
        <v>1</v>
      </c>
      <c r="G4976" s="22" t="n">
        <f aca="false">E4976-F4976</f>
        <v>17</v>
      </c>
      <c r="H4976" s="30" t="n">
        <v>44285</v>
      </c>
      <c r="I4976" s="33" t="n">
        <v>1</v>
      </c>
      <c r="J4976" s="30" t="n">
        <v>44286</v>
      </c>
      <c r="K4976" s="37" t="n">
        <f aca="false">G4976+I4976</f>
        <v>18</v>
      </c>
    </row>
    <row r="4977" customFormat="false" ht="13.8" hidden="false" customHeight="false" outlineLevel="0" collapsed="false">
      <c r="A4977" s="16" t="s">
        <v>21</v>
      </c>
      <c r="B4977" s="38" t="str">
        <f aca="false">VLOOKUP(A4977,'TAKIM LİSTESİ'!$B$2:$D$455,2,0)</f>
        <v>Ø 32 tarama çelik</v>
      </c>
      <c r="C4977" s="16" t="s">
        <v>1057</v>
      </c>
      <c r="D4977" s="38" t="s">
        <v>57</v>
      </c>
      <c r="E4977" s="16" t="n">
        <f aca="false">VLOOKUP(A4977,'TAKIM LİSTESİ'!$B$2:$D$455,3,0)</f>
        <v>5</v>
      </c>
      <c r="F4977" s="40" t="n">
        <v>1</v>
      </c>
      <c r="G4977" s="22" t="n">
        <f aca="false">E4977-F4977</f>
        <v>4</v>
      </c>
      <c r="H4977" s="30" t="n">
        <v>44285</v>
      </c>
      <c r="I4977" s="33" t="n">
        <v>1</v>
      </c>
      <c r="J4977" s="30" t="n">
        <v>44286</v>
      </c>
      <c r="K4977" s="37" t="n">
        <f aca="false">G4977+I4977</f>
        <v>5</v>
      </c>
    </row>
    <row r="4978" customFormat="false" ht="13.8" hidden="false" customHeight="false" outlineLevel="0" collapsed="false">
      <c r="A4978" s="16" t="s">
        <v>206</v>
      </c>
      <c r="B4978" s="38" t="str">
        <f aca="false">VLOOKUP(A4978,'TAKIM LİSTESİ'!$B$2:$D$455,2,0)</f>
        <v>Ø 52 tarama çelik</v>
      </c>
      <c r="C4978" s="16" t="s">
        <v>1057</v>
      </c>
      <c r="D4978" s="38" t="s">
        <v>57</v>
      </c>
      <c r="E4978" s="16" t="n">
        <f aca="false">VLOOKUP(A4978,'TAKIM LİSTESİ'!$B$2:$D$455,3,0)</f>
        <v>4</v>
      </c>
      <c r="F4978" s="40" t="n">
        <v>1</v>
      </c>
      <c r="G4978" s="22" t="n">
        <f aca="false">E4978-F4978</f>
        <v>3</v>
      </c>
      <c r="H4978" s="30" t="n">
        <v>44285</v>
      </c>
      <c r="I4978" s="33" t="n">
        <v>1</v>
      </c>
      <c r="J4978" s="30" t="n">
        <v>44286</v>
      </c>
      <c r="K4978" s="37" t="n">
        <f aca="false">G4978+I4978</f>
        <v>4</v>
      </c>
    </row>
    <row r="4979" customFormat="false" ht="13.8" hidden="false" customHeight="false" outlineLevel="0" collapsed="false">
      <c r="A4979" s="16" t="s">
        <v>1058</v>
      </c>
      <c r="B4979" s="38" t="str">
        <f aca="false">VLOOKUP(A4979,'TAKIM LİSTESİ'!$B$2:$D$455,2,0)</f>
        <v>Haypit tarama çelik Ø 20</v>
      </c>
      <c r="C4979" s="16" t="s">
        <v>1057</v>
      </c>
      <c r="D4979" s="38" t="s">
        <v>57</v>
      </c>
      <c r="E4979" s="16" t="n">
        <f aca="false">VLOOKUP(A4979,'TAKIM LİSTESİ'!$B$2:$D$455,3,0)</f>
        <v>3</v>
      </c>
      <c r="F4979" s="40" t="n">
        <v>1</v>
      </c>
      <c r="G4979" s="22" t="n">
        <f aca="false">E4979-F4979</f>
        <v>2</v>
      </c>
      <c r="H4979" s="30" t="n">
        <v>44285</v>
      </c>
      <c r="I4979" s="33" t="n">
        <v>1</v>
      </c>
      <c r="J4979" s="30" t="n">
        <v>44286</v>
      </c>
      <c r="K4979" s="37" t="n">
        <f aca="false">G4979+I4979</f>
        <v>3</v>
      </c>
    </row>
    <row r="4980" customFormat="false" ht="13.8" hidden="false" customHeight="false" outlineLevel="0" collapsed="false">
      <c r="A4980" s="16" t="s">
        <v>123</v>
      </c>
      <c r="B4980" s="38" t="str">
        <f aca="false">VLOOKUP(A4980,'TAKIM LİSTESİ'!$B$2:$D$455,2,0)</f>
        <v>Ø 9.8 matkap</v>
      </c>
      <c r="C4980" s="16" t="s">
        <v>1057</v>
      </c>
      <c r="D4980" s="38" t="s">
        <v>57</v>
      </c>
      <c r="E4980" s="16" t="n">
        <f aca="false">VLOOKUP(A4980,'TAKIM LİSTESİ'!$B$2:$D$455,3,0)</f>
        <v>8</v>
      </c>
      <c r="F4980" s="40" t="n">
        <v>1</v>
      </c>
      <c r="G4980" s="22" t="n">
        <f aca="false">E4980-F4980</f>
        <v>7</v>
      </c>
      <c r="H4980" s="30" t="n">
        <v>44285</v>
      </c>
      <c r="I4980" s="33" t="n">
        <v>1</v>
      </c>
      <c r="J4980" s="30" t="n">
        <v>44286</v>
      </c>
      <c r="K4980" s="37" t="n">
        <f aca="false">G4980+I4980</f>
        <v>8</v>
      </c>
    </row>
    <row r="4981" customFormat="false" ht="13.8" hidden="false" customHeight="false" outlineLevel="0" collapsed="false">
      <c r="A4981" s="16" t="s">
        <v>64</v>
      </c>
      <c r="B4981" s="38" t="str">
        <f aca="false">VLOOKUP(A4981,'TAKIM LİSTESİ'!$B$2:$D$455,2,0)</f>
        <v>Ø 10 Rayba</v>
      </c>
      <c r="C4981" s="16" t="s">
        <v>1057</v>
      </c>
      <c r="D4981" s="38" t="s">
        <v>57</v>
      </c>
      <c r="E4981" s="16" t="n">
        <f aca="false">VLOOKUP(A4981,'TAKIM LİSTESİ'!$B$2:$D$455,3,0)</f>
        <v>5</v>
      </c>
      <c r="F4981" s="40" t="n">
        <v>1</v>
      </c>
      <c r="G4981" s="22" t="n">
        <f aca="false">E4981-F4981</f>
        <v>4</v>
      </c>
      <c r="H4981" s="30" t="n">
        <v>44285</v>
      </c>
      <c r="I4981" s="33" t="n">
        <v>1</v>
      </c>
      <c r="J4981" s="30" t="n">
        <v>44286</v>
      </c>
      <c r="K4981" s="37" t="n">
        <f aca="false">G4981+I4981</f>
        <v>5</v>
      </c>
    </row>
    <row r="4982" customFormat="false" ht="13.8" hidden="false" customHeight="false" outlineLevel="0" collapsed="false">
      <c r="A4982" s="16" t="s">
        <v>94</v>
      </c>
      <c r="B4982" s="38" t="str">
        <f aca="false">VLOOKUP(A4982,'TAKIM LİSTESİ'!$B$2:$D$455,2,0)</f>
        <v>Ø 10.5 matkap</v>
      </c>
      <c r="C4982" s="16" t="s">
        <v>1057</v>
      </c>
      <c r="D4982" s="38" t="s">
        <v>57</v>
      </c>
      <c r="E4982" s="16" t="n">
        <f aca="false">VLOOKUP(A4982,'TAKIM LİSTESİ'!$B$2:$D$455,3,0)</f>
        <v>18</v>
      </c>
      <c r="F4982" s="40" t="n">
        <v>1</v>
      </c>
      <c r="G4982" s="22" t="n">
        <f aca="false">E4982-F4982</f>
        <v>17</v>
      </c>
      <c r="H4982" s="30" t="n">
        <v>44285</v>
      </c>
      <c r="I4982" s="33" t="n">
        <v>1</v>
      </c>
      <c r="J4982" s="30" t="n">
        <v>44287</v>
      </c>
      <c r="K4982" s="37" t="n">
        <f aca="false">G4982+I4982</f>
        <v>18</v>
      </c>
    </row>
    <row r="4983" customFormat="false" ht="13.8" hidden="false" customHeight="false" outlineLevel="0" collapsed="false">
      <c r="A4983" s="16" t="s">
        <v>1059</v>
      </c>
      <c r="B4983" s="38" t="str">
        <f aca="false">VLOOKUP(A4983,'TAKIM LİSTESİ'!$B$2:$D$455,2,0)</f>
        <v>Ø 11.9 matkap</v>
      </c>
      <c r="C4983" s="16" t="s">
        <v>1060</v>
      </c>
      <c r="D4983" s="38" t="s">
        <v>61</v>
      </c>
      <c r="E4983" s="16" t="n">
        <f aca="false">VLOOKUP(A4983,'TAKIM LİSTESİ'!$B$2:$D$455,3,0)</f>
        <v>0</v>
      </c>
      <c r="F4983" s="40" t="n">
        <v>1</v>
      </c>
      <c r="G4983" s="22" t="n">
        <f aca="false">E4983-F4983</f>
        <v>-1</v>
      </c>
      <c r="H4983" s="30" t="n">
        <v>44285</v>
      </c>
      <c r="I4983" s="33" t="n">
        <v>1</v>
      </c>
      <c r="J4983" s="30" t="n">
        <v>44287</v>
      </c>
      <c r="K4983" s="37" t="n">
        <f aca="false">G4983+I4983</f>
        <v>0</v>
      </c>
    </row>
    <row r="4984" customFormat="false" ht="13.8" hidden="false" customHeight="false" outlineLevel="0" collapsed="false">
      <c r="A4984" s="16" t="s">
        <v>146</v>
      </c>
      <c r="B4984" s="38" t="str">
        <f aca="false">VLOOKUP(A4984,'TAKIM LİSTESİ'!$B$2:$D$455,2,0)</f>
        <v>Ø 12 Rayba</v>
      </c>
      <c r="C4984" s="16" t="s">
        <v>1061</v>
      </c>
      <c r="D4984" s="38" t="s">
        <v>61</v>
      </c>
      <c r="E4984" s="16" t="n">
        <f aca="false">VLOOKUP(A4984,'TAKIM LİSTESİ'!$B$2:$D$455,3,0)</f>
        <v>3</v>
      </c>
      <c r="F4984" s="40" t="n">
        <v>1</v>
      </c>
      <c r="G4984" s="22" t="n">
        <f aca="false">E4984-F4984</f>
        <v>2</v>
      </c>
      <c r="H4984" s="30" t="n">
        <v>44285</v>
      </c>
      <c r="I4984" s="33" t="n">
        <v>1</v>
      </c>
      <c r="J4984" s="30" t="n">
        <v>44287</v>
      </c>
      <c r="K4984" s="37" t="n">
        <f aca="false">G4984+I4984</f>
        <v>3</v>
      </c>
    </row>
    <row r="4985" customFormat="false" ht="13.8" hidden="false" customHeight="false" outlineLevel="0" collapsed="false">
      <c r="A4985" s="16" t="s">
        <v>38</v>
      </c>
      <c r="B4985" s="38" t="str">
        <f aca="false">VLOOKUP(A4985,'TAKIM LİSTESİ'!$B$2:$D$455,2,0)</f>
        <v>Ø 3.8matkap</v>
      </c>
      <c r="C4985" s="16" t="s">
        <v>1061</v>
      </c>
      <c r="D4985" s="38" t="s">
        <v>61</v>
      </c>
      <c r="E4985" s="16" t="n">
        <f aca="false">VLOOKUP(A4985,'TAKIM LİSTESİ'!$B$2:$D$455,3,0)</f>
        <v>10</v>
      </c>
      <c r="F4985" s="40" t="n">
        <v>1</v>
      </c>
      <c r="G4985" s="22" t="n">
        <f aca="false">E4985-F4985</f>
        <v>9</v>
      </c>
      <c r="H4985" s="30" t="n">
        <v>44285</v>
      </c>
      <c r="I4985" s="33" t="n">
        <v>1</v>
      </c>
      <c r="J4985" s="30" t="n">
        <v>44287</v>
      </c>
      <c r="K4985" s="37" t="n">
        <f aca="false">G4985+I4985</f>
        <v>10</v>
      </c>
    </row>
    <row r="4986" customFormat="false" ht="13.8" hidden="false" customHeight="false" outlineLevel="0" collapsed="false">
      <c r="A4986" s="16" t="s">
        <v>20</v>
      </c>
      <c r="B4986" s="38" t="str">
        <f aca="false">VLOOKUP(A4986,'TAKIM LİSTESİ'!$B$2:$D$455,2,0)</f>
        <v>Ø 4 Rayba</v>
      </c>
      <c r="C4986" s="16" t="s">
        <v>1061</v>
      </c>
      <c r="D4986" s="38" t="s">
        <v>61</v>
      </c>
      <c r="E4986" s="16" t="n">
        <f aca="false">VLOOKUP(A4986,'TAKIM LİSTESİ'!$B$2:$D$455,3,0)</f>
        <v>13</v>
      </c>
      <c r="F4986" s="40" t="n">
        <v>1</v>
      </c>
      <c r="G4986" s="22" t="n">
        <f aca="false">E4986-F4986</f>
        <v>12</v>
      </c>
      <c r="H4986" s="30" t="n">
        <v>44285</v>
      </c>
      <c r="I4986" s="33" t="n">
        <v>1</v>
      </c>
      <c r="J4986" s="30" t="n">
        <v>44287</v>
      </c>
      <c r="K4986" s="37" t="n">
        <f aca="false">G4986+I4986</f>
        <v>13</v>
      </c>
    </row>
    <row r="4987" customFormat="false" ht="13.8" hidden="false" customHeight="false" outlineLevel="0" collapsed="false">
      <c r="A4987" s="16" t="s">
        <v>146</v>
      </c>
      <c r="B4987" s="38" t="str">
        <f aca="false">VLOOKUP(A4987,'TAKIM LİSTESİ'!$B$2:$D$455,2,0)</f>
        <v>Ø 12 Rayba</v>
      </c>
      <c r="C4987" s="16" t="s">
        <v>1061</v>
      </c>
      <c r="D4987" s="38" t="s">
        <v>61</v>
      </c>
      <c r="E4987" s="16" t="n">
        <f aca="false">VLOOKUP(A4987,'TAKIM LİSTESİ'!$B$2:$D$455,3,0)</f>
        <v>3</v>
      </c>
      <c r="F4987" s="40" t="n">
        <v>1</v>
      </c>
      <c r="G4987" s="22" t="n">
        <f aca="false">E4987-F4987</f>
        <v>2</v>
      </c>
      <c r="H4987" s="30" t="n">
        <v>44285</v>
      </c>
      <c r="I4987" s="33" t="n">
        <v>1</v>
      </c>
      <c r="J4987" s="30" t="n">
        <v>44287</v>
      </c>
      <c r="K4987" s="37" t="n">
        <f aca="false">G4987+I4987</f>
        <v>3</v>
      </c>
    </row>
    <row r="4988" customFormat="false" ht="13.8" hidden="false" customHeight="false" outlineLevel="0" collapsed="false">
      <c r="A4988" s="16" t="s">
        <v>29</v>
      </c>
      <c r="B4988" s="38" t="str">
        <f aca="false">VLOOKUP(A4988,'TAKIM LİSTESİ'!$B$2:$D$455,2,0)</f>
        <v>Ø 8.0 matkap</v>
      </c>
      <c r="C4988" s="16" t="s">
        <v>1062</v>
      </c>
      <c r="D4988" s="38" t="s">
        <v>57</v>
      </c>
      <c r="E4988" s="16" t="n">
        <f aca="false">VLOOKUP(A4988,'TAKIM LİSTESİ'!$B$2:$D$455,3,0)</f>
        <v>15</v>
      </c>
      <c r="F4988" s="40" t="n">
        <v>1</v>
      </c>
      <c r="G4988" s="22" t="n">
        <f aca="false">E4988-F4988</f>
        <v>14</v>
      </c>
      <c r="H4988" s="30" t="n">
        <v>44286</v>
      </c>
      <c r="I4988" s="33" t="n">
        <v>1</v>
      </c>
      <c r="J4988" s="30" t="n">
        <v>44287</v>
      </c>
      <c r="K4988" s="37" t="n">
        <f aca="false">G4988+I4988</f>
        <v>15</v>
      </c>
    </row>
    <row r="4989" customFormat="false" ht="13.8" hidden="false" customHeight="false" outlineLevel="0" collapsed="false">
      <c r="A4989" s="16" t="s">
        <v>189</v>
      </c>
      <c r="B4989" s="38" t="str">
        <f aca="false">VLOOKUP(A4989,'TAKIM LİSTESİ'!$B$2:$D$455,2,0)</f>
        <v>Ø 2 çelik parmak freze</v>
      </c>
      <c r="C4989" s="16" t="s">
        <v>1062</v>
      </c>
      <c r="D4989" s="38" t="s">
        <v>57</v>
      </c>
      <c r="E4989" s="16" t="n">
        <f aca="false">VLOOKUP(A4989,'TAKIM LİSTESİ'!$B$2:$D$455,3,0)</f>
        <v>39</v>
      </c>
      <c r="F4989" s="40" t="n">
        <v>1</v>
      </c>
      <c r="G4989" s="22" t="n">
        <f aca="false">E4989-F4989</f>
        <v>38</v>
      </c>
      <c r="H4989" s="30" t="n">
        <v>44286</v>
      </c>
      <c r="I4989" s="33" t="n">
        <v>1</v>
      </c>
      <c r="J4989" s="30" t="n">
        <v>44287</v>
      </c>
      <c r="K4989" s="37" t="n">
        <f aca="false">G4989+I4989</f>
        <v>39</v>
      </c>
    </row>
    <row r="4990" customFormat="false" ht="13.8" hidden="false" customHeight="false" outlineLevel="0" collapsed="false">
      <c r="A4990" s="16" t="s">
        <v>71</v>
      </c>
      <c r="B4990" s="38" t="str">
        <f aca="false">VLOOKUP(A4990,'TAKIM LİSTESİ'!$B$2:$D$455,2,0)</f>
        <v>Ø 10 alm parmak freze</v>
      </c>
      <c r="C4990" s="16" t="s">
        <v>1063</v>
      </c>
      <c r="D4990" s="38" t="s">
        <v>634</v>
      </c>
      <c r="E4990" s="16" t="n">
        <f aca="false">VLOOKUP(A4990,'TAKIM LİSTESİ'!$B$2:$D$455,3,0)</f>
        <v>29</v>
      </c>
      <c r="F4990" s="40" t="n">
        <v>1</v>
      </c>
      <c r="G4990" s="22" t="n">
        <f aca="false">E4990-F4990</f>
        <v>28</v>
      </c>
      <c r="H4990" s="30" t="n">
        <v>44286</v>
      </c>
      <c r="I4990" s="33" t="n">
        <v>1</v>
      </c>
      <c r="J4990" s="30" t="n">
        <v>44287</v>
      </c>
      <c r="K4990" s="37" t="n">
        <f aca="false">G4990+I4990</f>
        <v>29</v>
      </c>
    </row>
    <row r="4991" customFormat="false" ht="13.8" hidden="false" customHeight="false" outlineLevel="0" collapsed="false">
      <c r="A4991" s="16" t="s">
        <v>130</v>
      </c>
      <c r="B4991" s="38" t="str">
        <f aca="false">VLOOKUP(A4991,'TAKIM LİSTESİ'!$B$2:$D$455,2,0)</f>
        <v>Ø 9.0 matkap</v>
      </c>
      <c r="C4991" s="16" t="s">
        <v>1063</v>
      </c>
      <c r="D4991" s="38" t="s">
        <v>634</v>
      </c>
      <c r="E4991" s="16" t="n">
        <f aca="false">VLOOKUP(A4991,'TAKIM LİSTESİ'!$B$2:$D$455,3,0)</f>
        <v>13</v>
      </c>
      <c r="F4991" s="40" t="n">
        <v>1</v>
      </c>
      <c r="G4991" s="22" t="n">
        <f aca="false">E4991-F4991</f>
        <v>12</v>
      </c>
      <c r="H4991" s="30" t="n">
        <v>44286</v>
      </c>
      <c r="I4991" s="33" t="n">
        <v>1</v>
      </c>
      <c r="J4991" s="30" t="n">
        <v>44287</v>
      </c>
      <c r="K4991" s="37" t="n">
        <f aca="false">G4991+I4991</f>
        <v>13</v>
      </c>
    </row>
    <row r="4992" customFormat="false" ht="13.8" hidden="false" customHeight="false" outlineLevel="0" collapsed="false">
      <c r="A4992" s="16" t="s">
        <v>203</v>
      </c>
      <c r="B4992" s="38" t="str">
        <f aca="false">VLOOKUP(A4992,'TAKIM LİSTESİ'!$B$2:$D$455,2,0)</f>
        <v>Ø 16 alm parmak freze</v>
      </c>
      <c r="C4992" s="16" t="s">
        <v>1064</v>
      </c>
      <c r="D4992" s="38" t="s">
        <v>739</v>
      </c>
      <c r="E4992" s="16" t="n">
        <f aca="false">VLOOKUP(A4992,'TAKIM LİSTESİ'!$B$2:$D$455,3,0)</f>
        <v>5</v>
      </c>
      <c r="F4992" s="40" t="n">
        <v>1</v>
      </c>
      <c r="G4992" s="22" t="n">
        <f aca="false">E4992-F4992</f>
        <v>4</v>
      </c>
      <c r="H4992" s="30" t="n">
        <v>44286</v>
      </c>
      <c r="I4992" s="33" t="n">
        <v>1</v>
      </c>
      <c r="J4992" s="30" t="n">
        <v>44287</v>
      </c>
      <c r="K4992" s="37" t="n">
        <f aca="false">G4992+I4992</f>
        <v>5</v>
      </c>
    </row>
    <row r="4993" customFormat="false" ht="13.8" hidden="false" customHeight="false" outlineLevel="0" collapsed="false">
      <c r="A4993" s="16" t="s">
        <v>217</v>
      </c>
      <c r="B4993" s="38" t="str">
        <f aca="false">VLOOKUP(A4993,'TAKIM LİSTESİ'!$B$2:$D$455,2,0)</f>
        <v>Ø 16 alm uzun parmak freze</v>
      </c>
      <c r="C4993" s="16" t="s">
        <v>1064</v>
      </c>
      <c r="D4993" s="38" t="s">
        <v>739</v>
      </c>
      <c r="E4993" s="16" t="n">
        <f aca="false">VLOOKUP(A4993,'TAKIM LİSTESİ'!$B$2:$D$455,3,0)</f>
        <v>4</v>
      </c>
      <c r="F4993" s="40" t="n">
        <v>1</v>
      </c>
      <c r="G4993" s="22" t="n">
        <f aca="false">E4993-F4993</f>
        <v>3</v>
      </c>
      <c r="H4993" s="30" t="n">
        <v>44286</v>
      </c>
      <c r="I4993" s="33" t="n">
        <v>1</v>
      </c>
      <c r="J4993" s="30" t="n">
        <v>44287</v>
      </c>
      <c r="K4993" s="37" t="n">
        <f aca="false">G4993+I4993</f>
        <v>4</v>
      </c>
    </row>
    <row r="4994" customFormat="false" ht="13.8" hidden="false" customHeight="false" outlineLevel="0" collapsed="false">
      <c r="A4994" s="16" t="s">
        <v>36</v>
      </c>
      <c r="B4994" s="38" t="str">
        <f aca="false">VLOOKUP(A4994,'TAKIM LİSTESİ'!$B$2:$D$455,2,0)</f>
        <v>Ø 5.8 matkap</v>
      </c>
      <c r="C4994" s="16" t="s">
        <v>1065</v>
      </c>
      <c r="D4994" s="38" t="s">
        <v>23</v>
      </c>
      <c r="E4994" s="16" t="n">
        <f aca="false">VLOOKUP(A4994,'TAKIM LİSTESİ'!$B$2:$D$455,3,0)</f>
        <v>14</v>
      </c>
      <c r="F4994" s="40" t="n">
        <v>1</v>
      </c>
      <c r="G4994" s="22" t="n">
        <f aca="false">E4994-F4994</f>
        <v>13</v>
      </c>
      <c r="H4994" s="30" t="n">
        <v>44286</v>
      </c>
      <c r="I4994" s="33" t="n">
        <v>1</v>
      </c>
      <c r="J4994" s="30" t="n">
        <v>44287</v>
      </c>
      <c r="K4994" s="37" t="n">
        <f aca="false">G4994+I4994</f>
        <v>14</v>
      </c>
    </row>
    <row r="4995" customFormat="false" ht="13.8" hidden="false" customHeight="false" outlineLevel="0" collapsed="false">
      <c r="A4995" s="16" t="s">
        <v>63</v>
      </c>
      <c r="B4995" s="38" t="str">
        <f aca="false">VLOOKUP(A4995,'TAKIM LİSTESİ'!$B$2:$D$455,2,0)</f>
        <v>Ø 6 Rayba</v>
      </c>
      <c r="C4995" s="16" t="s">
        <v>1065</v>
      </c>
      <c r="D4995" s="38" t="s">
        <v>23</v>
      </c>
      <c r="E4995" s="16" t="n">
        <f aca="false">VLOOKUP(A4995,'TAKIM LİSTESİ'!$B$2:$D$455,3,0)</f>
        <v>8</v>
      </c>
      <c r="F4995" s="40" t="n">
        <v>1</v>
      </c>
      <c r="G4995" s="22" t="n">
        <f aca="false">E4995-F4995</f>
        <v>7</v>
      </c>
      <c r="H4995" s="30" t="n">
        <v>44286</v>
      </c>
      <c r="I4995" s="33" t="n">
        <v>1</v>
      </c>
      <c r="J4995" s="30" t="n">
        <v>44287</v>
      </c>
      <c r="K4995" s="37" t="n">
        <f aca="false">G4995+I4995</f>
        <v>8</v>
      </c>
    </row>
    <row r="4996" customFormat="false" ht="13.8" hidden="false" customHeight="false" outlineLevel="0" collapsed="false">
      <c r="A4996" s="16" t="s">
        <v>321</v>
      </c>
      <c r="B4996" s="38" t="str">
        <f aca="false">VLOOKUP(A4996,'TAKIM LİSTESİ'!$B$2:$D$455,2,0)</f>
        <v>Ø 9.5 matkap</v>
      </c>
      <c r="C4996" s="16" t="s">
        <v>1066</v>
      </c>
      <c r="D4996" s="38" t="s">
        <v>100</v>
      </c>
      <c r="E4996" s="16" t="n">
        <f aca="false">VLOOKUP(A4996,'TAKIM LİSTESİ'!$B$2:$D$455,3,0)</f>
        <v>14</v>
      </c>
      <c r="F4996" s="40" t="n">
        <v>1</v>
      </c>
      <c r="G4996" s="22" t="n">
        <f aca="false">E4996-F4996</f>
        <v>13</v>
      </c>
      <c r="H4996" s="30" t="n">
        <v>44286</v>
      </c>
      <c r="I4996" s="33" t="n">
        <v>1</v>
      </c>
      <c r="J4996" s="30" t="n">
        <v>44287</v>
      </c>
      <c r="K4996" s="37" t="n">
        <f aca="false">G4996+I4996</f>
        <v>14</v>
      </c>
    </row>
    <row r="4997" customFormat="false" ht="13.8" hidden="false" customHeight="false" outlineLevel="0" collapsed="false">
      <c r="A4997" s="16" t="s">
        <v>60</v>
      </c>
      <c r="B4997" s="38" t="str">
        <f aca="false">VLOOKUP(A4997,'TAKIM LİSTESİ'!$B$2:$D$455,2,0)</f>
        <v>Ø 5 çelik standart parmak freze</v>
      </c>
      <c r="C4997" s="16" t="s">
        <v>1066</v>
      </c>
      <c r="D4997" s="38" t="s">
        <v>100</v>
      </c>
      <c r="E4997" s="16" t="n">
        <f aca="false">VLOOKUP(A4997,'TAKIM LİSTESİ'!$B$2:$D$455,3,0)</f>
        <v>42</v>
      </c>
      <c r="F4997" s="40" t="n">
        <v>1</v>
      </c>
      <c r="G4997" s="22" t="n">
        <f aca="false">E4997-F4997</f>
        <v>41</v>
      </c>
      <c r="H4997" s="30" t="n">
        <v>44286</v>
      </c>
      <c r="I4997" s="33" t="n">
        <v>1</v>
      </c>
      <c r="J4997" s="30" t="n">
        <v>44287</v>
      </c>
      <c r="K4997" s="37" t="n">
        <f aca="false">G4997+I4997</f>
        <v>42</v>
      </c>
    </row>
    <row r="4998" customFormat="false" ht="13.8" hidden="false" customHeight="false" outlineLevel="0" collapsed="false">
      <c r="A4998" s="16" t="s">
        <v>918</v>
      </c>
      <c r="B4998" s="38" t="str">
        <f aca="false">VLOOKUP(A4998,'TAKIM LİSTESİ'!$B$2:$D$455,2,0)</f>
        <v>Ø 1.8 matkap</v>
      </c>
      <c r="C4998" s="16" t="s">
        <v>1064</v>
      </c>
      <c r="D4998" s="38" t="s">
        <v>739</v>
      </c>
      <c r="E4998" s="16" t="n">
        <f aca="false">VLOOKUP(A4998,'TAKIM LİSTESİ'!$B$2:$D$455,3,0)</f>
        <v>4</v>
      </c>
      <c r="F4998" s="40" t="n">
        <v>1</v>
      </c>
      <c r="G4998" s="22" t="n">
        <f aca="false">E4998-F4998</f>
        <v>3</v>
      </c>
      <c r="H4998" s="30" t="n">
        <v>44286</v>
      </c>
      <c r="I4998" s="33" t="n">
        <v>1</v>
      </c>
      <c r="J4998" s="30" t="n">
        <v>44287</v>
      </c>
      <c r="K4998" s="37" t="n">
        <f aca="false">G4998+I4998</f>
        <v>4</v>
      </c>
    </row>
    <row r="4999" customFormat="false" ht="13.8" hidden="false" customHeight="false" outlineLevel="0" collapsed="false">
      <c r="A4999" s="16" t="s">
        <v>1067</v>
      </c>
      <c r="B4999" s="38" t="str">
        <f aca="false">VLOOKUP(A4999,'TAKIM LİSTESİ'!$B$2:$D$455,2,0)</f>
        <v>Ø 2 Rayba</v>
      </c>
      <c r="C4999" s="16" t="s">
        <v>1064</v>
      </c>
      <c r="D4999" s="38" t="s">
        <v>739</v>
      </c>
      <c r="E4999" s="16" t="n">
        <f aca="false">VLOOKUP(A4999,'TAKIM LİSTESİ'!$B$2:$D$455,3,0)</f>
        <v>1</v>
      </c>
      <c r="F4999" s="40" t="n">
        <v>1</v>
      </c>
      <c r="G4999" s="22" t="n">
        <f aca="false">E4999-F4999</f>
        <v>0</v>
      </c>
      <c r="H4999" s="30" t="n">
        <v>44286</v>
      </c>
      <c r="I4999" s="33" t="n">
        <v>1</v>
      </c>
      <c r="J4999" s="30" t="n">
        <v>44288</v>
      </c>
      <c r="K4999" s="37" t="n">
        <f aca="false">G4999+I4999</f>
        <v>1</v>
      </c>
    </row>
    <row r="5000" customFormat="false" ht="13.8" hidden="false" customHeight="false" outlineLevel="0" collapsed="false">
      <c r="A5000" s="16" t="s">
        <v>38</v>
      </c>
      <c r="B5000" s="38" t="str">
        <f aca="false">VLOOKUP(A5000,'TAKIM LİSTESİ'!$B$2:$D$455,2,0)</f>
        <v>Ø 3.8matkap</v>
      </c>
      <c r="C5000" s="16" t="s">
        <v>1064</v>
      </c>
      <c r="D5000" s="38" t="s">
        <v>739</v>
      </c>
      <c r="E5000" s="16" t="n">
        <f aca="false">VLOOKUP(A5000,'TAKIM LİSTESİ'!$B$2:$D$455,3,0)</f>
        <v>10</v>
      </c>
      <c r="F5000" s="40" t="n">
        <v>1</v>
      </c>
      <c r="G5000" s="22" t="n">
        <f aca="false">E5000-F5000</f>
        <v>9</v>
      </c>
      <c r="H5000" s="30" t="n">
        <v>44286</v>
      </c>
      <c r="I5000" s="33" t="n">
        <v>1</v>
      </c>
      <c r="J5000" s="30" t="n">
        <v>44288</v>
      </c>
      <c r="K5000" s="37" t="n">
        <f aca="false">G5000+I5000</f>
        <v>10</v>
      </c>
    </row>
    <row r="5001" customFormat="false" ht="13.8" hidden="false" customHeight="false" outlineLevel="0" collapsed="false">
      <c r="A5001" s="16" t="s">
        <v>20</v>
      </c>
      <c r="B5001" s="38" t="str">
        <f aca="false">VLOOKUP(A5001,'TAKIM LİSTESİ'!$B$2:$D$455,2,0)</f>
        <v>Ø 4 Rayba</v>
      </c>
      <c r="C5001" s="16" t="s">
        <v>1064</v>
      </c>
      <c r="D5001" s="38" t="s">
        <v>739</v>
      </c>
      <c r="E5001" s="16" t="n">
        <f aca="false">VLOOKUP(A5001,'TAKIM LİSTESİ'!$B$2:$D$455,3,0)</f>
        <v>13</v>
      </c>
      <c r="F5001" s="40" t="n">
        <v>1</v>
      </c>
      <c r="G5001" s="22" t="n">
        <f aca="false">E5001-F5001</f>
        <v>12</v>
      </c>
      <c r="H5001" s="30" t="n">
        <v>44286</v>
      </c>
      <c r="I5001" s="33" t="n">
        <v>1</v>
      </c>
      <c r="J5001" s="30" t="n">
        <v>44288</v>
      </c>
      <c r="K5001" s="37" t="n">
        <f aca="false">G5001+I5001</f>
        <v>13</v>
      </c>
    </row>
    <row r="5002" customFormat="false" ht="13.8" hidden="false" customHeight="false" outlineLevel="0" collapsed="false">
      <c r="A5002" s="16" t="s">
        <v>79</v>
      </c>
      <c r="B5002" s="38" t="str">
        <f aca="false">VLOOKUP(A5002,'TAKIM LİSTESİ'!$B$2:$D$455,2,0)</f>
        <v>Ø 4.6 matkap</v>
      </c>
      <c r="C5002" s="16" t="s">
        <v>1062</v>
      </c>
      <c r="D5002" s="38" t="s">
        <v>57</v>
      </c>
      <c r="E5002" s="16" t="n">
        <f aca="false">VLOOKUP(A5002,'TAKIM LİSTESİ'!$B$2:$D$455,3,0)</f>
        <v>19</v>
      </c>
      <c r="F5002" s="40" t="n">
        <v>1</v>
      </c>
      <c r="G5002" s="22" t="n">
        <f aca="false">E5002-F5002</f>
        <v>18</v>
      </c>
      <c r="H5002" s="30" t="n">
        <v>44286</v>
      </c>
      <c r="I5002" s="33" t="n">
        <v>1</v>
      </c>
      <c r="J5002" s="30" t="n">
        <v>44288</v>
      </c>
      <c r="K5002" s="37" t="n">
        <f aca="false">G5002+I5002</f>
        <v>19</v>
      </c>
    </row>
    <row r="5003" customFormat="false" ht="13.8" hidden="false" customHeight="false" outlineLevel="0" collapsed="false">
      <c r="A5003" s="16" t="s">
        <v>78</v>
      </c>
      <c r="B5003" s="38" t="str">
        <f aca="false">VLOOKUP(A5003,'TAKIM LİSTESİ'!$B$2:$D$455,2,0)</f>
        <v>Ø 4.76 Rayba</v>
      </c>
      <c r="C5003" s="16" t="s">
        <v>1062</v>
      </c>
      <c r="D5003" s="38" t="s">
        <v>57</v>
      </c>
      <c r="E5003" s="16" t="n">
        <f aca="false">VLOOKUP(A5003,'TAKIM LİSTESİ'!$B$2:$D$455,3,0)</f>
        <v>3</v>
      </c>
      <c r="F5003" s="40" t="n">
        <v>1</v>
      </c>
      <c r="G5003" s="22" t="n">
        <f aca="false">E5003-F5003</f>
        <v>2</v>
      </c>
      <c r="H5003" s="30" t="n">
        <v>44286</v>
      </c>
      <c r="I5003" s="33" t="n">
        <v>1</v>
      </c>
      <c r="J5003" s="30" t="n">
        <v>44288</v>
      </c>
      <c r="K5003" s="37" t="n">
        <f aca="false">G5003+I5003</f>
        <v>3</v>
      </c>
    </row>
    <row r="5004" customFormat="false" ht="13.8" hidden="false" customHeight="false" outlineLevel="0" collapsed="false">
      <c r="A5004" s="16" t="s">
        <v>86</v>
      </c>
      <c r="B5004" s="38" t="str">
        <f aca="false">VLOOKUP(A5004,'TAKIM LİSTESİ'!$B$2:$D$455,2,0)</f>
        <v>Ø 5.1 matkap</v>
      </c>
      <c r="C5004" s="16" t="s">
        <v>1062</v>
      </c>
      <c r="D5004" s="38" t="s">
        <v>57</v>
      </c>
      <c r="E5004" s="16" t="n">
        <f aca="false">VLOOKUP(A5004,'TAKIM LİSTESİ'!$B$2:$D$455,3,0)</f>
        <v>7</v>
      </c>
      <c r="F5004" s="40" t="n">
        <v>1</v>
      </c>
      <c r="G5004" s="22" t="n">
        <f aca="false">E5004-F5004</f>
        <v>6</v>
      </c>
      <c r="H5004" s="30" t="n">
        <v>44286</v>
      </c>
      <c r="I5004" s="33" t="n">
        <v>1</v>
      </c>
      <c r="J5004" s="30" t="n">
        <v>44288</v>
      </c>
      <c r="K5004" s="37" t="n">
        <f aca="false">G5004+I5004</f>
        <v>7</v>
      </c>
    </row>
    <row r="5005" customFormat="false" ht="13.8" hidden="false" customHeight="false" outlineLevel="0" collapsed="false">
      <c r="A5005" s="16" t="s">
        <v>108</v>
      </c>
      <c r="B5005" s="38" t="str">
        <f aca="false">VLOOKUP(A5005,'TAKIM LİSTESİ'!$B$2:$D$455,2,0)</f>
        <v>Ø 12.5 matkap</v>
      </c>
      <c r="C5005" s="16" t="s">
        <v>1062</v>
      </c>
      <c r="D5005" s="38" t="s">
        <v>57</v>
      </c>
      <c r="E5005" s="16" t="n">
        <f aca="false">VLOOKUP(A5005,'TAKIM LİSTESİ'!$B$2:$D$455,3,0)</f>
        <v>13</v>
      </c>
      <c r="F5005" s="40" t="n">
        <v>1</v>
      </c>
      <c r="G5005" s="22" t="n">
        <f aca="false">E5005-F5005</f>
        <v>12</v>
      </c>
      <c r="H5005" s="30" t="n">
        <v>44287</v>
      </c>
      <c r="I5005" s="33" t="n">
        <v>1</v>
      </c>
      <c r="J5005" s="30" t="n">
        <v>44288</v>
      </c>
      <c r="K5005" s="37" t="n">
        <f aca="false">G5005+I5005</f>
        <v>13</v>
      </c>
    </row>
    <row r="5006" customFormat="false" ht="13.8" hidden="false" customHeight="false" outlineLevel="0" collapsed="false">
      <c r="A5006" s="16" t="s">
        <v>183</v>
      </c>
      <c r="B5006" s="38" t="str">
        <f aca="false">VLOOKUP(A5006,'TAKIM LİSTESİ'!$B$2:$D$455,2,0)</f>
        <v>Ø 12.7 Rayba</v>
      </c>
      <c r="C5006" s="16" t="s">
        <v>1062</v>
      </c>
      <c r="D5006" s="38" t="s">
        <v>57</v>
      </c>
      <c r="E5006" s="16" t="n">
        <f aca="false">VLOOKUP(A5006,'TAKIM LİSTESİ'!$B$2:$D$455,3,0)</f>
        <v>6</v>
      </c>
      <c r="F5006" s="40" t="n">
        <v>1</v>
      </c>
      <c r="G5006" s="22" t="n">
        <f aca="false">E5006-F5006</f>
        <v>5</v>
      </c>
      <c r="H5006" s="30" t="n">
        <v>44287</v>
      </c>
      <c r="I5006" s="33" t="n">
        <v>1</v>
      </c>
      <c r="J5006" s="30" t="n">
        <v>44288</v>
      </c>
      <c r="K5006" s="37" t="n">
        <f aca="false">G5006+I5006</f>
        <v>6</v>
      </c>
    </row>
    <row r="5007" customFormat="false" ht="13.8" hidden="false" customHeight="false" outlineLevel="0" collapsed="false">
      <c r="A5007" s="16" t="s">
        <v>15</v>
      </c>
      <c r="B5007" s="38" t="str">
        <f aca="false">VLOOKUP(A5007,'TAKIM LİSTESİ'!$B$2:$D$455,2,0)</f>
        <v>Ø 8 alm küre parmak freze</v>
      </c>
      <c r="C5007" s="16" t="s">
        <v>1065</v>
      </c>
      <c r="D5007" s="38" t="s">
        <v>23</v>
      </c>
      <c r="E5007" s="16" t="n">
        <f aca="false">VLOOKUP(A5007,'TAKIM LİSTESİ'!$B$2:$D$455,3,0)</f>
        <v>7</v>
      </c>
      <c r="F5007" s="40" t="n">
        <v>1</v>
      </c>
      <c r="G5007" s="22" t="n">
        <f aca="false">E5007-F5007</f>
        <v>6</v>
      </c>
      <c r="H5007" s="30" t="n">
        <v>44287</v>
      </c>
      <c r="I5007" s="33" t="n">
        <v>1</v>
      </c>
      <c r="J5007" s="30" t="n">
        <v>44288</v>
      </c>
      <c r="K5007" s="37" t="n">
        <f aca="false">G5007+I5007</f>
        <v>7</v>
      </c>
    </row>
    <row r="5008" customFormat="false" ht="13.8" hidden="false" customHeight="false" outlineLevel="0" collapsed="false">
      <c r="A5008" s="16" t="s">
        <v>189</v>
      </c>
      <c r="B5008" s="38" t="str">
        <f aca="false">VLOOKUP(A5008,'TAKIM LİSTESİ'!$B$2:$D$455,2,0)</f>
        <v>Ø 2 çelik parmak freze</v>
      </c>
      <c r="C5008" s="16" t="s">
        <v>1065</v>
      </c>
      <c r="D5008" s="38" t="s">
        <v>23</v>
      </c>
      <c r="E5008" s="16" t="n">
        <f aca="false">VLOOKUP(A5008,'TAKIM LİSTESİ'!$B$2:$D$455,3,0)</f>
        <v>39</v>
      </c>
      <c r="F5008" s="40" t="n">
        <v>1</v>
      </c>
      <c r="G5008" s="22" t="n">
        <f aca="false">E5008-F5008</f>
        <v>38</v>
      </c>
      <c r="H5008" s="30" t="n">
        <v>44287</v>
      </c>
      <c r="I5008" s="33" t="n">
        <v>1</v>
      </c>
      <c r="J5008" s="30" t="n">
        <v>44288</v>
      </c>
      <c r="K5008" s="37" t="n">
        <f aca="false">G5008+I5008</f>
        <v>39</v>
      </c>
    </row>
    <row r="5009" customFormat="false" ht="13.8" hidden="false" customHeight="false" outlineLevel="0" collapsed="false">
      <c r="A5009" s="16" t="s">
        <v>1068</v>
      </c>
      <c r="B5009" s="38" t="str">
        <f aca="false">VLOOKUP(A5009,'TAKIM LİSTESİ'!$B$2:$D$455,2,0)</f>
        <v>Ø  12 alm R1 parmak freze</v>
      </c>
      <c r="C5009" s="16" t="s">
        <v>1069</v>
      </c>
      <c r="D5009" s="38" t="s">
        <v>48</v>
      </c>
      <c r="E5009" s="16" t="n">
        <f aca="false">VLOOKUP(A5009,'TAKIM LİSTESİ'!$B$2:$D$455,3,0)</f>
        <v>1</v>
      </c>
      <c r="F5009" s="40" t="n">
        <v>1</v>
      </c>
      <c r="G5009" s="22" t="n">
        <f aca="false">E5009-F5009</f>
        <v>0</v>
      </c>
      <c r="H5009" s="30" t="n">
        <v>44287</v>
      </c>
      <c r="I5009" s="33" t="n">
        <v>1</v>
      </c>
      <c r="J5009" s="30" t="n">
        <v>44288</v>
      </c>
      <c r="K5009" s="37" t="n">
        <f aca="false">G5009+I5009</f>
        <v>1</v>
      </c>
    </row>
    <row r="5010" customFormat="false" ht="13.8" hidden="false" customHeight="false" outlineLevel="0" collapsed="false">
      <c r="A5010" s="16" t="s">
        <v>91</v>
      </c>
      <c r="B5010" s="38" t="str">
        <f aca="false">VLOOKUP(A5010,'TAKIM LİSTESİ'!$B$2:$D$455,2,0)</f>
        <v>Ø 3.9 matkap</v>
      </c>
      <c r="C5010" s="16" t="s">
        <v>1027</v>
      </c>
      <c r="D5010" s="38" t="s">
        <v>89</v>
      </c>
      <c r="E5010" s="16" t="n">
        <f aca="false">VLOOKUP(A5010,'TAKIM LİSTESİ'!$B$2:$D$455,3,0)</f>
        <v>14</v>
      </c>
      <c r="F5010" s="40" t="n">
        <v>1</v>
      </c>
      <c r="G5010" s="22" t="n">
        <f aca="false">E5010-F5010</f>
        <v>13</v>
      </c>
      <c r="H5010" s="30" t="n">
        <v>44287</v>
      </c>
      <c r="I5010" s="33" t="n">
        <v>1</v>
      </c>
      <c r="J5010" s="30" t="n">
        <v>44288</v>
      </c>
      <c r="K5010" s="37" t="n">
        <f aca="false">G5010+I5010</f>
        <v>14</v>
      </c>
    </row>
    <row r="5011" customFormat="false" ht="13.8" hidden="false" customHeight="false" outlineLevel="0" collapsed="false">
      <c r="A5011" s="16" t="s">
        <v>20</v>
      </c>
      <c r="B5011" s="38" t="str">
        <f aca="false">VLOOKUP(A5011,'TAKIM LİSTESİ'!$B$2:$D$455,2,0)</f>
        <v>Ø 4 Rayba</v>
      </c>
      <c r="C5011" s="16" t="s">
        <v>1027</v>
      </c>
      <c r="D5011" s="38" t="s">
        <v>89</v>
      </c>
      <c r="E5011" s="16" t="n">
        <f aca="false">VLOOKUP(A5011,'TAKIM LİSTESİ'!$B$2:$D$455,3,0)</f>
        <v>13</v>
      </c>
      <c r="F5011" s="40" t="n">
        <v>1</v>
      </c>
      <c r="G5011" s="22" t="n">
        <f aca="false">E5011-F5011</f>
        <v>12</v>
      </c>
      <c r="H5011" s="30" t="n">
        <v>44287</v>
      </c>
      <c r="I5011" s="33" t="n">
        <v>1</v>
      </c>
      <c r="J5011" s="30" t="n">
        <v>44288</v>
      </c>
      <c r="K5011" s="37" t="n">
        <f aca="false">G5011+I5011</f>
        <v>13</v>
      </c>
    </row>
    <row r="5012" customFormat="false" ht="13.8" hidden="false" customHeight="false" outlineLevel="0" collapsed="false">
      <c r="A5012" s="16" t="s">
        <v>97</v>
      </c>
      <c r="B5012" s="38" t="str">
        <f aca="false">VLOOKUP(A5012,'TAKIM LİSTESİ'!$B$2:$D$455,2,0)</f>
        <v>Ø 2 küre parmak freze</v>
      </c>
      <c r="C5012" s="16" t="s">
        <v>1065</v>
      </c>
      <c r="D5012" s="38" t="s">
        <v>23</v>
      </c>
      <c r="E5012" s="16" t="n">
        <f aca="false">VLOOKUP(A5012,'TAKIM LİSTESİ'!$B$2:$D$455,3,0)</f>
        <v>23</v>
      </c>
      <c r="F5012" s="40" t="n">
        <v>1</v>
      </c>
      <c r="G5012" s="22" t="n">
        <f aca="false">E5012-F5012</f>
        <v>22</v>
      </c>
      <c r="H5012" s="30" t="n">
        <v>44287</v>
      </c>
      <c r="I5012" s="33" t="n">
        <v>1</v>
      </c>
      <c r="J5012" s="30" t="n">
        <v>44288</v>
      </c>
      <c r="K5012" s="37" t="n">
        <f aca="false">G5012+I5012</f>
        <v>23</v>
      </c>
    </row>
    <row r="5013" customFormat="false" ht="13.8" hidden="false" customHeight="false" outlineLevel="0" collapsed="false">
      <c r="A5013" s="16" t="s">
        <v>86</v>
      </c>
      <c r="B5013" s="38" t="str">
        <f aca="false">VLOOKUP(A5013,'TAKIM LİSTESİ'!$B$2:$D$455,2,0)</f>
        <v>Ø 5.1 matkap</v>
      </c>
      <c r="C5013" s="16" t="s">
        <v>1065</v>
      </c>
      <c r="D5013" s="38" t="s">
        <v>23</v>
      </c>
      <c r="E5013" s="16" t="n">
        <f aca="false">VLOOKUP(A5013,'TAKIM LİSTESİ'!$B$2:$D$455,3,0)</f>
        <v>7</v>
      </c>
      <c r="F5013" s="40" t="n">
        <v>1</v>
      </c>
      <c r="G5013" s="22" t="n">
        <f aca="false">E5013-F5013</f>
        <v>6</v>
      </c>
      <c r="H5013" s="30" t="n">
        <v>44287</v>
      </c>
      <c r="I5013" s="33" t="n">
        <v>1</v>
      </c>
      <c r="J5013" s="30" t="n">
        <v>44288</v>
      </c>
      <c r="K5013" s="37" t="n">
        <f aca="false">G5013+I5013</f>
        <v>7</v>
      </c>
    </row>
    <row r="5014" customFormat="false" ht="13.8" hidden="false" customHeight="false" outlineLevel="0" collapsed="false">
      <c r="A5014" s="16" t="s">
        <v>76</v>
      </c>
      <c r="B5014" s="38" t="str">
        <f aca="false">VLOOKUP(A5014,'TAKIM LİSTESİ'!$B$2:$D$455,2,0)</f>
        <v>M6 Klıvavuz</v>
      </c>
      <c r="C5014" s="16" t="s">
        <v>1065</v>
      </c>
      <c r="D5014" s="38" t="s">
        <v>23</v>
      </c>
      <c r="E5014" s="16" t="n">
        <f aca="false">VLOOKUP(A5014,'TAKIM LİSTESİ'!$B$2:$D$455,3,0)</f>
        <v>5</v>
      </c>
      <c r="F5014" s="40" t="n">
        <v>1</v>
      </c>
      <c r="G5014" s="22" t="n">
        <f aca="false">E5014-F5014</f>
        <v>4</v>
      </c>
      <c r="H5014" s="30" t="n">
        <v>44287</v>
      </c>
      <c r="I5014" s="33" t="n">
        <v>1</v>
      </c>
      <c r="J5014" s="30" t="n">
        <v>44288</v>
      </c>
      <c r="K5014" s="37" t="n">
        <f aca="false">G5014+I5014</f>
        <v>5</v>
      </c>
    </row>
    <row r="5015" customFormat="false" ht="13.8" hidden="false" customHeight="false" outlineLevel="0" collapsed="false">
      <c r="A5015" s="16" t="s">
        <v>176</v>
      </c>
      <c r="B5015" s="38" t="str">
        <f aca="false">VLOOKUP(A5015,'TAKIM LİSTESİ'!$B$2:$D$455,2,0)</f>
        <v>Ø 8.8 matkap</v>
      </c>
      <c r="C5015" s="16" t="s">
        <v>1065</v>
      </c>
      <c r="D5015" s="38" t="s">
        <v>23</v>
      </c>
      <c r="E5015" s="16" t="n">
        <f aca="false">VLOOKUP(A5015,'TAKIM LİSTESİ'!$B$2:$D$455,3,0)</f>
        <v>7</v>
      </c>
      <c r="F5015" s="40" t="n">
        <v>1</v>
      </c>
      <c r="G5015" s="22" t="n">
        <f aca="false">E5015-F5015</f>
        <v>6</v>
      </c>
      <c r="H5015" s="30" t="n">
        <v>44287</v>
      </c>
      <c r="I5015" s="33" t="n">
        <v>1</v>
      </c>
      <c r="J5015" s="30" t="n">
        <v>44289</v>
      </c>
      <c r="K5015" s="37" t="n">
        <f aca="false">G5015+I5015</f>
        <v>7</v>
      </c>
    </row>
    <row r="5016" customFormat="false" ht="13.8" hidden="false" customHeight="false" outlineLevel="0" collapsed="false">
      <c r="A5016" s="16" t="s">
        <v>1070</v>
      </c>
      <c r="B5016" s="38" t="str">
        <f aca="false">VLOOKUP(A5016,'TAKIM LİSTESİ'!$B$2:$D$455,2,0)</f>
        <v>M10 X 1,25 Klıvavuz</v>
      </c>
      <c r="C5016" s="16" t="s">
        <v>1065</v>
      </c>
      <c r="D5016" s="38" t="s">
        <v>23</v>
      </c>
      <c r="E5016" s="16" t="n">
        <f aca="false">VLOOKUP(A5016,'TAKIM LİSTESİ'!$B$2:$D$455,3,0)</f>
        <v>2</v>
      </c>
      <c r="F5016" s="40" t="n">
        <v>1</v>
      </c>
      <c r="G5016" s="22" t="n">
        <f aca="false">E5016-F5016</f>
        <v>1</v>
      </c>
      <c r="H5016" s="30" t="n">
        <v>44287</v>
      </c>
      <c r="I5016" s="33" t="n">
        <v>1</v>
      </c>
      <c r="J5016" s="30" t="n">
        <v>44289</v>
      </c>
      <c r="K5016" s="37" t="n">
        <f aca="false">G5016+I5016</f>
        <v>2</v>
      </c>
    </row>
    <row r="5017" customFormat="false" ht="13.8" hidden="false" customHeight="false" outlineLevel="0" collapsed="false">
      <c r="A5017" s="16" t="s">
        <v>182</v>
      </c>
      <c r="B5017" s="38" t="str">
        <f aca="false">VLOOKUP(A5017,'TAKIM LİSTESİ'!$B$2:$D$455,2,0)</f>
        <v>Ø 9.3 matkap</v>
      </c>
      <c r="C5017" s="16" t="s">
        <v>1069</v>
      </c>
      <c r="D5017" s="38" t="s">
        <v>48</v>
      </c>
      <c r="E5017" s="16" t="n">
        <f aca="false">VLOOKUP(A5017,'TAKIM LİSTESİ'!$B$2:$D$455,3,0)</f>
        <v>5</v>
      </c>
      <c r="F5017" s="40" t="n">
        <v>1</v>
      </c>
      <c r="G5017" s="22" t="n">
        <f aca="false">E5017-F5017</f>
        <v>4</v>
      </c>
      <c r="H5017" s="30" t="n">
        <v>44287</v>
      </c>
      <c r="I5017" s="33" t="n">
        <v>1</v>
      </c>
      <c r="J5017" s="30" t="n">
        <v>44289</v>
      </c>
      <c r="K5017" s="37" t="n">
        <f aca="false">G5017+I5017</f>
        <v>5</v>
      </c>
    </row>
    <row r="5018" customFormat="false" ht="13.8" hidden="false" customHeight="false" outlineLevel="0" collapsed="false">
      <c r="A5018" s="16" t="s">
        <v>59</v>
      </c>
      <c r="B5018" s="38" t="str">
        <f aca="false">VLOOKUP(A5018,'TAKIM LİSTESİ'!$B$2:$D$455,2,0)</f>
        <v>Ø 3.2 matkap</v>
      </c>
      <c r="C5018" s="16" t="s">
        <v>1069</v>
      </c>
      <c r="D5018" s="38" t="s">
        <v>48</v>
      </c>
      <c r="E5018" s="16" t="n">
        <f aca="false">VLOOKUP(A5018,'TAKIM LİSTESİ'!$B$2:$D$455,3,0)</f>
        <v>6</v>
      </c>
      <c r="F5018" s="40" t="n">
        <v>1</v>
      </c>
      <c r="G5018" s="22" t="n">
        <f aca="false">E5018-F5018</f>
        <v>5</v>
      </c>
      <c r="H5018" s="30" t="n">
        <v>44287</v>
      </c>
      <c r="I5018" s="33" t="n">
        <v>1</v>
      </c>
      <c r="J5018" s="30" t="n">
        <v>44289</v>
      </c>
      <c r="K5018" s="37" t="n">
        <f aca="false">G5018+I5018</f>
        <v>6</v>
      </c>
    </row>
    <row r="5019" customFormat="false" ht="13.8" hidden="false" customHeight="false" outlineLevel="0" collapsed="false">
      <c r="A5019" s="16" t="s">
        <v>67</v>
      </c>
      <c r="B5019" s="38" t="str">
        <f aca="false">VLOOKUP(A5019,'TAKIM LİSTESİ'!$B$2:$D$455,2,0)</f>
        <v>Ø 5.0 matkap</v>
      </c>
      <c r="C5019" s="16" t="s">
        <v>1069</v>
      </c>
      <c r="D5019" s="38" t="s">
        <v>48</v>
      </c>
      <c r="E5019" s="16" t="n">
        <f aca="false">VLOOKUP(A5019,'TAKIM LİSTESİ'!$B$2:$D$455,3,0)</f>
        <v>20</v>
      </c>
      <c r="F5019" s="40" t="n">
        <v>1</v>
      </c>
      <c r="G5019" s="22" t="n">
        <f aca="false">E5019-F5019</f>
        <v>19</v>
      </c>
      <c r="H5019" s="30" t="n">
        <v>44287</v>
      </c>
      <c r="I5019" s="33" t="n">
        <v>1</v>
      </c>
      <c r="J5019" s="30" t="n">
        <v>44289</v>
      </c>
      <c r="K5019" s="37" t="n">
        <f aca="false">G5019+I5019</f>
        <v>20</v>
      </c>
    </row>
    <row r="5020" customFormat="false" ht="13.8" hidden="false" customHeight="false" outlineLevel="0" collapsed="false">
      <c r="A5020" s="16" t="s">
        <v>123</v>
      </c>
      <c r="B5020" s="38" t="str">
        <f aca="false">VLOOKUP(A5020,'TAKIM LİSTESİ'!$B$2:$D$455,2,0)</f>
        <v>Ø 9.8 matkap</v>
      </c>
      <c r="C5020" s="16" t="s">
        <v>1069</v>
      </c>
      <c r="D5020" s="38" t="s">
        <v>48</v>
      </c>
      <c r="E5020" s="16" t="n">
        <f aca="false">VLOOKUP(A5020,'TAKIM LİSTESİ'!$B$2:$D$455,3,0)</f>
        <v>8</v>
      </c>
      <c r="F5020" s="40" t="n">
        <v>1</v>
      </c>
      <c r="G5020" s="22" t="n">
        <f aca="false">E5020-F5020</f>
        <v>7</v>
      </c>
      <c r="H5020" s="30" t="n">
        <v>44287</v>
      </c>
      <c r="I5020" s="33" t="n">
        <v>1</v>
      </c>
      <c r="J5020" s="30" t="n">
        <v>44289</v>
      </c>
      <c r="K5020" s="37" t="n">
        <f aca="false">G5020+I5020</f>
        <v>8</v>
      </c>
    </row>
    <row r="5021" customFormat="false" ht="13.8" hidden="false" customHeight="false" outlineLevel="0" collapsed="false">
      <c r="A5021" s="16" t="s">
        <v>37</v>
      </c>
      <c r="B5021" s="38" t="str">
        <f aca="false">VLOOKUP(A5021,'TAKIM LİSTESİ'!$B$2:$D$455,2,0)</f>
        <v>Ø 7.8 matkap</v>
      </c>
      <c r="C5021" s="16" t="s">
        <v>1069</v>
      </c>
      <c r="D5021" s="38" t="s">
        <v>48</v>
      </c>
      <c r="E5021" s="16" t="n">
        <f aca="false">VLOOKUP(A5021,'TAKIM LİSTESİ'!$B$2:$D$455,3,0)</f>
        <v>8</v>
      </c>
      <c r="F5021" s="40" t="n">
        <v>1</v>
      </c>
      <c r="G5021" s="22" t="n">
        <f aca="false">E5021-F5021</f>
        <v>7</v>
      </c>
      <c r="H5021" s="30" t="n">
        <v>44287</v>
      </c>
      <c r="I5021" s="33" t="n">
        <v>1</v>
      </c>
      <c r="J5021" s="30" t="n">
        <v>44289</v>
      </c>
      <c r="K5021" s="37" t="n">
        <f aca="false">G5021+I5021</f>
        <v>8</v>
      </c>
    </row>
    <row r="5022" customFormat="false" ht="13.8" hidden="false" customHeight="false" outlineLevel="0" collapsed="false">
      <c r="A5022" s="16" t="s">
        <v>64</v>
      </c>
      <c r="B5022" s="38" t="str">
        <f aca="false">VLOOKUP(A5022,'TAKIM LİSTESİ'!$B$2:$D$455,2,0)</f>
        <v>Ø 10 Rayba</v>
      </c>
      <c r="C5022" s="16" t="s">
        <v>1069</v>
      </c>
      <c r="D5022" s="38" t="s">
        <v>48</v>
      </c>
      <c r="E5022" s="16" t="n">
        <f aca="false">VLOOKUP(A5022,'TAKIM LİSTESİ'!$B$2:$D$455,3,0)</f>
        <v>5</v>
      </c>
      <c r="F5022" s="40" t="n">
        <v>1</v>
      </c>
      <c r="G5022" s="22" t="n">
        <f aca="false">E5022-F5022</f>
        <v>4</v>
      </c>
      <c r="H5022" s="30" t="n">
        <v>44287</v>
      </c>
      <c r="I5022" s="33" t="n">
        <v>1</v>
      </c>
      <c r="J5022" s="30" t="n">
        <v>44289</v>
      </c>
      <c r="K5022" s="37" t="n">
        <f aca="false">G5022+I5022</f>
        <v>5</v>
      </c>
    </row>
    <row r="5023" customFormat="false" ht="13.8" hidden="false" customHeight="false" outlineLevel="0" collapsed="false">
      <c r="A5023" s="16" t="s">
        <v>83</v>
      </c>
      <c r="B5023" s="38" t="str">
        <f aca="false">VLOOKUP(A5023,'TAKIM LİSTESİ'!$B$2:$D$455,2,0)</f>
        <v>Ø 8 Rayba</v>
      </c>
      <c r="C5023" s="16" t="s">
        <v>1069</v>
      </c>
      <c r="D5023" s="38" t="s">
        <v>48</v>
      </c>
      <c r="E5023" s="16" t="n">
        <f aca="false">VLOOKUP(A5023,'TAKIM LİSTESİ'!$B$2:$D$455,3,0)</f>
        <v>4</v>
      </c>
      <c r="F5023" s="40" t="n">
        <v>1</v>
      </c>
      <c r="G5023" s="22" t="n">
        <f aca="false">E5023-F5023</f>
        <v>3</v>
      </c>
      <c r="H5023" s="30" t="n">
        <v>44287</v>
      </c>
      <c r="I5023" s="33" t="n">
        <v>1</v>
      </c>
      <c r="J5023" s="30" t="n">
        <v>44289</v>
      </c>
      <c r="K5023" s="37" t="n">
        <f aca="false">G5023+I5023</f>
        <v>4</v>
      </c>
    </row>
    <row r="5024" customFormat="false" ht="13.8" hidden="false" customHeight="false" outlineLevel="0" collapsed="false">
      <c r="A5024" s="16" t="s">
        <v>70</v>
      </c>
      <c r="B5024" s="38" t="str">
        <f aca="false">VLOOKUP(A5024,'TAKIM LİSTESİ'!$B$2:$D$455,2,0)</f>
        <v>Ø 4 alm standart parmak freze</v>
      </c>
      <c r="C5024" s="16" t="s">
        <v>1069</v>
      </c>
      <c r="D5024" s="38" t="s">
        <v>48</v>
      </c>
      <c r="E5024" s="16" t="n">
        <f aca="false">VLOOKUP(A5024,'TAKIM LİSTESİ'!$B$2:$D$455,3,0)</f>
        <v>10</v>
      </c>
      <c r="F5024" s="40" t="n">
        <v>1</v>
      </c>
      <c r="G5024" s="22" t="n">
        <f aca="false">E5024-F5024</f>
        <v>9</v>
      </c>
      <c r="H5024" s="30" t="n">
        <v>44287</v>
      </c>
      <c r="I5024" s="33" t="n">
        <v>1</v>
      </c>
      <c r="J5024" s="30" t="n">
        <v>44290</v>
      </c>
      <c r="K5024" s="37" t="n">
        <f aca="false">G5024+I5024</f>
        <v>10</v>
      </c>
    </row>
    <row r="5025" customFormat="false" ht="13.8" hidden="false" customHeight="false" outlineLevel="0" collapsed="false">
      <c r="A5025" s="16" t="s">
        <v>71</v>
      </c>
      <c r="B5025" s="38" t="str">
        <f aca="false">VLOOKUP(A5025,'TAKIM LİSTESİ'!$B$2:$D$455,2,0)</f>
        <v>Ø 10 alm parmak freze</v>
      </c>
      <c r="C5025" s="16" t="s">
        <v>1048</v>
      </c>
      <c r="D5025" s="38" t="s">
        <v>50</v>
      </c>
      <c r="E5025" s="16" t="n">
        <f aca="false">VLOOKUP(A5025,'TAKIM LİSTESİ'!$B$2:$D$455,3,0)</f>
        <v>29</v>
      </c>
      <c r="F5025" s="40" t="n">
        <v>1</v>
      </c>
      <c r="G5025" s="22" t="n">
        <f aca="false">E5025-F5025</f>
        <v>28</v>
      </c>
      <c r="H5025" s="30" t="n">
        <v>44288</v>
      </c>
      <c r="I5025" s="33" t="n">
        <v>1</v>
      </c>
      <c r="J5025" s="30" t="n">
        <v>44290</v>
      </c>
      <c r="K5025" s="37" t="n">
        <f aca="false">G5025+I5025</f>
        <v>29</v>
      </c>
    </row>
    <row r="5026" customFormat="false" ht="13.8" hidden="false" customHeight="false" outlineLevel="0" collapsed="false">
      <c r="A5026" s="16" t="s">
        <v>86</v>
      </c>
      <c r="B5026" s="38" t="str">
        <f aca="false">VLOOKUP(A5026,'TAKIM LİSTESİ'!$B$2:$D$455,2,0)</f>
        <v>Ø 5.1 matkap</v>
      </c>
      <c r="C5026" s="16" t="s">
        <v>1071</v>
      </c>
      <c r="D5026" s="38" t="s">
        <v>57</v>
      </c>
      <c r="E5026" s="16" t="n">
        <f aca="false">VLOOKUP(A5026,'TAKIM LİSTESİ'!$B$2:$D$455,3,0)</f>
        <v>7</v>
      </c>
      <c r="F5026" s="40" t="n">
        <v>1</v>
      </c>
      <c r="G5026" s="22" t="n">
        <f aca="false">E5026-F5026</f>
        <v>6</v>
      </c>
      <c r="H5026" s="30" t="n">
        <v>44288</v>
      </c>
      <c r="I5026" s="33" t="n">
        <v>1</v>
      </c>
      <c r="J5026" s="30" t="n">
        <v>44290</v>
      </c>
      <c r="K5026" s="37" t="n">
        <f aca="false">G5026+I5026</f>
        <v>7</v>
      </c>
    </row>
    <row r="5027" customFormat="false" ht="13.8" hidden="false" customHeight="false" outlineLevel="0" collapsed="false">
      <c r="A5027" s="16" t="s">
        <v>160</v>
      </c>
      <c r="B5027" s="38" t="str">
        <f aca="false">VLOOKUP(A5027,'TAKIM LİSTESİ'!$B$2:$D$455,2,0)</f>
        <v>Ø 5.5 matkap</v>
      </c>
      <c r="C5027" s="16" t="s">
        <v>1071</v>
      </c>
      <c r="D5027" s="38" t="s">
        <v>57</v>
      </c>
      <c r="E5027" s="16" t="n">
        <f aca="false">VLOOKUP(A5027,'TAKIM LİSTESİ'!$B$2:$D$455,3,0)</f>
        <v>20</v>
      </c>
      <c r="F5027" s="40" t="n">
        <v>1</v>
      </c>
      <c r="G5027" s="22" t="n">
        <f aca="false">E5027-F5027</f>
        <v>19</v>
      </c>
      <c r="H5027" s="30" t="n">
        <v>44288</v>
      </c>
      <c r="I5027" s="33" t="n">
        <v>1</v>
      </c>
      <c r="J5027" s="30" t="n">
        <v>44290</v>
      </c>
      <c r="K5027" s="37" t="n">
        <f aca="false">G5027+I5027</f>
        <v>20</v>
      </c>
    </row>
    <row r="5028" customFormat="false" ht="13.8" hidden="false" customHeight="false" outlineLevel="0" collapsed="false">
      <c r="A5028" s="16" t="s">
        <v>83</v>
      </c>
      <c r="B5028" s="38" t="str">
        <f aca="false">VLOOKUP(A5028,'TAKIM LİSTESİ'!$B$2:$D$455,2,0)</f>
        <v>Ø 8 Rayba</v>
      </c>
      <c r="C5028" s="16" t="s">
        <v>1071</v>
      </c>
      <c r="D5028" s="38" t="s">
        <v>57</v>
      </c>
      <c r="E5028" s="16" t="n">
        <f aca="false">VLOOKUP(A5028,'TAKIM LİSTESİ'!$B$2:$D$455,3,0)</f>
        <v>4</v>
      </c>
      <c r="F5028" s="40" t="n">
        <v>1</v>
      </c>
      <c r="G5028" s="22" t="n">
        <f aca="false">E5028-F5028</f>
        <v>3</v>
      </c>
      <c r="H5028" s="30" t="n">
        <v>44289</v>
      </c>
      <c r="I5028" s="33" t="n">
        <v>1</v>
      </c>
      <c r="J5028" s="30" t="n">
        <v>44290</v>
      </c>
      <c r="K5028" s="37" t="n">
        <f aca="false">G5028+I5028</f>
        <v>4</v>
      </c>
    </row>
    <row r="5029" customFormat="false" ht="13.8" hidden="false" customHeight="false" outlineLevel="0" collapsed="false">
      <c r="A5029" s="16" t="s">
        <v>174</v>
      </c>
      <c r="B5029" s="38" t="str">
        <f aca="false">VLOOKUP(A5029,'TAKIM LİSTESİ'!$B$2:$D$455,2,0)</f>
        <v>Ø 12 alm parmak freze</v>
      </c>
      <c r="C5029" s="16" t="s">
        <v>1071</v>
      </c>
      <c r="D5029" s="38" t="s">
        <v>57</v>
      </c>
      <c r="E5029" s="16" t="n">
        <f aca="false">VLOOKUP(A5029,'TAKIM LİSTESİ'!$B$2:$D$455,3,0)</f>
        <v>22</v>
      </c>
      <c r="F5029" s="40" t="n">
        <v>1</v>
      </c>
      <c r="G5029" s="22" t="n">
        <f aca="false">E5029-F5029</f>
        <v>21</v>
      </c>
      <c r="H5029" s="30" t="n">
        <v>44289</v>
      </c>
      <c r="I5029" s="33" t="n">
        <v>1</v>
      </c>
      <c r="J5029" s="30" t="n">
        <v>44290</v>
      </c>
      <c r="K5029" s="37" t="n">
        <f aca="false">G5029+I5029</f>
        <v>22</v>
      </c>
    </row>
    <row r="5030" customFormat="false" ht="13.8" hidden="false" customHeight="false" outlineLevel="0" collapsed="false">
      <c r="A5030" s="16" t="s">
        <v>71</v>
      </c>
      <c r="B5030" s="38" t="str">
        <f aca="false">VLOOKUP(A5030,'TAKIM LİSTESİ'!$B$2:$D$455,2,0)</f>
        <v>Ø 10 alm parmak freze</v>
      </c>
      <c r="C5030" s="16" t="s">
        <v>1071</v>
      </c>
      <c r="D5030" s="38" t="s">
        <v>57</v>
      </c>
      <c r="E5030" s="16" t="n">
        <f aca="false">VLOOKUP(A5030,'TAKIM LİSTESİ'!$B$2:$D$455,3,0)</f>
        <v>29</v>
      </c>
      <c r="F5030" s="40" t="n">
        <v>1</v>
      </c>
      <c r="G5030" s="22" t="n">
        <f aca="false">E5030-F5030</f>
        <v>28</v>
      </c>
      <c r="H5030" s="30" t="n">
        <v>44289</v>
      </c>
      <c r="I5030" s="33" t="n">
        <v>1</v>
      </c>
      <c r="J5030" s="30" t="n">
        <v>44290</v>
      </c>
      <c r="K5030" s="37" t="n">
        <f aca="false">G5030+I5030</f>
        <v>29</v>
      </c>
    </row>
    <row r="5031" customFormat="false" ht="13.8" hidden="false" customHeight="false" outlineLevel="0" collapsed="false">
      <c r="A5031" s="16" t="s">
        <v>56</v>
      </c>
      <c r="B5031" s="38" t="str">
        <f aca="false">VLOOKUP(A5031,'TAKIM LİSTESİ'!$B$2:$D$455,2,0)</f>
        <v>Ø 6.8 matkap</v>
      </c>
      <c r="C5031" s="16" t="s">
        <v>1065</v>
      </c>
      <c r="D5031" s="38" t="s">
        <v>23</v>
      </c>
      <c r="E5031" s="16" t="n">
        <f aca="false">VLOOKUP(A5031,'TAKIM LİSTESİ'!$B$2:$D$455,3,0)</f>
        <v>17</v>
      </c>
      <c r="F5031" s="40" t="n">
        <v>1</v>
      </c>
      <c r="G5031" s="22" t="n">
        <f aca="false">E5031-F5031</f>
        <v>16</v>
      </c>
      <c r="H5031" s="30" t="n">
        <v>44289</v>
      </c>
      <c r="I5031" s="33" t="n">
        <v>1</v>
      </c>
      <c r="J5031" s="30" t="n">
        <v>44290</v>
      </c>
      <c r="K5031" s="37" t="n">
        <f aca="false">G5031+I5031</f>
        <v>17</v>
      </c>
    </row>
    <row r="5032" customFormat="false" ht="13.8" hidden="false" customHeight="false" outlineLevel="0" collapsed="false">
      <c r="A5032" s="16" t="s">
        <v>56</v>
      </c>
      <c r="B5032" s="38" t="str">
        <f aca="false">VLOOKUP(A5032,'TAKIM LİSTESİ'!$B$2:$D$455,2,0)</f>
        <v>Ø 6.8 matkap</v>
      </c>
      <c r="C5032" s="16" t="s">
        <v>1069</v>
      </c>
      <c r="D5032" s="38" t="s">
        <v>48</v>
      </c>
      <c r="E5032" s="16" t="n">
        <f aca="false">VLOOKUP(A5032,'TAKIM LİSTESİ'!$B$2:$D$455,3,0)</f>
        <v>17</v>
      </c>
      <c r="F5032" s="40" t="n">
        <v>1</v>
      </c>
      <c r="G5032" s="22" t="n">
        <f aca="false">E5032-F5032</f>
        <v>16</v>
      </c>
      <c r="H5032" s="30" t="n">
        <v>44289</v>
      </c>
      <c r="I5032" s="33" t="n">
        <v>1</v>
      </c>
      <c r="J5032" s="30" t="n">
        <v>44290</v>
      </c>
      <c r="K5032" s="37" t="n">
        <f aca="false">G5032+I5032</f>
        <v>17</v>
      </c>
    </row>
    <row r="5033" customFormat="false" ht="13.8" hidden="false" customHeight="false" outlineLevel="0" collapsed="false">
      <c r="A5033" s="16" t="s">
        <v>174</v>
      </c>
      <c r="B5033" s="38" t="str">
        <f aca="false">VLOOKUP(A5033,'TAKIM LİSTESİ'!$B$2:$D$455,2,0)</f>
        <v>Ø 12 alm parmak freze</v>
      </c>
      <c r="C5033" s="16" t="s">
        <v>1072</v>
      </c>
      <c r="D5033" s="38" t="s">
        <v>48</v>
      </c>
      <c r="E5033" s="16" t="n">
        <f aca="false">VLOOKUP(A5033,'TAKIM LİSTESİ'!$B$2:$D$455,3,0)</f>
        <v>22</v>
      </c>
      <c r="F5033" s="40" t="n">
        <v>1</v>
      </c>
      <c r="G5033" s="22" t="n">
        <f aca="false">E5033-F5033</f>
        <v>21</v>
      </c>
      <c r="H5033" s="30" t="n">
        <v>44290</v>
      </c>
      <c r="I5033" s="33" t="n">
        <v>1</v>
      </c>
      <c r="J5033" s="30" t="n">
        <v>44290</v>
      </c>
      <c r="K5033" s="37" t="n">
        <f aca="false">G5033+I5033</f>
        <v>22</v>
      </c>
    </row>
    <row r="5034" customFormat="false" ht="13.8" hidden="false" customHeight="false" outlineLevel="0" collapsed="false">
      <c r="A5034" s="16" t="s">
        <v>56</v>
      </c>
      <c r="B5034" s="38" t="str">
        <f aca="false">VLOOKUP(A5034,'TAKIM LİSTESİ'!$B$2:$D$455,2,0)</f>
        <v>Ø 6.8 matkap</v>
      </c>
      <c r="C5034" s="16" t="s">
        <v>1072</v>
      </c>
      <c r="D5034" s="38" t="s">
        <v>48</v>
      </c>
      <c r="E5034" s="16" t="n">
        <f aca="false">VLOOKUP(A5034,'TAKIM LİSTESİ'!$B$2:$D$455,3,0)</f>
        <v>17</v>
      </c>
      <c r="F5034" s="40" t="n">
        <v>1</v>
      </c>
      <c r="G5034" s="22" t="n">
        <f aca="false">E5034-F5034</f>
        <v>16</v>
      </c>
      <c r="H5034" s="30" t="n">
        <v>44290</v>
      </c>
      <c r="I5034" s="33" t="n">
        <v>1</v>
      </c>
      <c r="J5034" s="30" t="n">
        <v>44290</v>
      </c>
      <c r="K5034" s="37" t="n">
        <f aca="false">G5034+I5034</f>
        <v>17</v>
      </c>
    </row>
    <row r="5035" customFormat="false" ht="13.8" hidden="false" customHeight="false" outlineLevel="0" collapsed="false">
      <c r="A5035" s="16" t="s">
        <v>15</v>
      </c>
      <c r="B5035" s="38" t="str">
        <f aca="false">VLOOKUP(A5035,'TAKIM LİSTESİ'!$B$2:$D$455,2,0)</f>
        <v>Ø 8 alm küre parmak freze</v>
      </c>
      <c r="C5035" s="16" t="s">
        <v>1073</v>
      </c>
      <c r="D5035" s="38" t="s">
        <v>100</v>
      </c>
      <c r="E5035" s="16" t="n">
        <f aca="false">VLOOKUP(A5035,'TAKIM LİSTESİ'!$B$2:$D$455,3,0)</f>
        <v>7</v>
      </c>
      <c r="F5035" s="40" t="n">
        <v>1</v>
      </c>
      <c r="G5035" s="22" t="n">
        <f aca="false">E5035-F5035</f>
        <v>6</v>
      </c>
      <c r="H5035" s="30" t="n">
        <v>44290</v>
      </c>
      <c r="I5035" s="33" t="n">
        <v>1</v>
      </c>
      <c r="J5035" s="30" t="n">
        <v>44291</v>
      </c>
      <c r="K5035" s="37" t="n">
        <f aca="false">G5035+I5035</f>
        <v>7</v>
      </c>
    </row>
    <row r="5036" customFormat="false" ht="13.8" hidden="false" customHeight="false" outlineLevel="0" collapsed="false">
      <c r="A5036" s="16" t="s">
        <v>16</v>
      </c>
      <c r="B5036" s="38" t="str">
        <f aca="false">VLOOKUP(A5036,'TAKIM LİSTESİ'!$B$2:$D$455,2,0)</f>
        <v>Ø 10 alm küre parmak freze</v>
      </c>
      <c r="C5036" s="16" t="s">
        <v>1073</v>
      </c>
      <c r="D5036" s="38" t="s">
        <v>100</v>
      </c>
      <c r="E5036" s="16" t="n">
        <f aca="false">VLOOKUP(A5036,'TAKIM LİSTESİ'!$B$2:$D$455,3,0)</f>
        <v>10</v>
      </c>
      <c r="F5036" s="40" t="n">
        <v>1</v>
      </c>
      <c r="G5036" s="22" t="n">
        <f aca="false">E5036-F5036</f>
        <v>9</v>
      </c>
      <c r="H5036" s="30" t="n">
        <v>44290</v>
      </c>
      <c r="I5036" s="33" t="n">
        <v>1</v>
      </c>
      <c r="J5036" s="30" t="n">
        <v>44291</v>
      </c>
      <c r="K5036" s="37" t="n">
        <f aca="false">G5036+I5036</f>
        <v>10</v>
      </c>
    </row>
    <row r="5037" customFormat="false" ht="13.8" hidden="false" customHeight="false" outlineLevel="0" collapsed="false">
      <c r="A5037" s="16" t="s">
        <v>144</v>
      </c>
      <c r="B5037" s="38" t="str">
        <f aca="false">VLOOKUP(A5037,'TAKIM LİSTESİ'!$B$2:$D$455,2,0)</f>
        <v>Ø 6.2matkap</v>
      </c>
      <c r="C5037" s="16" t="s">
        <v>1073</v>
      </c>
      <c r="D5037" s="38" t="s">
        <v>100</v>
      </c>
      <c r="E5037" s="16" t="n">
        <f aca="false">VLOOKUP(A5037,'TAKIM LİSTESİ'!$B$2:$D$455,3,0)</f>
        <v>15</v>
      </c>
      <c r="F5037" s="40" t="n">
        <v>1</v>
      </c>
      <c r="G5037" s="22" t="n">
        <f aca="false">E5037-F5037</f>
        <v>14</v>
      </c>
      <c r="H5037" s="30" t="n">
        <v>44290</v>
      </c>
      <c r="I5037" s="33" t="n">
        <v>1</v>
      </c>
      <c r="J5037" s="30" t="n">
        <v>44291</v>
      </c>
      <c r="K5037" s="37" t="n">
        <f aca="false">G5037+I5037</f>
        <v>15</v>
      </c>
    </row>
    <row r="5038" customFormat="false" ht="13.8" hidden="false" customHeight="false" outlineLevel="0" collapsed="false">
      <c r="A5038" s="16" t="s">
        <v>34</v>
      </c>
      <c r="B5038" s="38" t="str">
        <f aca="false">VLOOKUP(A5038,'TAKIM LİSTESİ'!$B$2:$D$455,2,0)</f>
        <v>Ø 6.35 Rayba</v>
      </c>
      <c r="C5038" s="16" t="s">
        <v>1073</v>
      </c>
      <c r="D5038" s="38" t="s">
        <v>100</v>
      </c>
      <c r="E5038" s="16" t="n">
        <f aca="false">VLOOKUP(A5038,'TAKIM LİSTESİ'!$B$2:$D$455,3,0)</f>
        <v>5</v>
      </c>
      <c r="F5038" s="40" t="n">
        <v>1</v>
      </c>
      <c r="G5038" s="22" t="n">
        <f aca="false">E5038-F5038</f>
        <v>4</v>
      </c>
      <c r="H5038" s="30" t="n">
        <v>44290</v>
      </c>
      <c r="I5038" s="33" t="n">
        <v>1</v>
      </c>
      <c r="J5038" s="30" t="n">
        <v>44291</v>
      </c>
      <c r="K5038" s="37" t="n">
        <f aca="false">G5038+I5038</f>
        <v>5</v>
      </c>
    </row>
    <row r="5039" customFormat="false" ht="13.8" hidden="false" customHeight="false" outlineLevel="0" collapsed="false">
      <c r="A5039" s="16" t="s">
        <v>117</v>
      </c>
      <c r="B5039" s="38" t="str">
        <f aca="false">VLOOKUP(A5039,'TAKIM LİSTESİ'!$B$2:$D$455,2,0)</f>
        <v>Ø 4.5 matkap</v>
      </c>
      <c r="C5039" s="16" t="s">
        <v>1073</v>
      </c>
      <c r="D5039" s="38" t="s">
        <v>100</v>
      </c>
      <c r="E5039" s="16" t="n">
        <f aca="false">VLOOKUP(A5039,'TAKIM LİSTESİ'!$B$2:$D$455,3,0)</f>
        <v>23</v>
      </c>
      <c r="F5039" s="40" t="n">
        <v>1</v>
      </c>
      <c r="G5039" s="22" t="n">
        <f aca="false">E5039-F5039</f>
        <v>22</v>
      </c>
      <c r="H5039" s="30" t="n">
        <v>44290</v>
      </c>
      <c r="I5039" s="33" t="n">
        <v>1</v>
      </c>
      <c r="J5039" s="30" t="n">
        <v>44291</v>
      </c>
      <c r="K5039" s="37" t="n">
        <f aca="false">G5039+I5039</f>
        <v>23</v>
      </c>
    </row>
    <row r="5040" customFormat="false" ht="13.8" hidden="false" customHeight="false" outlineLevel="0" collapsed="false">
      <c r="A5040" s="16" t="s">
        <v>78</v>
      </c>
      <c r="B5040" s="38" t="str">
        <f aca="false">VLOOKUP(A5040,'TAKIM LİSTESİ'!$B$2:$D$455,2,0)</f>
        <v>Ø 4.76 Rayba</v>
      </c>
      <c r="C5040" s="16" t="s">
        <v>1073</v>
      </c>
      <c r="D5040" s="38" t="s">
        <v>100</v>
      </c>
      <c r="E5040" s="16" t="n">
        <f aca="false">VLOOKUP(A5040,'TAKIM LİSTESİ'!$B$2:$D$455,3,0)</f>
        <v>3</v>
      </c>
      <c r="F5040" s="40" t="n">
        <v>1</v>
      </c>
      <c r="G5040" s="22" t="n">
        <f aca="false">E5040-F5040</f>
        <v>2</v>
      </c>
      <c r="H5040" s="30" t="n">
        <v>44290</v>
      </c>
      <c r="I5040" s="33" t="n">
        <v>1</v>
      </c>
      <c r="J5040" s="30" t="n">
        <v>44291</v>
      </c>
      <c r="K5040" s="37" t="n">
        <f aca="false">G5040+I5040</f>
        <v>3</v>
      </c>
    </row>
    <row r="5041" customFormat="false" ht="13.8" hidden="false" customHeight="false" outlineLevel="0" collapsed="false">
      <c r="A5041" s="16" t="s">
        <v>130</v>
      </c>
      <c r="B5041" s="38" t="str">
        <f aca="false">VLOOKUP(A5041,'TAKIM LİSTESİ'!$B$2:$D$455,2,0)</f>
        <v>Ø 9.0 matkap</v>
      </c>
      <c r="C5041" s="16" t="s">
        <v>1072</v>
      </c>
      <c r="D5041" s="38" t="s">
        <v>48</v>
      </c>
      <c r="E5041" s="16" t="n">
        <f aca="false">VLOOKUP(A5041,'TAKIM LİSTESİ'!$B$2:$D$455,3,0)</f>
        <v>13</v>
      </c>
      <c r="F5041" s="40" t="n">
        <v>1</v>
      </c>
      <c r="G5041" s="22" t="n">
        <f aca="false">E5041-F5041</f>
        <v>12</v>
      </c>
      <c r="H5041" s="30" t="n">
        <v>44290</v>
      </c>
      <c r="I5041" s="33" t="n">
        <v>1</v>
      </c>
      <c r="J5041" s="30" t="n">
        <v>44291</v>
      </c>
      <c r="K5041" s="37" t="n">
        <f aca="false">G5041+I5041</f>
        <v>13</v>
      </c>
    </row>
    <row r="5042" customFormat="false" ht="13.8" hidden="false" customHeight="false" outlineLevel="0" collapsed="false">
      <c r="A5042" s="16" t="s">
        <v>189</v>
      </c>
      <c r="B5042" s="38" t="str">
        <f aca="false">VLOOKUP(A5042,'TAKIM LİSTESİ'!$B$2:$D$455,2,0)</f>
        <v>Ø 2 çelik parmak freze</v>
      </c>
      <c r="C5042" s="16" t="s">
        <v>1074</v>
      </c>
      <c r="D5042" s="38" t="s">
        <v>634</v>
      </c>
      <c r="E5042" s="16" t="n">
        <f aca="false">VLOOKUP(A5042,'TAKIM LİSTESİ'!$B$2:$D$455,3,0)</f>
        <v>39</v>
      </c>
      <c r="F5042" s="40" t="n">
        <v>2</v>
      </c>
      <c r="G5042" s="22" t="n">
        <f aca="false">E5042-F5042</f>
        <v>37</v>
      </c>
      <c r="H5042" s="30" t="n">
        <v>44290</v>
      </c>
      <c r="I5042" s="33" t="n">
        <v>1</v>
      </c>
      <c r="J5042" s="30" t="n">
        <v>44291</v>
      </c>
      <c r="K5042" s="37" t="n">
        <f aca="false">G5042+I5042</f>
        <v>38</v>
      </c>
    </row>
    <row r="5043" customFormat="false" ht="13.8" hidden="false" customHeight="false" outlineLevel="0" collapsed="false">
      <c r="A5043" s="16" t="s">
        <v>62</v>
      </c>
      <c r="B5043" s="38" t="str">
        <f aca="false">VLOOKUP(A5043,'TAKIM LİSTESİ'!$B$2:$D$455,2,0)</f>
        <v>Ø 6 çelik parmak freze</v>
      </c>
      <c r="C5043" s="16" t="s">
        <v>1074</v>
      </c>
      <c r="D5043" s="38" t="s">
        <v>634</v>
      </c>
      <c r="E5043" s="16" t="n">
        <f aca="false">VLOOKUP(A5043,'TAKIM LİSTESİ'!$B$2:$D$455,3,0)</f>
        <v>23</v>
      </c>
      <c r="F5043" s="40" t="n">
        <v>1</v>
      </c>
      <c r="G5043" s="22" t="n">
        <f aca="false">E5043-F5043</f>
        <v>22</v>
      </c>
      <c r="H5043" s="30" t="n">
        <v>44290</v>
      </c>
      <c r="I5043" s="33" t="n">
        <v>1</v>
      </c>
      <c r="J5043" s="30" t="n">
        <v>44292</v>
      </c>
      <c r="K5043" s="37" t="n">
        <f aca="false">G5043+I5043</f>
        <v>23</v>
      </c>
    </row>
    <row r="5044" customFormat="false" ht="13.8" hidden="false" customHeight="false" outlineLevel="0" collapsed="false">
      <c r="A5044" s="16" t="s">
        <v>150</v>
      </c>
      <c r="B5044" s="38" t="str">
        <f aca="false">VLOOKUP(A5044,'TAKIM LİSTESİ'!$B$2:$D$455,2,0)</f>
        <v>Ø 8 çelik parmak freze</v>
      </c>
      <c r="C5044" s="16" t="s">
        <v>1074</v>
      </c>
      <c r="D5044" s="38" t="s">
        <v>634</v>
      </c>
      <c r="E5044" s="16" t="n">
        <f aca="false">VLOOKUP(A5044,'TAKIM LİSTESİ'!$B$2:$D$455,3,0)</f>
        <v>39</v>
      </c>
      <c r="F5044" s="40" t="n">
        <v>1</v>
      </c>
      <c r="G5044" s="22" t="n">
        <f aca="false">E5044-F5044</f>
        <v>38</v>
      </c>
      <c r="H5044" s="30" t="n">
        <v>44290</v>
      </c>
      <c r="I5044" s="33" t="n">
        <v>1</v>
      </c>
      <c r="J5044" s="30" t="n">
        <v>44292</v>
      </c>
      <c r="K5044" s="37" t="n">
        <f aca="false">G5044+I5044</f>
        <v>39</v>
      </c>
    </row>
    <row r="5045" customFormat="false" ht="13.8" hidden="false" customHeight="false" outlineLevel="0" collapsed="false">
      <c r="A5045" s="16" t="s">
        <v>38</v>
      </c>
      <c r="B5045" s="38" t="str">
        <f aca="false">VLOOKUP(A5045,'TAKIM LİSTESİ'!$B$2:$D$455,2,0)</f>
        <v>Ø 3.8matkap</v>
      </c>
      <c r="C5045" s="16" t="s">
        <v>1065</v>
      </c>
      <c r="D5045" s="38" t="s">
        <v>23</v>
      </c>
      <c r="E5045" s="16" t="n">
        <f aca="false">VLOOKUP(A5045,'TAKIM LİSTESİ'!$B$2:$D$455,3,0)</f>
        <v>10</v>
      </c>
      <c r="F5045" s="40" t="n">
        <v>1</v>
      </c>
      <c r="G5045" s="22" t="n">
        <f aca="false">E5045-F5045</f>
        <v>9</v>
      </c>
      <c r="H5045" s="30" t="n">
        <v>44290</v>
      </c>
      <c r="I5045" s="33" t="n">
        <v>1</v>
      </c>
      <c r="J5045" s="30" t="n">
        <v>44292</v>
      </c>
      <c r="K5045" s="37" t="n">
        <f aca="false">G5045+I5045</f>
        <v>10</v>
      </c>
    </row>
    <row r="5046" customFormat="false" ht="13.8" hidden="false" customHeight="false" outlineLevel="0" collapsed="false">
      <c r="A5046" s="16" t="s">
        <v>20</v>
      </c>
      <c r="B5046" s="38" t="str">
        <f aca="false">VLOOKUP(A5046,'TAKIM LİSTESİ'!$B$2:$D$455,2,0)</f>
        <v>Ø 4 Rayba</v>
      </c>
      <c r="C5046" s="16" t="s">
        <v>1065</v>
      </c>
      <c r="D5046" s="38" t="s">
        <v>23</v>
      </c>
      <c r="E5046" s="16" t="n">
        <f aca="false">VLOOKUP(A5046,'TAKIM LİSTESİ'!$B$2:$D$455,3,0)</f>
        <v>13</v>
      </c>
      <c r="F5046" s="40" t="n">
        <v>1</v>
      </c>
      <c r="G5046" s="22" t="n">
        <f aca="false">E5046-F5046</f>
        <v>12</v>
      </c>
      <c r="H5046" s="30" t="n">
        <v>44290</v>
      </c>
      <c r="I5046" s="33" t="n">
        <v>1</v>
      </c>
      <c r="J5046" s="30" t="n">
        <v>44292</v>
      </c>
      <c r="K5046" s="37" t="n">
        <f aca="false">G5046+I5046</f>
        <v>13</v>
      </c>
    </row>
    <row r="5047" customFormat="false" ht="13.8" hidden="false" customHeight="false" outlineLevel="0" collapsed="false">
      <c r="A5047" s="16" t="s">
        <v>124</v>
      </c>
      <c r="B5047" s="38" t="str">
        <f aca="false">VLOOKUP(A5047,'TAKIM LİSTESİ'!$B$2:$D$455,2,0)</f>
        <v>Ø 7.9 matkap</v>
      </c>
      <c r="C5047" s="16" t="s">
        <v>1027</v>
      </c>
      <c r="D5047" s="38" t="s">
        <v>89</v>
      </c>
      <c r="E5047" s="16" t="n">
        <f aca="false">VLOOKUP(A5047,'TAKIM LİSTESİ'!$B$2:$D$455,3,0)</f>
        <v>2</v>
      </c>
      <c r="F5047" s="40" t="n">
        <v>1</v>
      </c>
      <c r="G5047" s="22" t="n">
        <f aca="false">E5047-F5047</f>
        <v>1</v>
      </c>
      <c r="H5047" s="30" t="n">
        <v>44290</v>
      </c>
      <c r="I5047" s="33" t="n">
        <v>1</v>
      </c>
      <c r="J5047" s="30" t="n">
        <v>44292</v>
      </c>
      <c r="K5047" s="37" t="n">
        <f aca="false">G5047+I5047</f>
        <v>2</v>
      </c>
    </row>
    <row r="5048" customFormat="false" ht="13.8" hidden="false" customHeight="false" outlineLevel="0" collapsed="false">
      <c r="A5048" s="16" t="s">
        <v>83</v>
      </c>
      <c r="B5048" s="38" t="str">
        <f aca="false">VLOOKUP(A5048,'TAKIM LİSTESİ'!$B$2:$D$455,2,0)</f>
        <v>Ø 8 Rayba</v>
      </c>
      <c r="C5048" s="16" t="s">
        <v>1027</v>
      </c>
      <c r="D5048" s="38" t="s">
        <v>89</v>
      </c>
      <c r="E5048" s="16" t="n">
        <f aca="false">VLOOKUP(A5048,'TAKIM LİSTESİ'!$B$2:$D$455,3,0)</f>
        <v>4</v>
      </c>
      <c r="F5048" s="40" t="n">
        <v>1</v>
      </c>
      <c r="G5048" s="22" t="n">
        <f aca="false">E5048-F5048</f>
        <v>3</v>
      </c>
      <c r="H5048" s="30" t="n">
        <v>44290</v>
      </c>
      <c r="I5048" s="33" t="n">
        <v>1</v>
      </c>
      <c r="J5048" s="30" t="n">
        <v>44292</v>
      </c>
      <c r="K5048" s="37" t="n">
        <f aca="false">G5048+I5048</f>
        <v>4</v>
      </c>
    </row>
    <row r="5049" customFormat="false" ht="13.8" hidden="false" customHeight="false" outlineLevel="0" collapsed="false">
      <c r="A5049" s="16" t="s">
        <v>36</v>
      </c>
      <c r="B5049" s="38" t="str">
        <f aca="false">VLOOKUP(A5049,'TAKIM LİSTESİ'!$B$2:$D$455,2,0)</f>
        <v>Ø 5.8 matkap</v>
      </c>
      <c r="C5049" s="16" t="s">
        <v>1061</v>
      </c>
      <c r="D5049" s="38" t="s">
        <v>61</v>
      </c>
      <c r="E5049" s="16" t="n">
        <f aca="false">VLOOKUP(A5049,'TAKIM LİSTESİ'!$B$2:$D$455,3,0)</f>
        <v>14</v>
      </c>
      <c r="F5049" s="40" t="n">
        <v>1</v>
      </c>
      <c r="G5049" s="22" t="n">
        <f aca="false">E5049-F5049</f>
        <v>13</v>
      </c>
      <c r="H5049" s="30" t="n">
        <v>44291</v>
      </c>
      <c r="I5049" s="33" t="n">
        <v>1</v>
      </c>
      <c r="J5049" s="30" t="n">
        <v>44292</v>
      </c>
      <c r="K5049" s="37" t="n">
        <f aca="false">G5049+I5049</f>
        <v>14</v>
      </c>
    </row>
    <row r="5050" customFormat="false" ht="13.8" hidden="false" customHeight="false" outlineLevel="0" collapsed="false">
      <c r="A5050" s="16" t="s">
        <v>86</v>
      </c>
      <c r="B5050" s="38" t="str">
        <f aca="false">VLOOKUP(A5050,'TAKIM LİSTESİ'!$B$2:$D$455,2,0)</f>
        <v>Ø 5.1 matkap</v>
      </c>
      <c r="C5050" s="16" t="s">
        <v>1061</v>
      </c>
      <c r="D5050" s="38" t="s">
        <v>61</v>
      </c>
      <c r="E5050" s="16" t="n">
        <f aca="false">VLOOKUP(A5050,'TAKIM LİSTESİ'!$B$2:$D$455,3,0)</f>
        <v>7</v>
      </c>
      <c r="F5050" s="40" t="n">
        <v>1</v>
      </c>
      <c r="G5050" s="22" t="n">
        <f aca="false">E5050-F5050</f>
        <v>6</v>
      </c>
      <c r="H5050" s="30" t="n">
        <v>44291</v>
      </c>
      <c r="I5050" s="33" t="n">
        <v>1</v>
      </c>
      <c r="J5050" s="30" t="n">
        <v>44292</v>
      </c>
      <c r="K5050" s="37" t="n">
        <f aca="false">G5050+I5050</f>
        <v>7</v>
      </c>
    </row>
    <row r="5051" customFormat="false" ht="13.8" hidden="false" customHeight="false" outlineLevel="0" collapsed="false">
      <c r="A5051" s="16" t="s">
        <v>63</v>
      </c>
      <c r="B5051" s="38" t="str">
        <f aca="false">VLOOKUP(A5051,'TAKIM LİSTESİ'!$B$2:$D$455,2,0)</f>
        <v>Ø 6 Rayba</v>
      </c>
      <c r="C5051" s="16" t="s">
        <v>1061</v>
      </c>
      <c r="D5051" s="38" t="s">
        <v>61</v>
      </c>
      <c r="E5051" s="16" t="n">
        <f aca="false">VLOOKUP(A5051,'TAKIM LİSTESİ'!$B$2:$D$455,3,0)</f>
        <v>8</v>
      </c>
      <c r="F5051" s="40" t="n">
        <v>1</v>
      </c>
      <c r="G5051" s="22" t="n">
        <f aca="false">E5051-F5051</f>
        <v>7</v>
      </c>
      <c r="H5051" s="30" t="n">
        <v>44291</v>
      </c>
      <c r="I5051" s="33" t="n">
        <v>1</v>
      </c>
      <c r="J5051" s="30" t="n">
        <v>44292</v>
      </c>
      <c r="K5051" s="37" t="n">
        <f aca="false">G5051+I5051</f>
        <v>8</v>
      </c>
    </row>
    <row r="5052" customFormat="false" ht="13.8" hidden="false" customHeight="false" outlineLevel="0" collapsed="false">
      <c r="A5052" s="16" t="s">
        <v>115</v>
      </c>
      <c r="B5052" s="38" t="str">
        <f aca="false">VLOOKUP(A5052,'TAKIM LİSTESİ'!$B$2:$D$455,2,0)</f>
        <v>Ø 6.9 matkap</v>
      </c>
      <c r="C5052" s="16" t="s">
        <v>1075</v>
      </c>
      <c r="D5052" s="38" t="s">
        <v>89</v>
      </c>
      <c r="E5052" s="16" t="n">
        <f aca="false">VLOOKUP(A5052,'TAKIM LİSTESİ'!$B$2:$D$455,3,0)</f>
        <v>10</v>
      </c>
      <c r="F5052" s="40" t="n">
        <v>1</v>
      </c>
      <c r="G5052" s="22" t="n">
        <f aca="false">E5052-F5052</f>
        <v>9</v>
      </c>
      <c r="H5052" s="30" t="n">
        <v>44291</v>
      </c>
      <c r="I5052" s="33" t="n">
        <v>1</v>
      </c>
      <c r="J5052" s="30" t="n">
        <v>44292</v>
      </c>
      <c r="K5052" s="37" t="n">
        <f aca="false">G5052+I5052</f>
        <v>10</v>
      </c>
    </row>
    <row r="5053" customFormat="false" ht="13.8" hidden="false" customHeight="false" outlineLevel="0" collapsed="false">
      <c r="A5053" s="16" t="s">
        <v>1044</v>
      </c>
      <c r="B5053" s="38" t="str">
        <f aca="false">VLOOKUP(A5053,'TAKIM LİSTESİ'!$B$2:$D$455,2,0)</f>
        <v>Ø 7 Rayba</v>
      </c>
      <c r="C5053" s="16" t="s">
        <v>1075</v>
      </c>
      <c r="D5053" s="38" t="s">
        <v>89</v>
      </c>
      <c r="E5053" s="16" t="n">
        <f aca="false">VLOOKUP(A5053,'TAKIM LİSTESİ'!$B$2:$D$455,3,0)</f>
        <v>3</v>
      </c>
      <c r="F5053" s="40" t="n">
        <v>1</v>
      </c>
      <c r="G5053" s="22" t="n">
        <f aca="false">E5053-F5053</f>
        <v>2</v>
      </c>
      <c r="H5053" s="30" t="n">
        <v>44291</v>
      </c>
      <c r="I5053" s="33" t="n">
        <v>1</v>
      </c>
      <c r="J5053" s="30" t="n">
        <v>44292</v>
      </c>
      <c r="K5053" s="37" t="n">
        <f aca="false">G5053+I5053</f>
        <v>3</v>
      </c>
    </row>
    <row r="5054" customFormat="false" ht="13.8" hidden="false" customHeight="false" outlineLevel="0" collapsed="false">
      <c r="A5054" s="16" t="s">
        <v>124</v>
      </c>
      <c r="B5054" s="38" t="str">
        <f aca="false">VLOOKUP(A5054,'TAKIM LİSTESİ'!$B$2:$D$455,2,0)</f>
        <v>Ø 7.9 matkap</v>
      </c>
      <c r="C5054" s="16" t="s">
        <v>1075</v>
      </c>
      <c r="D5054" s="38" t="s">
        <v>89</v>
      </c>
      <c r="E5054" s="16" t="n">
        <f aca="false">VLOOKUP(A5054,'TAKIM LİSTESİ'!$B$2:$D$455,3,0)</f>
        <v>2</v>
      </c>
      <c r="F5054" s="40" t="n">
        <v>1</v>
      </c>
      <c r="G5054" s="22" t="n">
        <f aca="false">E5054-F5054</f>
        <v>1</v>
      </c>
      <c r="H5054" s="30" t="n">
        <v>44291</v>
      </c>
      <c r="I5054" s="33" t="n">
        <v>1</v>
      </c>
      <c r="J5054" s="30" t="n">
        <v>44292</v>
      </c>
      <c r="K5054" s="37" t="n">
        <f aca="false">G5054+I5054</f>
        <v>2</v>
      </c>
    </row>
    <row r="5055" customFormat="false" ht="13.8" hidden="false" customHeight="false" outlineLevel="0" collapsed="false">
      <c r="A5055" s="16" t="s">
        <v>83</v>
      </c>
      <c r="B5055" s="38" t="str">
        <f aca="false">VLOOKUP(A5055,'TAKIM LİSTESİ'!$B$2:$D$455,2,0)</f>
        <v>Ø 8 Rayba</v>
      </c>
      <c r="C5055" s="16" t="s">
        <v>1075</v>
      </c>
      <c r="D5055" s="38" t="s">
        <v>89</v>
      </c>
      <c r="E5055" s="16" t="n">
        <f aca="false">VLOOKUP(A5055,'TAKIM LİSTESİ'!$B$2:$D$455,3,0)</f>
        <v>4</v>
      </c>
      <c r="F5055" s="40" t="n">
        <v>1</v>
      </c>
      <c r="G5055" s="22" t="n">
        <f aca="false">E5055-F5055</f>
        <v>3</v>
      </c>
      <c r="H5055" s="30" t="n">
        <v>44291</v>
      </c>
      <c r="I5055" s="33" t="n">
        <v>1</v>
      </c>
      <c r="J5055" s="30" t="n">
        <v>44292</v>
      </c>
      <c r="K5055" s="37" t="n">
        <f aca="false">G5055+I5055</f>
        <v>4</v>
      </c>
    </row>
    <row r="5056" customFormat="false" ht="13.8" hidden="false" customHeight="false" outlineLevel="0" collapsed="false">
      <c r="A5056" s="16" t="s">
        <v>71</v>
      </c>
      <c r="B5056" s="38" t="str">
        <f aca="false">VLOOKUP(A5056,'TAKIM LİSTESİ'!$B$2:$D$455,2,0)</f>
        <v>Ø 10 alm parmak freze</v>
      </c>
      <c r="C5056" s="16" t="s">
        <v>1075</v>
      </c>
      <c r="D5056" s="38" t="s">
        <v>89</v>
      </c>
      <c r="E5056" s="16" t="n">
        <f aca="false">VLOOKUP(A5056,'TAKIM LİSTESİ'!$B$2:$D$455,3,0)</f>
        <v>29</v>
      </c>
      <c r="F5056" s="40" t="n">
        <v>1</v>
      </c>
      <c r="G5056" s="22" t="n">
        <f aca="false">E5056-F5056</f>
        <v>28</v>
      </c>
      <c r="H5056" s="30" t="n">
        <v>44291</v>
      </c>
      <c r="I5056" s="33" t="n">
        <v>1</v>
      </c>
      <c r="J5056" s="30" t="n">
        <v>44292</v>
      </c>
      <c r="K5056" s="37" t="n">
        <f aca="false">G5056+I5056</f>
        <v>29</v>
      </c>
    </row>
    <row r="5057" customFormat="false" ht="13.8" hidden="false" customHeight="false" outlineLevel="0" collapsed="false">
      <c r="A5057" s="16" t="s">
        <v>15</v>
      </c>
      <c r="B5057" s="38" t="str">
        <f aca="false">VLOOKUP(A5057,'TAKIM LİSTESİ'!$B$2:$D$455,2,0)</f>
        <v>Ø 8 alm küre parmak freze</v>
      </c>
      <c r="C5057" s="16" t="s">
        <v>1076</v>
      </c>
      <c r="D5057" s="38" t="s">
        <v>23</v>
      </c>
      <c r="E5057" s="16" t="n">
        <f aca="false">VLOOKUP(A5057,'TAKIM LİSTESİ'!$B$2:$D$455,3,0)</f>
        <v>7</v>
      </c>
      <c r="F5057" s="40" t="n">
        <v>1</v>
      </c>
      <c r="G5057" s="22" t="n">
        <f aca="false">E5057-F5057</f>
        <v>6</v>
      </c>
      <c r="H5057" s="30" t="n">
        <v>44291</v>
      </c>
      <c r="I5057" s="33" t="n">
        <v>1</v>
      </c>
      <c r="J5057" s="30" t="n">
        <v>44292</v>
      </c>
      <c r="K5057" s="37" t="n">
        <f aca="false">G5057+I5057</f>
        <v>7</v>
      </c>
    </row>
    <row r="5058" customFormat="false" ht="13.8" hidden="false" customHeight="false" outlineLevel="0" collapsed="false">
      <c r="A5058" s="16" t="s">
        <v>148</v>
      </c>
      <c r="B5058" s="38" t="str">
        <f aca="false">VLOOKUP(A5058,'TAKIM LİSTESİ'!$B$2:$D$455,2,0)</f>
        <v>Ø 5 alm standart parmak freze</v>
      </c>
      <c r="C5058" s="16" t="s">
        <v>1076</v>
      </c>
      <c r="D5058" s="38" t="s">
        <v>23</v>
      </c>
      <c r="E5058" s="16" t="n">
        <f aca="false">VLOOKUP(A5058,'TAKIM LİSTESİ'!$B$2:$D$455,3,0)</f>
        <v>24</v>
      </c>
      <c r="F5058" s="40" t="n">
        <v>1</v>
      </c>
      <c r="G5058" s="22" t="n">
        <f aca="false">E5058-F5058</f>
        <v>23</v>
      </c>
      <c r="H5058" s="30" t="n">
        <v>44291</v>
      </c>
      <c r="I5058" s="33" t="n">
        <v>1</v>
      </c>
      <c r="J5058" s="30" t="n">
        <v>44292</v>
      </c>
      <c r="K5058" s="37" t="n">
        <f aca="false">G5058+I5058</f>
        <v>24</v>
      </c>
    </row>
    <row r="5059" customFormat="false" ht="13.8" hidden="false" customHeight="false" outlineLevel="0" collapsed="false">
      <c r="A5059" s="16" t="s">
        <v>38</v>
      </c>
      <c r="B5059" s="38" t="str">
        <f aca="false">VLOOKUP(A5059,'TAKIM LİSTESİ'!$B$2:$D$455,2,0)</f>
        <v>Ø 3.8matkap</v>
      </c>
      <c r="C5059" s="16" t="s">
        <v>1076</v>
      </c>
      <c r="D5059" s="38" t="s">
        <v>23</v>
      </c>
      <c r="E5059" s="16" t="n">
        <f aca="false">VLOOKUP(A5059,'TAKIM LİSTESİ'!$B$2:$D$455,3,0)</f>
        <v>10</v>
      </c>
      <c r="F5059" s="40" t="n">
        <v>1</v>
      </c>
      <c r="G5059" s="22" t="n">
        <f aca="false">E5059-F5059</f>
        <v>9</v>
      </c>
      <c r="H5059" s="30" t="n">
        <v>44291</v>
      </c>
      <c r="I5059" s="33" t="n">
        <v>1</v>
      </c>
      <c r="J5059" s="30" t="n">
        <v>44292</v>
      </c>
      <c r="K5059" s="37" t="n">
        <f aca="false">G5059+I5059</f>
        <v>10</v>
      </c>
    </row>
    <row r="5060" customFormat="false" ht="13.8" hidden="false" customHeight="false" outlineLevel="0" collapsed="false">
      <c r="A5060" s="16" t="s">
        <v>20</v>
      </c>
      <c r="B5060" s="38" t="str">
        <f aca="false">VLOOKUP(A5060,'TAKIM LİSTESİ'!$B$2:$D$455,2,0)</f>
        <v>Ø 4 Rayba</v>
      </c>
      <c r="C5060" s="16" t="s">
        <v>1076</v>
      </c>
      <c r="D5060" s="38" t="s">
        <v>23</v>
      </c>
      <c r="E5060" s="16" t="n">
        <f aca="false">VLOOKUP(A5060,'TAKIM LİSTESİ'!$B$2:$D$455,3,0)</f>
        <v>13</v>
      </c>
      <c r="F5060" s="40" t="n">
        <v>1</v>
      </c>
      <c r="G5060" s="22" t="n">
        <f aca="false">E5060-F5060</f>
        <v>12</v>
      </c>
      <c r="H5060" s="30" t="n">
        <v>44291</v>
      </c>
      <c r="I5060" s="33" t="n">
        <v>1</v>
      </c>
      <c r="J5060" s="30" t="n">
        <v>44292</v>
      </c>
      <c r="K5060" s="37" t="n">
        <f aca="false">G5060+I5060</f>
        <v>13</v>
      </c>
    </row>
    <row r="5061" customFormat="false" ht="13.8" hidden="false" customHeight="false" outlineLevel="0" collapsed="false">
      <c r="A5061" s="16" t="s">
        <v>133</v>
      </c>
      <c r="B5061" s="38" t="str">
        <f aca="false">VLOOKUP(A5061,'TAKIM LİSTESİ'!$B$2:$D$455,2,0)</f>
        <v>Ø 3.3 matkap</v>
      </c>
      <c r="C5061" s="16" t="s">
        <v>1076</v>
      </c>
      <c r="D5061" s="38" t="s">
        <v>23</v>
      </c>
      <c r="E5061" s="16" t="n">
        <f aca="false">VLOOKUP(A5061,'TAKIM LİSTESİ'!$B$2:$D$455,3,0)</f>
        <v>13</v>
      </c>
      <c r="F5061" s="40" t="n">
        <v>1</v>
      </c>
      <c r="G5061" s="22" t="n">
        <f aca="false">E5061-F5061</f>
        <v>12</v>
      </c>
      <c r="H5061" s="30" t="n">
        <v>44291</v>
      </c>
      <c r="I5061" s="33" t="n">
        <v>1</v>
      </c>
      <c r="J5061" s="30" t="n">
        <v>44292</v>
      </c>
      <c r="K5061" s="37" t="n">
        <f aca="false">G5061+I5061</f>
        <v>13</v>
      </c>
    </row>
    <row r="5062" customFormat="false" ht="13.8" hidden="false" customHeight="false" outlineLevel="0" collapsed="false">
      <c r="A5062" s="16" t="s">
        <v>283</v>
      </c>
      <c r="B5062" s="38" t="str">
        <f aca="false">VLOOKUP(A5062,'TAKIM LİSTESİ'!$B$2:$D$455,2,0)</f>
        <v>M4 Klıvavuz</v>
      </c>
      <c r="C5062" s="16" t="s">
        <v>1076</v>
      </c>
      <c r="D5062" s="38" t="s">
        <v>23</v>
      </c>
      <c r="E5062" s="16" t="n">
        <f aca="false">VLOOKUP(A5062,'TAKIM LİSTESİ'!$B$2:$D$455,3,0)</f>
        <v>5</v>
      </c>
      <c r="F5062" s="40" t="n">
        <v>1</v>
      </c>
      <c r="G5062" s="22" t="n">
        <f aca="false">E5062-F5062</f>
        <v>4</v>
      </c>
      <c r="H5062" s="30" t="n">
        <v>44291</v>
      </c>
      <c r="I5062" s="33" t="n">
        <v>1</v>
      </c>
      <c r="J5062" s="30" t="n">
        <v>44293</v>
      </c>
      <c r="K5062" s="37" t="n">
        <f aca="false">G5062+I5062</f>
        <v>5</v>
      </c>
    </row>
    <row r="5063" customFormat="false" ht="13.8" hidden="false" customHeight="false" outlineLevel="0" collapsed="false">
      <c r="A5063" s="16" t="s">
        <v>779</v>
      </c>
      <c r="B5063" s="38" t="str">
        <f aca="false">VLOOKUP(A5063,'TAKIM LİSTESİ'!$B$2:$D$455,2,0)</f>
        <v>M3 Klıvavuz</v>
      </c>
      <c r="C5063" s="16" t="s">
        <v>1076</v>
      </c>
      <c r="D5063" s="38" t="s">
        <v>23</v>
      </c>
      <c r="E5063" s="16" t="n">
        <f aca="false">VLOOKUP(A5063,'TAKIM LİSTESİ'!$B$2:$D$455,3,0)</f>
        <v>5</v>
      </c>
      <c r="F5063" s="40" t="n">
        <v>1</v>
      </c>
      <c r="G5063" s="22" t="n">
        <f aca="false">E5063-F5063</f>
        <v>4</v>
      </c>
      <c r="H5063" s="30" t="n">
        <v>44291</v>
      </c>
      <c r="I5063" s="33" t="n">
        <v>1</v>
      </c>
      <c r="J5063" s="30" t="n">
        <v>44293</v>
      </c>
      <c r="K5063" s="37" t="n">
        <f aca="false">G5063+I5063</f>
        <v>5</v>
      </c>
    </row>
    <row r="5064" customFormat="false" ht="13.8" hidden="false" customHeight="false" outlineLevel="0" collapsed="false">
      <c r="A5064" s="16" t="s">
        <v>192</v>
      </c>
      <c r="B5064" s="38" t="str">
        <f aca="false">VLOOKUP(A5064,'TAKIM LİSTESİ'!$B$2:$D$455,2,0)</f>
        <v>Ø 2.6 matkap</v>
      </c>
      <c r="C5064" s="16" t="s">
        <v>1076</v>
      </c>
      <c r="D5064" s="38" t="s">
        <v>23</v>
      </c>
      <c r="E5064" s="16" t="n">
        <f aca="false">VLOOKUP(A5064,'TAKIM LİSTESİ'!$B$2:$D$455,3,0)</f>
        <v>11</v>
      </c>
      <c r="F5064" s="40" t="n">
        <v>1</v>
      </c>
      <c r="G5064" s="22" t="n">
        <f aca="false">E5064-F5064</f>
        <v>10</v>
      </c>
      <c r="H5064" s="30" t="n">
        <v>44291</v>
      </c>
      <c r="I5064" s="33" t="n">
        <v>1</v>
      </c>
      <c r="J5064" s="30" t="n">
        <v>44293</v>
      </c>
      <c r="K5064" s="37" t="n">
        <f aca="false">G5064+I5064</f>
        <v>11</v>
      </c>
    </row>
    <row r="5065" customFormat="false" ht="13.8" hidden="false" customHeight="false" outlineLevel="0" collapsed="false">
      <c r="A5065" s="16" t="s">
        <v>66</v>
      </c>
      <c r="B5065" s="38" t="str">
        <f aca="false">VLOOKUP(A5065,'TAKIM LİSTESİ'!$B$2:$D$455,2,0)</f>
        <v>Ø 10 alm uzun parmak freze</v>
      </c>
      <c r="C5065" s="16"/>
      <c r="D5065" s="38" t="s">
        <v>100</v>
      </c>
      <c r="E5065" s="16" t="n">
        <f aca="false">VLOOKUP(A5065,'TAKIM LİSTESİ'!$B$2:$D$455,3,0)</f>
        <v>6</v>
      </c>
      <c r="F5065" s="40" t="n">
        <v>1</v>
      </c>
      <c r="G5065" s="22" t="n">
        <f aca="false">E5065-F5065</f>
        <v>5</v>
      </c>
      <c r="H5065" s="30" t="n">
        <v>44291</v>
      </c>
      <c r="I5065" s="33" t="n">
        <v>1</v>
      </c>
      <c r="J5065" s="30" t="n">
        <v>44293</v>
      </c>
      <c r="K5065" s="37" t="n">
        <f aca="false">G5065+I5065</f>
        <v>6</v>
      </c>
    </row>
    <row r="5066" customFormat="false" ht="13.8" hidden="false" customHeight="false" outlineLevel="0" collapsed="false">
      <c r="A5066" s="16" t="s">
        <v>200</v>
      </c>
      <c r="B5066" s="38" t="str">
        <f aca="false">VLOOKUP(A5066,'TAKIM LİSTESİ'!$B$2:$D$455,2,0)</f>
        <v>Ø 17.5 matkap ucu</v>
      </c>
      <c r="C5066" s="16" t="s">
        <v>1077</v>
      </c>
      <c r="D5066" s="38" t="s">
        <v>739</v>
      </c>
      <c r="E5066" s="16" t="n">
        <f aca="false">VLOOKUP(A5066,'TAKIM LİSTESİ'!$B$2:$D$455,3,0)</f>
        <v>3</v>
      </c>
      <c r="F5066" s="40" t="n">
        <v>1</v>
      </c>
      <c r="G5066" s="22" t="n">
        <f aca="false">E5066-F5066</f>
        <v>2</v>
      </c>
      <c r="H5066" s="30" t="n">
        <v>44291</v>
      </c>
      <c r="I5066" s="33" t="n">
        <v>1</v>
      </c>
      <c r="J5066" s="30" t="n">
        <v>44293</v>
      </c>
      <c r="K5066" s="37" t="n">
        <f aca="false">G5066+I5066</f>
        <v>3</v>
      </c>
    </row>
    <row r="5067" customFormat="false" ht="13.8" hidden="false" customHeight="false" outlineLevel="0" collapsed="false">
      <c r="A5067" s="16" t="s">
        <v>22</v>
      </c>
      <c r="B5067" s="38" t="str">
        <f aca="false">VLOOKUP(A5067,'TAKIM LİSTESİ'!$B$2:$D$455,2,0)</f>
        <v>Ø 10 çelik parmak freze</v>
      </c>
      <c r="C5067" s="16" t="s">
        <v>1077</v>
      </c>
      <c r="D5067" s="38" t="s">
        <v>739</v>
      </c>
      <c r="E5067" s="16" t="n">
        <f aca="false">VLOOKUP(A5067,'TAKIM LİSTESİ'!$B$2:$D$455,3,0)</f>
        <v>52</v>
      </c>
      <c r="F5067" s="40" t="n">
        <v>1</v>
      </c>
      <c r="G5067" s="22" t="n">
        <f aca="false">E5067-F5067</f>
        <v>51</v>
      </c>
      <c r="H5067" s="30" t="n">
        <v>44291</v>
      </c>
      <c r="I5067" s="33" t="n">
        <v>1</v>
      </c>
      <c r="J5067" s="30" t="n">
        <v>44293</v>
      </c>
      <c r="K5067" s="37" t="n">
        <f aca="false">G5067+I5067</f>
        <v>52</v>
      </c>
    </row>
    <row r="5068" customFormat="false" ht="13.8" hidden="false" customHeight="false" outlineLevel="0" collapsed="false">
      <c r="A5068" s="16" t="s">
        <v>67</v>
      </c>
      <c r="B5068" s="38" t="str">
        <f aca="false">VLOOKUP(A5068,'TAKIM LİSTESİ'!$B$2:$D$455,2,0)</f>
        <v>Ø 5.0 matkap</v>
      </c>
      <c r="C5068" s="16" t="s">
        <v>1077</v>
      </c>
      <c r="D5068" s="38" t="s">
        <v>739</v>
      </c>
      <c r="E5068" s="16" t="n">
        <f aca="false">VLOOKUP(A5068,'TAKIM LİSTESİ'!$B$2:$D$455,3,0)</f>
        <v>20</v>
      </c>
      <c r="F5068" s="40" t="n">
        <v>1</v>
      </c>
      <c r="G5068" s="22" t="n">
        <f aca="false">E5068-F5068</f>
        <v>19</v>
      </c>
      <c r="H5068" s="30" t="n">
        <v>44291</v>
      </c>
      <c r="I5068" s="33" t="n">
        <v>1</v>
      </c>
      <c r="J5068" s="30" t="n">
        <v>44293</v>
      </c>
      <c r="K5068" s="37" t="n">
        <f aca="false">G5068+I5068</f>
        <v>20</v>
      </c>
    </row>
    <row r="5069" customFormat="false" ht="13.8" hidden="false" customHeight="false" outlineLevel="0" collapsed="false">
      <c r="A5069" s="16" t="s">
        <v>144</v>
      </c>
      <c r="B5069" s="38" t="str">
        <f aca="false">VLOOKUP(A5069,'TAKIM LİSTESİ'!$B$2:$D$455,2,0)</f>
        <v>Ø 6.2matkap</v>
      </c>
      <c r="C5069" s="16" t="s">
        <v>1078</v>
      </c>
      <c r="D5069" s="38" t="s">
        <v>50</v>
      </c>
      <c r="E5069" s="16" t="n">
        <f aca="false">VLOOKUP(A5069,'TAKIM LİSTESİ'!$B$2:$D$455,3,0)</f>
        <v>15</v>
      </c>
      <c r="F5069" s="40" t="n">
        <v>1</v>
      </c>
      <c r="G5069" s="22" t="n">
        <f aca="false">E5069-F5069</f>
        <v>14</v>
      </c>
      <c r="H5069" s="30" t="n">
        <v>44291</v>
      </c>
      <c r="I5069" s="33" t="n">
        <v>1</v>
      </c>
      <c r="J5069" s="30" t="n">
        <v>44293</v>
      </c>
      <c r="K5069" s="37" t="n">
        <f aca="false">G5069+I5069</f>
        <v>15</v>
      </c>
    </row>
    <row r="5070" customFormat="false" ht="13.8" hidden="false" customHeight="false" outlineLevel="0" collapsed="false">
      <c r="A5070" s="16" t="s">
        <v>34</v>
      </c>
      <c r="B5070" s="38" t="str">
        <f aca="false">VLOOKUP(A5070,'TAKIM LİSTESİ'!$B$2:$D$455,2,0)</f>
        <v>Ø 6.35 Rayba</v>
      </c>
      <c r="C5070" s="16" t="s">
        <v>1078</v>
      </c>
      <c r="D5070" s="38" t="s">
        <v>50</v>
      </c>
      <c r="E5070" s="16" t="n">
        <f aca="false">VLOOKUP(A5070,'TAKIM LİSTESİ'!$B$2:$D$455,3,0)</f>
        <v>5</v>
      </c>
      <c r="F5070" s="40" t="n">
        <v>1</v>
      </c>
      <c r="G5070" s="22" t="n">
        <f aca="false">E5070-F5070</f>
        <v>4</v>
      </c>
      <c r="H5070" s="30" t="n">
        <v>44291</v>
      </c>
      <c r="I5070" s="33" t="n">
        <v>1</v>
      </c>
      <c r="J5070" s="30" t="n">
        <v>44293</v>
      </c>
      <c r="K5070" s="37" t="n">
        <f aca="false">G5070+I5070</f>
        <v>5</v>
      </c>
    </row>
    <row r="5071" customFormat="false" ht="13.8" hidden="false" customHeight="false" outlineLevel="0" collapsed="false">
      <c r="A5071" s="16" t="s">
        <v>227</v>
      </c>
      <c r="B5071" s="38" t="str">
        <f aca="false">VLOOKUP(A5071,'TAKIM LİSTESİ'!$B$2:$D$455,2,0)</f>
        <v>Ø 13.0 matkap ucu</v>
      </c>
      <c r="C5071" s="16" t="s">
        <v>1078</v>
      </c>
      <c r="D5071" s="38" t="s">
        <v>50</v>
      </c>
      <c r="E5071" s="16" t="n">
        <f aca="false">VLOOKUP(A5071,'TAKIM LİSTESİ'!$B$2:$D$455,3,0)</f>
        <v>9</v>
      </c>
      <c r="F5071" s="40" t="n">
        <v>1</v>
      </c>
      <c r="G5071" s="22" t="n">
        <f aca="false">E5071-F5071</f>
        <v>8</v>
      </c>
      <c r="H5071" s="30" t="n">
        <v>44291</v>
      </c>
      <c r="I5071" s="33" t="n">
        <v>1</v>
      </c>
      <c r="J5071" s="30" t="n">
        <v>44293</v>
      </c>
      <c r="K5071" s="37" t="n">
        <f aca="false">G5071+I5071</f>
        <v>9</v>
      </c>
    </row>
    <row r="5072" customFormat="false" ht="13.8" hidden="false" customHeight="false" outlineLevel="0" collapsed="false">
      <c r="A5072" s="16" t="s">
        <v>30</v>
      </c>
      <c r="B5072" s="38" t="str">
        <f aca="false">VLOOKUP(A5072,'TAKIM LİSTESİ'!$B$2:$D$455,2,0)</f>
        <v>Ø 9.4 matkap</v>
      </c>
      <c r="C5072" s="16" t="s">
        <v>1078</v>
      </c>
      <c r="D5072" s="38" t="s">
        <v>50</v>
      </c>
      <c r="E5072" s="16" t="n">
        <f aca="false">VLOOKUP(A5072,'TAKIM LİSTESİ'!$B$2:$D$455,3,0)</f>
        <v>4</v>
      </c>
      <c r="F5072" s="40" t="n">
        <v>1</v>
      </c>
      <c r="G5072" s="22" t="n">
        <f aca="false">E5072-F5072</f>
        <v>3</v>
      </c>
      <c r="H5072" s="30" t="n">
        <v>44291</v>
      </c>
      <c r="I5072" s="33" t="n">
        <v>1</v>
      </c>
      <c r="J5072" s="30" t="n">
        <v>44293</v>
      </c>
      <c r="K5072" s="37" t="n">
        <f aca="false">G5072+I5072</f>
        <v>4</v>
      </c>
    </row>
    <row r="5073" customFormat="false" ht="13.8" hidden="false" customHeight="false" outlineLevel="0" collapsed="false">
      <c r="A5073" s="16" t="s">
        <v>206</v>
      </c>
      <c r="B5073" s="38" t="str">
        <f aca="false">VLOOKUP(A5073,'TAKIM LİSTESİ'!$B$2:$D$455,2,0)</f>
        <v>Ø 52 tarama çelik</v>
      </c>
      <c r="C5073" s="16" t="s">
        <v>1078</v>
      </c>
      <c r="D5073" s="38" t="s">
        <v>50</v>
      </c>
      <c r="E5073" s="16" t="n">
        <f aca="false">VLOOKUP(A5073,'TAKIM LİSTESİ'!$B$2:$D$455,3,0)</f>
        <v>4</v>
      </c>
      <c r="F5073" s="40" t="n">
        <v>1</v>
      </c>
      <c r="G5073" s="22" t="n">
        <f aca="false">E5073-F5073</f>
        <v>3</v>
      </c>
      <c r="H5073" s="30" t="n">
        <v>44291</v>
      </c>
      <c r="I5073" s="33" t="n">
        <v>1</v>
      </c>
      <c r="J5073" s="30" t="n">
        <v>44293</v>
      </c>
      <c r="K5073" s="37" t="n">
        <f aca="false">G5073+I5073</f>
        <v>4</v>
      </c>
    </row>
    <row r="5074" customFormat="false" ht="13.8" hidden="false" customHeight="false" outlineLevel="0" collapsed="false">
      <c r="A5074" s="16" t="s">
        <v>1058</v>
      </c>
      <c r="B5074" s="38" t="str">
        <f aca="false">VLOOKUP(A5074,'TAKIM LİSTESİ'!$B$2:$D$455,2,0)</f>
        <v>Haypit tarama çelik Ø 20</v>
      </c>
      <c r="C5074" s="16" t="s">
        <v>1078</v>
      </c>
      <c r="D5074" s="38" t="s">
        <v>50</v>
      </c>
      <c r="E5074" s="16" t="n">
        <f aca="false">VLOOKUP(A5074,'TAKIM LİSTESİ'!$B$2:$D$455,3,0)</f>
        <v>3</v>
      </c>
      <c r="F5074" s="40" t="n">
        <v>1</v>
      </c>
      <c r="G5074" s="22" t="n">
        <f aca="false">E5074-F5074</f>
        <v>2</v>
      </c>
      <c r="H5074" s="30" t="n">
        <v>44291</v>
      </c>
      <c r="I5074" s="33" t="n">
        <v>1</v>
      </c>
      <c r="J5074" s="30" t="n">
        <v>44293</v>
      </c>
      <c r="K5074" s="37" t="n">
        <f aca="false">G5074+I5074</f>
        <v>3</v>
      </c>
    </row>
    <row r="5075" customFormat="false" ht="13.8" hidden="false" customHeight="false" outlineLevel="0" collapsed="false">
      <c r="A5075" s="16" t="s">
        <v>224</v>
      </c>
      <c r="B5075" s="38" t="str">
        <f aca="false">VLOOKUP(A5075,'TAKIM LİSTESİ'!$B$2:$D$455,2,0)</f>
        <v>Ø 8.4 matkap</v>
      </c>
      <c r="C5075" s="16" t="s">
        <v>1077</v>
      </c>
      <c r="D5075" s="38" t="s">
        <v>739</v>
      </c>
      <c r="E5075" s="16" t="n">
        <f aca="false">VLOOKUP(A5075,'TAKIM LİSTESİ'!$B$2:$D$455,3,0)</f>
        <v>16</v>
      </c>
      <c r="F5075" s="40" t="n">
        <v>1</v>
      </c>
      <c r="G5075" s="22" t="n">
        <f aca="false">E5075-F5075</f>
        <v>15</v>
      </c>
      <c r="H5075" s="30" t="n">
        <v>44292</v>
      </c>
      <c r="I5075" s="33" t="n">
        <v>1</v>
      </c>
      <c r="J5075" s="30" t="n">
        <v>44293</v>
      </c>
      <c r="K5075" s="37" t="n">
        <f aca="false">G5075+I5075</f>
        <v>16</v>
      </c>
    </row>
    <row r="5076" customFormat="false" ht="13.8" hidden="false" customHeight="false" outlineLevel="0" collapsed="false">
      <c r="A5076" s="16" t="s">
        <v>170</v>
      </c>
      <c r="B5076" s="38" t="str">
        <f aca="false">VLOOKUP(A5076,'TAKIM LİSTESİ'!$B$2:$D$455,2,0)</f>
        <v>Ø 8 alm uzun parmak freze</v>
      </c>
      <c r="C5076" s="16" t="s">
        <v>1072</v>
      </c>
      <c r="D5076" s="38" t="s">
        <v>48</v>
      </c>
      <c r="E5076" s="16" t="n">
        <f aca="false">VLOOKUP(A5076,'TAKIM LİSTESİ'!$B$2:$D$455,3,0)</f>
        <v>7</v>
      </c>
      <c r="F5076" s="40" t="n">
        <v>1</v>
      </c>
      <c r="G5076" s="22" t="n">
        <f aca="false">E5076-F5076</f>
        <v>6</v>
      </c>
      <c r="H5076" s="30" t="n">
        <v>44292</v>
      </c>
      <c r="I5076" s="33" t="n">
        <v>1</v>
      </c>
      <c r="J5076" s="30" t="n">
        <v>44293</v>
      </c>
      <c r="K5076" s="37" t="n">
        <f aca="false">G5076+I5076</f>
        <v>7</v>
      </c>
    </row>
    <row r="5077" customFormat="false" ht="13.8" hidden="false" customHeight="false" outlineLevel="0" collapsed="false">
      <c r="A5077" s="16" t="s">
        <v>187</v>
      </c>
      <c r="B5077" s="38" t="str">
        <f aca="false">VLOOKUP(A5077,'TAKIM LİSTESİ'!$B$2:$D$455,2,0)</f>
        <v>Ø 6.6 matkap</v>
      </c>
      <c r="C5077" s="16" t="s">
        <v>1072</v>
      </c>
      <c r="D5077" s="38" t="s">
        <v>48</v>
      </c>
      <c r="E5077" s="16" t="n">
        <f aca="false">VLOOKUP(A5077,'TAKIM LİSTESİ'!$B$2:$D$455,3,0)</f>
        <v>23</v>
      </c>
      <c r="F5077" s="40" t="n">
        <v>1</v>
      </c>
      <c r="G5077" s="22" t="n">
        <f aca="false">E5077-F5077</f>
        <v>22</v>
      </c>
      <c r="H5077" s="30" t="n">
        <v>44292</v>
      </c>
      <c r="I5077" s="33" t="n">
        <v>1</v>
      </c>
      <c r="J5077" s="30" t="n">
        <v>44293</v>
      </c>
      <c r="K5077" s="37" t="n">
        <f aca="false">G5077+I5077</f>
        <v>23</v>
      </c>
    </row>
    <row r="5078" customFormat="false" ht="13.8" hidden="false" customHeight="false" outlineLevel="0" collapsed="false">
      <c r="A5078" s="16" t="s">
        <v>327</v>
      </c>
      <c r="B5078" s="38" t="str">
        <f aca="false">VLOOKUP(A5078,'TAKIM LİSTESİ'!$B$2:$D$455,2,0)</f>
        <v>Ø 4.9 matkap</v>
      </c>
      <c r="C5078" s="16" t="s">
        <v>1072</v>
      </c>
      <c r="D5078" s="38" t="s">
        <v>48</v>
      </c>
      <c r="E5078" s="16" t="n">
        <f aca="false">VLOOKUP(A5078,'TAKIM LİSTESİ'!$B$2:$D$455,3,0)</f>
        <v>18</v>
      </c>
      <c r="F5078" s="40" t="n">
        <v>1</v>
      </c>
      <c r="G5078" s="22" t="n">
        <f aca="false">E5078-F5078</f>
        <v>17</v>
      </c>
      <c r="H5078" s="30" t="n">
        <v>44292</v>
      </c>
      <c r="I5078" s="33" t="n">
        <v>1</v>
      </c>
      <c r="J5078" s="30" t="n">
        <v>44293</v>
      </c>
      <c r="K5078" s="37" t="n">
        <f aca="false">G5078+I5078</f>
        <v>18</v>
      </c>
    </row>
    <row r="5079" customFormat="false" ht="13.8" hidden="false" customHeight="false" outlineLevel="0" collapsed="false">
      <c r="A5079" s="16" t="s">
        <v>138</v>
      </c>
      <c r="B5079" s="38" t="str">
        <f aca="false">VLOOKUP(A5079,'TAKIM LİSTESİ'!$B$2:$D$455,2,0)</f>
        <v>Ø 10.0 matkap</v>
      </c>
      <c r="C5079" s="16" t="s">
        <v>1072</v>
      </c>
      <c r="D5079" s="38" t="s">
        <v>48</v>
      </c>
      <c r="E5079" s="16" t="n">
        <f aca="false">VLOOKUP(A5079,'TAKIM LİSTESİ'!$B$2:$D$455,3,0)</f>
        <v>13</v>
      </c>
      <c r="F5079" s="40" t="n">
        <v>1</v>
      </c>
      <c r="G5079" s="22" t="n">
        <f aca="false">E5079-F5079</f>
        <v>12</v>
      </c>
      <c r="H5079" s="30" t="n">
        <v>44292</v>
      </c>
      <c r="I5079" s="33" t="n">
        <v>1</v>
      </c>
      <c r="J5079" s="30" t="n">
        <v>44293</v>
      </c>
      <c r="K5079" s="37" t="n">
        <f aca="false">G5079+I5079</f>
        <v>13</v>
      </c>
    </row>
    <row r="5080" customFormat="false" ht="13.8" hidden="false" customHeight="false" outlineLevel="0" collapsed="false">
      <c r="A5080" s="16" t="s">
        <v>47</v>
      </c>
      <c r="B5080" s="38" t="str">
        <f aca="false">VLOOKUP(A5080,'TAKIM LİSTESİ'!$B$2:$D$455,2,0)</f>
        <v>Ø  10 çelik küre parmak freze</v>
      </c>
      <c r="C5080" s="16" t="s">
        <v>1078</v>
      </c>
      <c r="D5080" s="38" t="s">
        <v>50</v>
      </c>
      <c r="E5080" s="16" t="n">
        <f aca="false">VLOOKUP(A5080,'TAKIM LİSTESİ'!$B$2:$D$455,3,0)</f>
        <v>17</v>
      </c>
      <c r="F5080" s="40" t="n">
        <v>1</v>
      </c>
      <c r="G5080" s="22" t="n">
        <f aca="false">E5080-F5080</f>
        <v>16</v>
      </c>
      <c r="H5080" s="30" t="n">
        <v>44292</v>
      </c>
      <c r="I5080" s="33" t="n">
        <v>1</v>
      </c>
      <c r="J5080" s="30" t="n">
        <v>44293</v>
      </c>
      <c r="K5080" s="37" t="n">
        <f aca="false">G5080+I5080</f>
        <v>17</v>
      </c>
    </row>
    <row r="5081" customFormat="false" ht="13.8" hidden="false" customHeight="false" outlineLevel="0" collapsed="false">
      <c r="A5081" s="16" t="s">
        <v>42</v>
      </c>
      <c r="B5081" s="38" t="str">
        <f aca="false">VLOOKUP(A5081,'TAKIM LİSTESİ'!$B$2:$D$455,2,0)</f>
        <v>Ø 11.0 matkap</v>
      </c>
      <c r="C5081" s="16" t="s">
        <v>1072</v>
      </c>
      <c r="D5081" s="38" t="s">
        <v>48</v>
      </c>
      <c r="E5081" s="16" t="n">
        <f aca="false">VLOOKUP(A5081,'TAKIM LİSTESİ'!$B$2:$D$455,3,0)</f>
        <v>8</v>
      </c>
      <c r="F5081" s="40" t="n">
        <v>1</v>
      </c>
      <c r="G5081" s="22" t="n">
        <f aca="false">E5081-F5081</f>
        <v>7</v>
      </c>
      <c r="H5081" s="30" t="n">
        <v>44292</v>
      </c>
      <c r="I5081" s="33" t="n">
        <v>1</v>
      </c>
      <c r="J5081" s="30" t="n">
        <v>44293</v>
      </c>
      <c r="K5081" s="37" t="n">
        <f aca="false">G5081+I5081</f>
        <v>8</v>
      </c>
    </row>
    <row r="5082" customFormat="false" ht="13.8" hidden="false" customHeight="false" outlineLevel="0" collapsed="false">
      <c r="A5082" s="16" t="s">
        <v>165</v>
      </c>
      <c r="B5082" s="38" t="str">
        <f aca="false">VLOOKUP(A5082,'TAKIM LİSTESİ'!$B$2:$D$455,2,0)</f>
        <v>Ø 14.5 matkap ucu</v>
      </c>
      <c r="C5082" s="16" t="s">
        <v>1072</v>
      </c>
      <c r="D5082" s="38" t="s">
        <v>48</v>
      </c>
      <c r="E5082" s="16" t="n">
        <f aca="false">VLOOKUP(A5082,'TAKIM LİSTESİ'!$B$2:$D$455,3,0)</f>
        <v>5</v>
      </c>
      <c r="F5082" s="40" t="n">
        <v>1</v>
      </c>
      <c r="G5082" s="22" t="n">
        <f aca="false">E5082-F5082</f>
        <v>4</v>
      </c>
      <c r="H5082" s="30" t="n">
        <v>44292</v>
      </c>
      <c r="I5082" s="33" t="n">
        <v>1</v>
      </c>
      <c r="J5082" s="30" t="n">
        <v>44294</v>
      </c>
      <c r="K5082" s="37" t="n">
        <f aca="false">G5082+I5082</f>
        <v>5</v>
      </c>
    </row>
    <row r="5083" customFormat="false" ht="13.8" hidden="false" customHeight="false" outlineLevel="0" collapsed="false">
      <c r="A5083" s="16" t="s">
        <v>36</v>
      </c>
      <c r="B5083" s="38" t="str">
        <f aca="false">VLOOKUP(A5083,'TAKIM LİSTESİ'!$B$2:$D$455,2,0)</f>
        <v>Ø 5.8 matkap</v>
      </c>
      <c r="C5083" s="16" t="s">
        <v>1078</v>
      </c>
      <c r="D5083" s="38" t="s">
        <v>50</v>
      </c>
      <c r="E5083" s="16" t="n">
        <f aca="false">VLOOKUP(A5083,'TAKIM LİSTESİ'!$B$2:$D$455,3,0)</f>
        <v>14</v>
      </c>
      <c r="F5083" s="40" t="n">
        <v>1</v>
      </c>
      <c r="G5083" s="22" t="n">
        <f aca="false">E5083-F5083</f>
        <v>13</v>
      </c>
      <c r="H5083" s="30" t="n">
        <v>44292</v>
      </c>
      <c r="I5083" s="33" t="n">
        <v>1</v>
      </c>
      <c r="J5083" s="30" t="n">
        <v>44294</v>
      </c>
      <c r="K5083" s="37" t="n">
        <f aca="false">G5083+I5083</f>
        <v>14</v>
      </c>
    </row>
    <row r="5084" customFormat="false" ht="13.8" hidden="false" customHeight="false" outlineLevel="0" collapsed="false">
      <c r="A5084" s="16" t="s">
        <v>150</v>
      </c>
      <c r="B5084" s="38" t="str">
        <f aca="false">VLOOKUP(A5084,'TAKIM LİSTESİ'!$B$2:$D$455,2,0)</f>
        <v>Ø 8 çelik parmak freze</v>
      </c>
      <c r="C5084" s="16" t="s">
        <v>1078</v>
      </c>
      <c r="D5084" s="38" t="s">
        <v>50</v>
      </c>
      <c r="E5084" s="16" t="n">
        <f aca="false">VLOOKUP(A5084,'TAKIM LİSTESİ'!$B$2:$D$455,3,0)</f>
        <v>39</v>
      </c>
      <c r="F5084" s="40" t="n">
        <v>1</v>
      </c>
      <c r="G5084" s="22" t="n">
        <f aca="false">E5084-F5084</f>
        <v>38</v>
      </c>
      <c r="H5084" s="30" t="n">
        <v>44292</v>
      </c>
      <c r="I5084" s="33" t="n">
        <v>1</v>
      </c>
      <c r="J5084" s="30" t="n">
        <v>44294</v>
      </c>
      <c r="K5084" s="37" t="n">
        <f aca="false">G5084+I5084</f>
        <v>39</v>
      </c>
    </row>
    <row r="5085" customFormat="false" ht="13.8" hidden="false" customHeight="false" outlineLevel="0" collapsed="false">
      <c r="A5085" s="16" t="s">
        <v>101</v>
      </c>
      <c r="B5085" s="38" t="str">
        <f aca="false">VLOOKUP(A5085,'TAKIM LİSTESİ'!$B$2:$D$455,2,0)</f>
        <v>Ø 2.8 matkap</v>
      </c>
      <c r="C5085" s="16" t="s">
        <v>1078</v>
      </c>
      <c r="D5085" s="38" t="s">
        <v>50</v>
      </c>
      <c r="E5085" s="16" t="n">
        <f aca="false">VLOOKUP(A5085,'TAKIM LİSTESİ'!$B$2:$D$455,3,0)</f>
        <v>13</v>
      </c>
      <c r="F5085" s="40" t="n">
        <v>1</v>
      </c>
      <c r="G5085" s="22" t="n">
        <f aca="false">E5085-F5085</f>
        <v>12</v>
      </c>
      <c r="H5085" s="30" t="n">
        <v>44292</v>
      </c>
      <c r="I5085" s="33" t="n">
        <v>1</v>
      </c>
      <c r="J5085" s="30" t="n">
        <v>44294</v>
      </c>
      <c r="K5085" s="37" t="n">
        <f aca="false">G5085+I5085</f>
        <v>13</v>
      </c>
    </row>
    <row r="5086" customFormat="false" ht="13.8" hidden="false" customHeight="false" outlineLevel="0" collapsed="false">
      <c r="A5086" s="16" t="s">
        <v>105</v>
      </c>
      <c r="B5086" s="38" t="str">
        <f aca="false">VLOOKUP(A5086,'TAKIM LİSTESİ'!$B$2:$D$455,2,0)</f>
        <v>Ø 3 Rayba</v>
      </c>
      <c r="C5086" s="16" t="s">
        <v>1078</v>
      </c>
      <c r="D5086" s="38" t="s">
        <v>50</v>
      </c>
      <c r="E5086" s="16" t="n">
        <f aca="false">VLOOKUP(A5086,'TAKIM LİSTESİ'!$B$2:$D$455,3,0)</f>
        <v>4</v>
      </c>
      <c r="F5086" s="40" t="n">
        <v>1</v>
      </c>
      <c r="G5086" s="22" t="n">
        <f aca="false">E5086-F5086</f>
        <v>3</v>
      </c>
      <c r="H5086" s="30" t="n">
        <v>44292</v>
      </c>
      <c r="I5086" s="33" t="n">
        <v>1</v>
      </c>
      <c r="J5086" s="30" t="n">
        <v>44294</v>
      </c>
      <c r="K5086" s="37" t="n">
        <f aca="false">G5086+I5086</f>
        <v>4</v>
      </c>
    </row>
    <row r="5087" customFormat="false" ht="13.8" hidden="false" customHeight="false" outlineLevel="0" collapsed="false">
      <c r="A5087" s="16" t="s">
        <v>63</v>
      </c>
      <c r="B5087" s="38" t="str">
        <f aca="false">VLOOKUP(A5087,'TAKIM LİSTESİ'!$B$2:$D$455,2,0)</f>
        <v>Ø 6 Rayba</v>
      </c>
      <c r="C5087" s="16" t="s">
        <v>1078</v>
      </c>
      <c r="D5087" s="38" t="s">
        <v>50</v>
      </c>
      <c r="E5087" s="16" t="n">
        <f aca="false">VLOOKUP(A5087,'TAKIM LİSTESİ'!$B$2:$D$455,3,0)</f>
        <v>8</v>
      </c>
      <c r="F5087" s="40" t="n">
        <v>1</v>
      </c>
      <c r="G5087" s="22" t="n">
        <f aca="false">E5087-F5087</f>
        <v>7</v>
      </c>
      <c r="H5087" s="30" t="n">
        <v>44292</v>
      </c>
      <c r="I5087" s="33" t="n">
        <v>1</v>
      </c>
      <c r="J5087" s="30" t="n">
        <v>44294</v>
      </c>
      <c r="K5087" s="37" t="n">
        <f aca="false">G5087+I5087</f>
        <v>8</v>
      </c>
    </row>
    <row r="5088" customFormat="false" ht="13.8" hidden="false" customHeight="false" outlineLevel="0" collapsed="false">
      <c r="A5088" s="16" t="s">
        <v>19</v>
      </c>
      <c r="B5088" s="38" t="str">
        <f aca="false">VLOOKUP(A5088,'TAKIM LİSTESİ'!$B$2:$D$455,2,0)</f>
        <v>Ø 10.2 matkap</v>
      </c>
      <c r="C5088" s="16" t="s">
        <v>1072</v>
      </c>
      <c r="D5088" s="38" t="s">
        <v>48</v>
      </c>
      <c r="E5088" s="16" t="n">
        <f aca="false">VLOOKUP(A5088,'TAKIM LİSTESİ'!$B$2:$D$455,3,0)</f>
        <v>13</v>
      </c>
      <c r="F5088" s="40" t="n">
        <v>1</v>
      </c>
      <c r="G5088" s="22" t="n">
        <f aca="false">E5088-F5088</f>
        <v>12</v>
      </c>
      <c r="H5088" s="30" t="n">
        <v>44292</v>
      </c>
      <c r="I5088" s="33" t="n">
        <v>1</v>
      </c>
      <c r="J5088" s="30" t="n">
        <v>44294</v>
      </c>
      <c r="K5088" s="37" t="n">
        <f aca="false">G5088+I5088</f>
        <v>13</v>
      </c>
    </row>
    <row r="5089" customFormat="false" ht="13.8" hidden="false" customHeight="false" outlineLevel="0" collapsed="false">
      <c r="A5089" s="16" t="s">
        <v>32</v>
      </c>
      <c r="B5089" s="38" t="str">
        <f aca="false">VLOOKUP(A5089,'TAKIM LİSTESİ'!$B$2:$D$455,2,0)</f>
        <v>Ø 12.0 matkap</v>
      </c>
      <c r="C5089" s="16" t="s">
        <v>1077</v>
      </c>
      <c r="D5089" s="38" t="s">
        <v>739</v>
      </c>
      <c r="E5089" s="16" t="n">
        <f aca="false">VLOOKUP(A5089,'TAKIM LİSTESİ'!$B$2:$D$455,3,0)</f>
        <v>10</v>
      </c>
      <c r="F5089" s="40" t="n">
        <v>1</v>
      </c>
      <c r="G5089" s="22" t="n">
        <f aca="false">E5089-F5089</f>
        <v>9</v>
      </c>
      <c r="H5089" s="30" t="n">
        <v>44292</v>
      </c>
      <c r="I5089" s="33" t="n">
        <v>1</v>
      </c>
      <c r="J5089" s="30" t="n">
        <v>44294</v>
      </c>
      <c r="K5089" s="37" t="n">
        <f aca="false">G5089+I5089</f>
        <v>10</v>
      </c>
    </row>
    <row r="5090" customFormat="false" ht="13.8" hidden="false" customHeight="false" outlineLevel="0" collapsed="false">
      <c r="A5090" s="16" t="s">
        <v>229</v>
      </c>
      <c r="B5090" s="38" t="str">
        <f aca="false">VLOOKUP(A5090,'TAKIM LİSTESİ'!$B$2:$D$455,2,0)</f>
        <v>M8 Klıvavuz</v>
      </c>
      <c r="C5090" s="16" t="s">
        <v>1072</v>
      </c>
      <c r="D5090" s="38" t="s">
        <v>48</v>
      </c>
      <c r="E5090" s="16" t="n">
        <f aca="false">VLOOKUP(A5090,'TAKIM LİSTESİ'!$B$2:$D$455,3,0)</f>
        <v>5</v>
      </c>
      <c r="F5090" s="40" t="n">
        <v>1</v>
      </c>
      <c r="G5090" s="22" t="n">
        <f aca="false">E5090-F5090</f>
        <v>4</v>
      </c>
      <c r="H5090" s="30" t="n">
        <v>44293</v>
      </c>
      <c r="I5090" s="33" t="n">
        <v>1</v>
      </c>
      <c r="J5090" s="30" t="n">
        <v>44294</v>
      </c>
      <c r="K5090" s="37" t="n">
        <f aca="false">G5090+I5090</f>
        <v>5</v>
      </c>
    </row>
    <row r="5091" customFormat="false" ht="13.8" hidden="false" customHeight="false" outlineLevel="0" collapsed="false">
      <c r="A5091" s="16" t="s">
        <v>62</v>
      </c>
      <c r="B5091" s="38" t="str">
        <f aca="false">VLOOKUP(A5091,'TAKIM LİSTESİ'!$B$2:$D$455,2,0)</f>
        <v>Ø 6 çelik parmak freze</v>
      </c>
      <c r="C5091" s="16" t="s">
        <v>1075</v>
      </c>
      <c r="D5091" s="38" t="s">
        <v>89</v>
      </c>
      <c r="E5091" s="16" t="n">
        <f aca="false">VLOOKUP(A5091,'TAKIM LİSTESİ'!$B$2:$D$455,3,0)</f>
        <v>23</v>
      </c>
      <c r="F5091" s="40" t="n">
        <v>1</v>
      </c>
      <c r="G5091" s="22" t="n">
        <f aca="false">E5091-F5091</f>
        <v>22</v>
      </c>
      <c r="H5091" s="30" t="n">
        <v>44293</v>
      </c>
      <c r="I5091" s="33" t="n">
        <v>1</v>
      </c>
      <c r="J5091" s="30" t="n">
        <v>44294</v>
      </c>
      <c r="K5091" s="37" t="n">
        <f aca="false">G5091+I5091</f>
        <v>23</v>
      </c>
    </row>
    <row r="5092" customFormat="false" ht="13.8" hidden="false" customHeight="false" outlineLevel="0" collapsed="false">
      <c r="A5092" s="16" t="s">
        <v>26</v>
      </c>
      <c r="B5092" s="38" t="str">
        <f aca="false">VLOOKUP(A5092,'TAKIM LİSTESİ'!$B$2:$D$455,2,0)</f>
        <v>Ø 6 çelik küresel parmak freze</v>
      </c>
      <c r="C5092" s="16" t="s">
        <v>1075</v>
      </c>
      <c r="D5092" s="38" t="s">
        <v>89</v>
      </c>
      <c r="E5092" s="16" t="n">
        <f aca="false">VLOOKUP(A5092,'TAKIM LİSTESİ'!$B$2:$D$455,3,0)</f>
        <v>13</v>
      </c>
      <c r="F5092" s="40" t="n">
        <v>1</v>
      </c>
      <c r="G5092" s="22" t="n">
        <f aca="false">E5092-F5092</f>
        <v>12</v>
      </c>
      <c r="H5092" s="30" t="n">
        <v>44293</v>
      </c>
      <c r="I5092" s="33" t="n">
        <v>1</v>
      </c>
      <c r="J5092" s="30" t="n">
        <v>44294</v>
      </c>
      <c r="K5092" s="37" t="n">
        <f aca="false">G5092+I5092</f>
        <v>13</v>
      </c>
    </row>
    <row r="5093" customFormat="false" ht="13.8" hidden="false" customHeight="false" outlineLevel="0" collapsed="false">
      <c r="A5093" s="16" t="s">
        <v>131</v>
      </c>
      <c r="B5093" s="38" t="str">
        <f aca="false">VLOOKUP(A5093,'TAKIM LİSTESİ'!$B$2:$D$455,2,0)</f>
        <v>Ø 4.2 matkap</v>
      </c>
      <c r="C5093" s="16" t="s">
        <v>1074</v>
      </c>
      <c r="D5093" s="38" t="s">
        <v>634</v>
      </c>
      <c r="E5093" s="16" t="n">
        <f aca="false">VLOOKUP(A5093,'TAKIM LİSTESİ'!$B$2:$D$455,3,0)</f>
        <v>14</v>
      </c>
      <c r="F5093" s="40" t="n">
        <v>1</v>
      </c>
      <c r="G5093" s="22" t="n">
        <f aca="false">E5093-F5093</f>
        <v>13</v>
      </c>
      <c r="H5093" s="30" t="n">
        <v>44293</v>
      </c>
      <c r="I5093" s="33" t="n">
        <v>1</v>
      </c>
      <c r="J5093" s="30" t="n">
        <v>44294</v>
      </c>
      <c r="K5093" s="37" t="n">
        <f aca="false">G5093+I5093</f>
        <v>14</v>
      </c>
    </row>
    <row r="5094" customFormat="false" ht="13.8" hidden="false" customHeight="false" outlineLevel="0" collapsed="false">
      <c r="A5094" s="16" t="s">
        <v>123</v>
      </c>
      <c r="B5094" s="38" t="str">
        <f aca="false">VLOOKUP(A5094,'TAKIM LİSTESİ'!$B$2:$D$455,2,0)</f>
        <v>Ø 9.8 matkap</v>
      </c>
      <c r="C5094" s="16" t="s">
        <v>1074</v>
      </c>
      <c r="D5094" s="38" t="s">
        <v>634</v>
      </c>
      <c r="E5094" s="16" t="n">
        <f aca="false">VLOOKUP(A5094,'TAKIM LİSTESİ'!$B$2:$D$455,3,0)</f>
        <v>8</v>
      </c>
      <c r="F5094" s="40" t="n">
        <v>1</v>
      </c>
      <c r="G5094" s="22" t="n">
        <f aca="false">E5094-F5094</f>
        <v>7</v>
      </c>
      <c r="H5094" s="30" t="n">
        <v>44293</v>
      </c>
      <c r="I5094" s="33" t="n">
        <v>1</v>
      </c>
      <c r="J5094" s="30" t="n">
        <v>44294</v>
      </c>
      <c r="K5094" s="37" t="n">
        <f aca="false">G5094+I5094</f>
        <v>8</v>
      </c>
    </row>
    <row r="5095" customFormat="false" ht="13.8" hidden="false" customHeight="false" outlineLevel="0" collapsed="false">
      <c r="A5095" s="16" t="s">
        <v>64</v>
      </c>
      <c r="B5095" s="38" t="str">
        <f aca="false">VLOOKUP(A5095,'TAKIM LİSTESİ'!$B$2:$D$455,2,0)</f>
        <v>Ø 10 Rayba</v>
      </c>
      <c r="C5095" s="16" t="s">
        <v>1074</v>
      </c>
      <c r="D5095" s="38" t="s">
        <v>634</v>
      </c>
      <c r="E5095" s="16" t="n">
        <f aca="false">VLOOKUP(A5095,'TAKIM LİSTESİ'!$B$2:$D$455,3,0)</f>
        <v>5</v>
      </c>
      <c r="F5095" s="40" t="n">
        <v>1</v>
      </c>
      <c r="G5095" s="22" t="n">
        <f aca="false">E5095-F5095</f>
        <v>4</v>
      </c>
      <c r="H5095" s="30" t="n">
        <v>44293</v>
      </c>
      <c r="I5095" s="33" t="n">
        <v>1</v>
      </c>
      <c r="J5095" s="30" t="n">
        <v>44294</v>
      </c>
      <c r="K5095" s="37" t="n">
        <f aca="false">G5095+I5095</f>
        <v>5</v>
      </c>
    </row>
    <row r="5096" customFormat="false" ht="13.8" hidden="false" customHeight="false" outlineLevel="0" collapsed="false">
      <c r="A5096" s="16" t="s">
        <v>150</v>
      </c>
      <c r="B5096" s="38" t="str">
        <f aca="false">VLOOKUP(A5096,'TAKIM LİSTESİ'!$B$2:$D$455,2,0)</f>
        <v>Ø 8 çelik parmak freze</v>
      </c>
      <c r="C5096" s="16" t="s">
        <v>1079</v>
      </c>
      <c r="D5096" s="38" t="s">
        <v>50</v>
      </c>
      <c r="E5096" s="16" t="n">
        <f aca="false">VLOOKUP(A5096,'TAKIM LİSTESİ'!$B$2:$D$455,3,0)</f>
        <v>39</v>
      </c>
      <c r="F5096" s="40" t="n">
        <v>1</v>
      </c>
      <c r="G5096" s="22" t="n">
        <f aca="false">E5096-F5096</f>
        <v>38</v>
      </c>
      <c r="H5096" s="30" t="n">
        <v>44293</v>
      </c>
      <c r="I5096" s="33" t="n">
        <v>1</v>
      </c>
      <c r="J5096" s="30" t="n">
        <v>44294</v>
      </c>
      <c r="K5096" s="37" t="n">
        <f aca="false">G5096+I5096</f>
        <v>39</v>
      </c>
    </row>
    <row r="5097" customFormat="false" ht="13.8" hidden="false" customHeight="false" outlineLevel="0" collapsed="false">
      <c r="A5097" s="16" t="s">
        <v>11</v>
      </c>
      <c r="B5097" s="38" t="str">
        <f aca="false">VLOOKUP(A5097,'TAKIM LİSTESİ'!$B$2:$D$455,2,0)</f>
        <v>Ø  4 çelik standart parmak freze</v>
      </c>
      <c r="C5097" s="16" t="s">
        <v>1079</v>
      </c>
      <c r="D5097" s="38" t="s">
        <v>50</v>
      </c>
      <c r="E5097" s="16" t="n">
        <f aca="false">VLOOKUP(A5097,'TAKIM LİSTESİ'!$B$2:$D$455,3,0)</f>
        <v>17</v>
      </c>
      <c r="F5097" s="40" t="n">
        <v>1</v>
      </c>
      <c r="G5097" s="22" t="n">
        <f aca="false">E5097-F5097</f>
        <v>16</v>
      </c>
      <c r="H5097" s="30" t="n">
        <v>44293</v>
      </c>
      <c r="I5097" s="33" t="n">
        <v>1</v>
      </c>
      <c r="J5097" s="30" t="n">
        <v>44294</v>
      </c>
      <c r="K5097" s="37" t="n">
        <f aca="false">G5097+I5097</f>
        <v>17</v>
      </c>
    </row>
    <row r="5098" customFormat="false" ht="13.8" hidden="false" customHeight="false" outlineLevel="0" collapsed="false">
      <c r="A5098" s="16" t="s">
        <v>47</v>
      </c>
      <c r="B5098" s="38" t="str">
        <f aca="false">VLOOKUP(A5098,'TAKIM LİSTESİ'!$B$2:$D$455,2,0)</f>
        <v>Ø  10 çelik küre parmak freze</v>
      </c>
      <c r="C5098" s="16" t="s">
        <v>1080</v>
      </c>
      <c r="D5098" s="38" t="s">
        <v>23</v>
      </c>
      <c r="E5098" s="16" t="n">
        <f aca="false">VLOOKUP(A5098,'TAKIM LİSTESİ'!$B$2:$D$455,3,0)</f>
        <v>17</v>
      </c>
      <c r="F5098" s="40" t="n">
        <v>1</v>
      </c>
      <c r="G5098" s="22" t="n">
        <f aca="false">E5098-F5098</f>
        <v>16</v>
      </c>
      <c r="H5098" s="30" t="n">
        <v>44294</v>
      </c>
      <c r="I5098" s="33" t="n">
        <v>1</v>
      </c>
      <c r="J5098" s="30" t="n">
        <v>44295</v>
      </c>
      <c r="K5098" s="37" t="n">
        <f aca="false">G5098+I5098</f>
        <v>17</v>
      </c>
    </row>
    <row r="5099" customFormat="false" ht="13.8" hidden="false" customHeight="false" outlineLevel="0" collapsed="false">
      <c r="A5099" s="16" t="s">
        <v>24</v>
      </c>
      <c r="B5099" s="38" t="str">
        <f aca="false">VLOOKUP(A5099,'TAKIM LİSTESİ'!$B$2:$D$455,2,0)</f>
        <v>Ø 8 çelik küre parmak freze</v>
      </c>
      <c r="C5099" s="16" t="s">
        <v>1080</v>
      </c>
      <c r="D5099" s="38" t="s">
        <v>23</v>
      </c>
      <c r="E5099" s="16" t="n">
        <f aca="false">VLOOKUP(A5099,'TAKIM LİSTESİ'!$B$2:$D$455,3,0)</f>
        <v>20</v>
      </c>
      <c r="F5099" s="40" t="n">
        <v>1</v>
      </c>
      <c r="G5099" s="22" t="n">
        <f aca="false">E5099-F5099</f>
        <v>19</v>
      </c>
      <c r="H5099" s="30" t="n">
        <v>44294</v>
      </c>
      <c r="I5099" s="33" t="n">
        <v>1</v>
      </c>
      <c r="J5099" s="30" t="n">
        <v>44295</v>
      </c>
      <c r="K5099" s="37" t="n">
        <f aca="false">G5099+I5099</f>
        <v>20</v>
      </c>
    </row>
    <row r="5100" customFormat="false" ht="13.8" hidden="false" customHeight="false" outlineLevel="0" collapsed="false">
      <c r="A5100" s="16" t="s">
        <v>21</v>
      </c>
      <c r="B5100" s="38" t="str">
        <f aca="false">VLOOKUP(A5100,'TAKIM LİSTESİ'!$B$2:$D$455,2,0)</f>
        <v>Ø 32 tarama çelik</v>
      </c>
      <c r="C5100" s="16" t="s">
        <v>1080</v>
      </c>
      <c r="D5100" s="38" t="s">
        <v>23</v>
      </c>
      <c r="E5100" s="16" t="n">
        <f aca="false">VLOOKUP(A5100,'TAKIM LİSTESİ'!$B$2:$D$455,3,0)</f>
        <v>5</v>
      </c>
      <c r="F5100" s="40" t="n">
        <v>1</v>
      </c>
      <c r="G5100" s="22" t="n">
        <f aca="false">E5100-F5100</f>
        <v>4</v>
      </c>
      <c r="H5100" s="30" t="n">
        <v>44294</v>
      </c>
      <c r="I5100" s="33" t="n">
        <v>1</v>
      </c>
      <c r="J5100" s="30" t="n">
        <v>44295</v>
      </c>
      <c r="K5100" s="37" t="n">
        <f aca="false">G5100+I5100</f>
        <v>5</v>
      </c>
    </row>
    <row r="5101" customFormat="false" ht="13.8" hidden="false" customHeight="false" outlineLevel="0" collapsed="false">
      <c r="A5101" s="16" t="s">
        <v>222</v>
      </c>
      <c r="B5101" s="38" t="str">
        <f aca="false">VLOOKUP(A5101,'TAKIM LİSTESİ'!$B$2:$D$455,2,0)</f>
        <v>Ø 16 çelik parmak freze</v>
      </c>
      <c r="C5101" s="16" t="s">
        <v>1080</v>
      </c>
      <c r="D5101" s="38" t="s">
        <v>23</v>
      </c>
      <c r="E5101" s="16" t="n">
        <f aca="false">VLOOKUP(A5101,'TAKIM LİSTESİ'!$B$2:$D$455,3,0)</f>
        <v>8</v>
      </c>
      <c r="F5101" s="40" t="n">
        <v>1</v>
      </c>
      <c r="G5101" s="22" t="n">
        <f aca="false">E5101-F5101</f>
        <v>7</v>
      </c>
      <c r="H5101" s="30" t="n">
        <v>44294</v>
      </c>
      <c r="I5101" s="33" t="n">
        <v>1</v>
      </c>
      <c r="J5101" s="30" t="n">
        <v>44295</v>
      </c>
      <c r="K5101" s="37" t="n">
        <f aca="false">G5101+I5101</f>
        <v>8</v>
      </c>
    </row>
    <row r="5102" customFormat="false" ht="13.8" hidden="false" customHeight="false" outlineLevel="0" collapsed="false">
      <c r="A5102" s="16" t="s">
        <v>62</v>
      </c>
      <c r="B5102" s="38" t="str">
        <f aca="false">VLOOKUP(A5102,'TAKIM LİSTESİ'!$B$2:$D$455,2,0)</f>
        <v>Ø 6 çelik parmak freze</v>
      </c>
      <c r="C5102" s="16" t="s">
        <v>1080</v>
      </c>
      <c r="D5102" s="38" t="s">
        <v>23</v>
      </c>
      <c r="E5102" s="16" t="n">
        <f aca="false">VLOOKUP(A5102,'TAKIM LİSTESİ'!$B$2:$D$455,3,0)</f>
        <v>23</v>
      </c>
      <c r="F5102" s="40" t="n">
        <v>1</v>
      </c>
      <c r="G5102" s="22" t="n">
        <f aca="false">E5102-F5102</f>
        <v>22</v>
      </c>
      <c r="H5102" s="30" t="n">
        <v>44294</v>
      </c>
      <c r="I5102" s="33" t="n">
        <v>1</v>
      </c>
      <c r="J5102" s="30" t="n">
        <v>44295</v>
      </c>
      <c r="K5102" s="37" t="n">
        <f aca="false">G5102+I5102</f>
        <v>23</v>
      </c>
    </row>
    <row r="5103" customFormat="false" ht="13.8" hidden="false" customHeight="false" outlineLevel="0" collapsed="false">
      <c r="A5103" s="16" t="s">
        <v>144</v>
      </c>
      <c r="B5103" s="38" t="str">
        <f aca="false">VLOOKUP(A5103,'TAKIM LİSTESİ'!$B$2:$D$455,2,0)</f>
        <v>Ø 6.2matkap</v>
      </c>
      <c r="C5103" s="16" t="s">
        <v>1080</v>
      </c>
      <c r="D5103" s="38" t="s">
        <v>23</v>
      </c>
      <c r="E5103" s="16" t="n">
        <f aca="false">VLOOKUP(A5103,'TAKIM LİSTESİ'!$B$2:$D$455,3,0)</f>
        <v>15</v>
      </c>
      <c r="F5103" s="40" t="n">
        <v>1</v>
      </c>
      <c r="G5103" s="22" t="n">
        <f aca="false">E5103-F5103</f>
        <v>14</v>
      </c>
      <c r="H5103" s="30" t="n">
        <v>44294</v>
      </c>
      <c r="I5103" s="33" t="n">
        <v>1</v>
      </c>
      <c r="J5103" s="30" t="n">
        <v>44295</v>
      </c>
      <c r="K5103" s="37" t="n">
        <f aca="false">G5103+I5103</f>
        <v>15</v>
      </c>
    </row>
    <row r="5104" customFormat="false" ht="13.8" hidden="false" customHeight="false" outlineLevel="0" collapsed="false">
      <c r="A5104" s="16" t="s">
        <v>34</v>
      </c>
      <c r="B5104" s="38" t="str">
        <f aca="false">VLOOKUP(A5104,'TAKIM LİSTESİ'!$B$2:$D$455,2,0)</f>
        <v>Ø 6.35 Rayba</v>
      </c>
      <c r="C5104" s="16" t="s">
        <v>1080</v>
      </c>
      <c r="D5104" s="38" t="s">
        <v>23</v>
      </c>
      <c r="E5104" s="16" t="n">
        <f aca="false">VLOOKUP(A5104,'TAKIM LİSTESİ'!$B$2:$D$455,3,0)</f>
        <v>5</v>
      </c>
      <c r="F5104" s="40" t="n">
        <v>1</v>
      </c>
      <c r="G5104" s="22" t="n">
        <f aca="false">E5104-F5104</f>
        <v>4</v>
      </c>
      <c r="H5104" s="30" t="n">
        <v>44294</v>
      </c>
      <c r="I5104" s="33" t="n">
        <v>1</v>
      </c>
      <c r="J5104" s="30" t="n">
        <v>44295</v>
      </c>
      <c r="K5104" s="37" t="n">
        <f aca="false">G5104+I5104</f>
        <v>5</v>
      </c>
    </row>
    <row r="5105" customFormat="false" ht="13.8" hidden="false" customHeight="false" outlineLevel="0" collapsed="false">
      <c r="A5105" s="16" t="s">
        <v>51</v>
      </c>
      <c r="B5105" s="38" t="str">
        <f aca="false">VLOOKUP(A5105,'TAKIM LİSTESİ'!$B$2:$D$455,2,0)</f>
        <v>Ø 3 çelik standart parmak freze</v>
      </c>
      <c r="C5105" s="16" t="s">
        <v>1080</v>
      </c>
      <c r="D5105" s="38" t="s">
        <v>23</v>
      </c>
      <c r="E5105" s="16" t="n">
        <f aca="false">VLOOKUP(A5105,'TAKIM LİSTESİ'!$B$2:$D$455,3,0)</f>
        <v>38</v>
      </c>
      <c r="F5105" s="40" t="n">
        <v>1</v>
      </c>
      <c r="G5105" s="22" t="n">
        <f aca="false">E5105-F5105</f>
        <v>37</v>
      </c>
      <c r="H5105" s="30" t="n">
        <v>44294</v>
      </c>
      <c r="I5105" s="33" t="n">
        <v>1</v>
      </c>
      <c r="J5105" s="30" t="n">
        <v>44295</v>
      </c>
      <c r="K5105" s="37" t="n">
        <f aca="false">G5105+I5105</f>
        <v>38</v>
      </c>
    </row>
    <row r="5106" customFormat="false" ht="13.8" hidden="false" customHeight="false" outlineLevel="0" collapsed="false">
      <c r="A5106" s="16" t="s">
        <v>85</v>
      </c>
      <c r="B5106" s="38" t="str">
        <f aca="false">VLOOKUP(A5106,'TAKIM LİSTESİ'!$B$2:$D$455,2,0)</f>
        <v>Ø 12 çelik parmak freze</v>
      </c>
      <c r="C5106" s="16" t="s">
        <v>1081</v>
      </c>
      <c r="D5106" s="38" t="s">
        <v>61</v>
      </c>
      <c r="E5106" s="16" t="n">
        <f aca="false">VLOOKUP(A5106,'TAKIM LİSTESİ'!$B$2:$D$455,3,0)</f>
        <v>19</v>
      </c>
      <c r="F5106" s="40" t="n">
        <v>1</v>
      </c>
      <c r="G5106" s="22" t="n">
        <f aca="false">E5106-F5106</f>
        <v>18</v>
      </c>
      <c r="H5106" s="30" t="n">
        <v>44294</v>
      </c>
      <c r="I5106" s="33" t="n">
        <v>1</v>
      </c>
      <c r="J5106" s="30" t="n">
        <v>44295</v>
      </c>
      <c r="K5106" s="37" t="n">
        <f aca="false">G5106+I5106</f>
        <v>19</v>
      </c>
    </row>
    <row r="5107" customFormat="false" ht="13.8" hidden="false" customHeight="false" outlineLevel="0" collapsed="false">
      <c r="A5107" s="16" t="s">
        <v>36</v>
      </c>
      <c r="B5107" s="38" t="str">
        <f aca="false">VLOOKUP(A5107,'TAKIM LİSTESİ'!$B$2:$D$455,2,0)</f>
        <v>Ø 5.8 matkap</v>
      </c>
      <c r="C5107" s="16" t="s">
        <v>1081</v>
      </c>
      <c r="D5107" s="38" t="s">
        <v>61</v>
      </c>
      <c r="E5107" s="16" t="n">
        <f aca="false">VLOOKUP(A5107,'TAKIM LİSTESİ'!$B$2:$D$455,3,0)</f>
        <v>14</v>
      </c>
      <c r="F5107" s="40" t="n">
        <v>1</v>
      </c>
      <c r="G5107" s="22" t="n">
        <f aca="false">E5107-F5107</f>
        <v>13</v>
      </c>
      <c r="H5107" s="30" t="n">
        <v>44294</v>
      </c>
      <c r="I5107" s="33" t="n">
        <v>1</v>
      </c>
      <c r="J5107" s="30" t="n">
        <v>44295</v>
      </c>
      <c r="K5107" s="37" t="n">
        <f aca="false">G5107+I5107</f>
        <v>14</v>
      </c>
    </row>
    <row r="5108" customFormat="false" ht="13.8" hidden="false" customHeight="false" outlineLevel="0" collapsed="false">
      <c r="A5108" s="16" t="s">
        <v>63</v>
      </c>
      <c r="B5108" s="38" t="str">
        <f aca="false">VLOOKUP(A5108,'TAKIM LİSTESİ'!$B$2:$D$455,2,0)</f>
        <v>Ø 6 Rayba</v>
      </c>
      <c r="C5108" s="16" t="s">
        <v>1081</v>
      </c>
      <c r="D5108" s="38" t="s">
        <v>61</v>
      </c>
      <c r="E5108" s="16" t="n">
        <f aca="false">VLOOKUP(A5108,'TAKIM LİSTESİ'!$B$2:$D$455,3,0)</f>
        <v>8</v>
      </c>
      <c r="F5108" s="40" t="n">
        <v>1</v>
      </c>
      <c r="G5108" s="22" t="n">
        <f aca="false">E5108-F5108</f>
        <v>7</v>
      </c>
      <c r="H5108" s="30" t="n">
        <v>44294</v>
      </c>
      <c r="I5108" s="33" t="n">
        <v>1</v>
      </c>
      <c r="J5108" s="30" t="n">
        <v>44296</v>
      </c>
      <c r="K5108" s="37" t="n">
        <f aca="false">G5108+I5108</f>
        <v>8</v>
      </c>
    </row>
    <row r="5109" customFormat="false" ht="13.8" hidden="false" customHeight="false" outlineLevel="0" collapsed="false">
      <c r="A5109" s="16" t="s">
        <v>86</v>
      </c>
      <c r="B5109" s="38" t="str">
        <f aca="false">VLOOKUP(A5109,'TAKIM LİSTESİ'!$B$2:$D$455,2,0)</f>
        <v>Ø 5.1 matkap</v>
      </c>
      <c r="C5109" s="16" t="s">
        <v>1081</v>
      </c>
      <c r="D5109" s="38" t="s">
        <v>61</v>
      </c>
      <c r="E5109" s="16" t="n">
        <f aca="false">VLOOKUP(A5109,'TAKIM LİSTESİ'!$B$2:$D$455,3,0)</f>
        <v>7</v>
      </c>
      <c r="F5109" s="40" t="n">
        <v>1</v>
      </c>
      <c r="G5109" s="22" t="n">
        <f aca="false">E5109-F5109</f>
        <v>6</v>
      </c>
      <c r="H5109" s="30" t="n">
        <v>44294</v>
      </c>
      <c r="I5109" s="33" t="n">
        <v>1</v>
      </c>
      <c r="J5109" s="30" t="n">
        <v>44296</v>
      </c>
      <c r="K5109" s="37" t="n">
        <f aca="false">G5109+I5109</f>
        <v>7</v>
      </c>
    </row>
    <row r="5110" customFormat="false" ht="13.8" hidden="false" customHeight="false" outlineLevel="0" collapsed="false">
      <c r="A5110" s="16" t="s">
        <v>22</v>
      </c>
      <c r="B5110" s="38" t="str">
        <f aca="false">VLOOKUP(A5110,'TAKIM LİSTESİ'!$B$2:$D$455,2,0)</f>
        <v>Ø 10 çelik parmak freze</v>
      </c>
      <c r="C5110" s="16" t="s">
        <v>1081</v>
      </c>
      <c r="D5110" s="38" t="s">
        <v>61</v>
      </c>
      <c r="E5110" s="16" t="n">
        <f aca="false">VLOOKUP(A5110,'TAKIM LİSTESİ'!$B$2:$D$455,3,0)</f>
        <v>52</v>
      </c>
      <c r="F5110" s="40" t="n">
        <v>1</v>
      </c>
      <c r="G5110" s="22" t="n">
        <f aca="false">E5110-F5110</f>
        <v>51</v>
      </c>
      <c r="H5110" s="30" t="n">
        <v>44294</v>
      </c>
      <c r="I5110" s="33" t="n">
        <v>1</v>
      </c>
      <c r="J5110" s="30" t="n">
        <v>44296</v>
      </c>
      <c r="K5110" s="37" t="n">
        <f aca="false">G5110+I5110</f>
        <v>52</v>
      </c>
    </row>
    <row r="5111" customFormat="false" ht="13.8" hidden="false" customHeight="false" outlineLevel="0" collapsed="false">
      <c r="A5111" s="16" t="s">
        <v>121</v>
      </c>
      <c r="B5111" s="38" t="str">
        <f aca="false">VLOOKUP(A5111,'TAKIM LİSTESİ'!$B$2:$D$455,2,0)</f>
        <v>Ø 8.5 matkap</v>
      </c>
      <c r="C5111" s="16" t="s">
        <v>1075</v>
      </c>
      <c r="D5111" s="38" t="s">
        <v>89</v>
      </c>
      <c r="E5111" s="16" t="n">
        <f aca="false">VLOOKUP(A5111,'TAKIM LİSTESİ'!$B$2:$D$455,3,0)</f>
        <v>13</v>
      </c>
      <c r="F5111" s="40" t="n">
        <v>1</v>
      </c>
      <c r="G5111" s="22" t="n">
        <f aca="false">E5111-F5111</f>
        <v>12</v>
      </c>
      <c r="H5111" s="30" t="n">
        <v>44294</v>
      </c>
      <c r="I5111" s="33" t="n">
        <v>1</v>
      </c>
      <c r="J5111" s="30" t="n">
        <v>44296</v>
      </c>
      <c r="K5111" s="37" t="n">
        <f aca="false">G5111+I5111</f>
        <v>13</v>
      </c>
    </row>
    <row r="5112" customFormat="false" ht="13.8" hidden="false" customHeight="false" outlineLevel="0" collapsed="false">
      <c r="A5112" s="16" t="s">
        <v>102</v>
      </c>
      <c r="B5112" s="38" t="str">
        <f aca="false">VLOOKUP(A5112,'TAKIM LİSTESİ'!$B$2:$D$455,2,0)</f>
        <v>Ø 2.9 matkap</v>
      </c>
      <c r="C5112" s="16" t="s">
        <v>1082</v>
      </c>
      <c r="D5112" s="38" t="s">
        <v>50</v>
      </c>
      <c r="E5112" s="16" t="n">
        <f aca="false">VLOOKUP(A5112,'TAKIM LİSTESİ'!$B$2:$D$455,3,0)</f>
        <v>7</v>
      </c>
      <c r="F5112" s="40" t="n">
        <v>1</v>
      </c>
      <c r="G5112" s="22" t="n">
        <f aca="false">E5112-F5112</f>
        <v>6</v>
      </c>
      <c r="H5112" s="30" t="n">
        <v>44294</v>
      </c>
      <c r="I5112" s="33" t="n">
        <v>1</v>
      </c>
      <c r="J5112" s="30" t="n">
        <v>44296</v>
      </c>
      <c r="K5112" s="37" t="n">
        <f aca="false">G5112+I5112</f>
        <v>7</v>
      </c>
    </row>
    <row r="5113" customFormat="false" ht="13.8" hidden="false" customHeight="false" outlineLevel="0" collapsed="false">
      <c r="A5113" s="16" t="s">
        <v>1083</v>
      </c>
      <c r="B5113" s="38" t="str">
        <f aca="false">VLOOKUP(A5113,'TAKIM LİSTESİ'!$B$2:$D$455,2,0)</f>
        <v>Ø 6 Rayba</v>
      </c>
      <c r="C5113" s="16" t="s">
        <v>1082</v>
      </c>
      <c r="D5113" s="38" t="s">
        <v>50</v>
      </c>
      <c r="E5113" s="16" t="n">
        <f aca="false">VLOOKUP(A5113,'TAKIM LİSTESİ'!$B$2:$D$455,3,0)</f>
        <v>8</v>
      </c>
      <c r="F5113" s="40" t="n">
        <v>1</v>
      </c>
      <c r="G5113" s="22" t="n">
        <f aca="false">E5113-F5113</f>
        <v>7</v>
      </c>
      <c r="H5113" s="30" t="n">
        <v>44294</v>
      </c>
      <c r="I5113" s="33" t="n">
        <v>1</v>
      </c>
      <c r="J5113" s="30" t="n">
        <v>44296</v>
      </c>
      <c r="K5113" s="37" t="n">
        <f aca="false">G5113+I5113</f>
        <v>8</v>
      </c>
    </row>
    <row r="5114" customFormat="false" ht="13.8" hidden="false" customHeight="false" outlineLevel="0" collapsed="false">
      <c r="A5114" s="16" t="s">
        <v>105</v>
      </c>
      <c r="B5114" s="38" t="str">
        <f aca="false">VLOOKUP(A5114,'TAKIM LİSTESİ'!$B$2:$D$455,2,0)</f>
        <v>Ø 3 Rayba</v>
      </c>
      <c r="C5114" s="16" t="s">
        <v>1082</v>
      </c>
      <c r="D5114" s="38" t="s">
        <v>50</v>
      </c>
      <c r="E5114" s="16" t="n">
        <f aca="false">VLOOKUP(A5114,'TAKIM LİSTESİ'!$B$2:$D$455,3,0)</f>
        <v>4</v>
      </c>
      <c r="F5114" s="40" t="n">
        <v>1</v>
      </c>
      <c r="G5114" s="22" t="n">
        <f aca="false">E5114-F5114</f>
        <v>3</v>
      </c>
      <c r="H5114" s="30" t="n">
        <v>44294</v>
      </c>
      <c r="I5114" s="33" t="n">
        <v>1</v>
      </c>
      <c r="J5114" s="30" t="n">
        <v>44296</v>
      </c>
      <c r="K5114" s="37" t="n">
        <f aca="false">G5114+I5114</f>
        <v>4</v>
      </c>
    </row>
    <row r="5115" customFormat="false" ht="13.8" hidden="false" customHeight="false" outlineLevel="0" collapsed="false">
      <c r="A5115" s="16" t="s">
        <v>480</v>
      </c>
      <c r="B5115" s="38" t="str">
        <f aca="false">VLOOKUP(A5115,'TAKIM LİSTESİ'!$B$2:$D$455,2,0)</f>
        <v>Haypit tarama çelik Ø 26</v>
      </c>
      <c r="C5115" s="16" t="s">
        <v>1082</v>
      </c>
      <c r="D5115" s="38" t="s">
        <v>50</v>
      </c>
      <c r="E5115" s="16" t="n">
        <f aca="false">VLOOKUP(A5115,'TAKIM LİSTESİ'!$B$2:$D$455,3,0)</f>
        <v>4</v>
      </c>
      <c r="F5115" s="40" t="n">
        <v>1</v>
      </c>
      <c r="G5115" s="22" t="n">
        <f aca="false">E5115-F5115</f>
        <v>3</v>
      </c>
      <c r="H5115" s="30" t="n">
        <v>44294</v>
      </c>
      <c r="I5115" s="33" t="n">
        <v>1</v>
      </c>
      <c r="J5115" s="30" t="n">
        <v>44296</v>
      </c>
      <c r="K5115" s="37" t="n">
        <f aca="false">G5115+I5115</f>
        <v>4</v>
      </c>
    </row>
    <row r="5116" customFormat="false" ht="13.8" hidden="false" customHeight="false" outlineLevel="0" collapsed="false">
      <c r="A5116" s="16" t="s">
        <v>204</v>
      </c>
      <c r="B5116" s="38" t="str">
        <f aca="false">VLOOKUP(A5116,'TAKIM LİSTESİ'!$B$2:$D$455,2,0)</f>
        <v>Haypit tarama çelik Ø 17</v>
      </c>
      <c r="C5116" s="16" t="s">
        <v>1082</v>
      </c>
      <c r="D5116" s="38" t="s">
        <v>50</v>
      </c>
      <c r="E5116" s="16" t="n">
        <f aca="false">VLOOKUP(A5116,'TAKIM LİSTESİ'!$B$2:$D$455,3,0)</f>
        <v>3</v>
      </c>
      <c r="F5116" s="40" t="n">
        <v>1</v>
      </c>
      <c r="G5116" s="22" t="n">
        <f aca="false">E5116-F5116</f>
        <v>2</v>
      </c>
      <c r="H5116" s="30" t="n">
        <v>44294</v>
      </c>
      <c r="I5116" s="33" t="n">
        <v>1</v>
      </c>
      <c r="J5116" s="30" t="n">
        <v>44296</v>
      </c>
      <c r="K5116" s="37" t="n">
        <f aca="false">G5116+I5116</f>
        <v>3</v>
      </c>
    </row>
    <row r="5117" customFormat="false" ht="13.8" hidden="false" customHeight="false" outlineLevel="0" collapsed="false">
      <c r="A5117" s="16" t="s">
        <v>22</v>
      </c>
      <c r="B5117" s="38" t="str">
        <f aca="false">VLOOKUP(A5117,'TAKIM LİSTESİ'!$B$2:$D$455,2,0)</f>
        <v>Ø 10 çelik parmak freze</v>
      </c>
      <c r="C5117" s="16" t="s">
        <v>1082</v>
      </c>
      <c r="D5117" s="38" t="s">
        <v>50</v>
      </c>
      <c r="E5117" s="16" t="n">
        <f aca="false">VLOOKUP(A5117,'TAKIM LİSTESİ'!$B$2:$D$455,3,0)</f>
        <v>52</v>
      </c>
      <c r="F5117" s="40" t="n">
        <v>1</v>
      </c>
      <c r="G5117" s="22" t="n">
        <f aca="false">E5117-F5117</f>
        <v>51</v>
      </c>
      <c r="H5117" s="30" t="n">
        <v>44294</v>
      </c>
      <c r="I5117" s="33" t="n">
        <v>1</v>
      </c>
      <c r="J5117" s="30" t="n">
        <v>44296</v>
      </c>
      <c r="K5117" s="37" t="n">
        <f aca="false">G5117+I5117</f>
        <v>52</v>
      </c>
    </row>
    <row r="5118" customFormat="false" ht="13.8" hidden="false" customHeight="false" outlineLevel="0" collapsed="false">
      <c r="A5118" s="16" t="s">
        <v>150</v>
      </c>
      <c r="B5118" s="38" t="str">
        <f aca="false">VLOOKUP(A5118,'TAKIM LİSTESİ'!$B$2:$D$455,2,0)</f>
        <v>Ø 8 çelik parmak freze</v>
      </c>
      <c r="C5118" s="16" t="s">
        <v>1082</v>
      </c>
      <c r="D5118" s="38" t="s">
        <v>50</v>
      </c>
      <c r="E5118" s="16" t="n">
        <f aca="false">VLOOKUP(A5118,'TAKIM LİSTESİ'!$B$2:$D$455,3,0)</f>
        <v>39</v>
      </c>
      <c r="F5118" s="40" t="n">
        <v>1</v>
      </c>
      <c r="G5118" s="22" t="n">
        <f aca="false">E5118-F5118</f>
        <v>38</v>
      </c>
      <c r="H5118" s="30" t="n">
        <v>44294</v>
      </c>
      <c r="I5118" s="33" t="n">
        <v>1</v>
      </c>
      <c r="J5118" s="30" t="n">
        <v>44296</v>
      </c>
      <c r="K5118" s="37" t="n">
        <f aca="false">G5118+I5118</f>
        <v>39</v>
      </c>
    </row>
    <row r="5119" customFormat="false" ht="13.8" hidden="false" customHeight="false" outlineLevel="0" collapsed="false">
      <c r="A5119" s="16" t="s">
        <v>36</v>
      </c>
      <c r="B5119" s="38" t="str">
        <f aca="false">VLOOKUP(A5119,'TAKIM LİSTESİ'!$B$2:$D$455,2,0)</f>
        <v>Ø 5.8 matkap</v>
      </c>
      <c r="C5119" s="16" t="s">
        <v>1082</v>
      </c>
      <c r="D5119" s="38" t="s">
        <v>50</v>
      </c>
      <c r="E5119" s="16" t="n">
        <f aca="false">VLOOKUP(A5119,'TAKIM LİSTESİ'!$B$2:$D$455,3,0)</f>
        <v>14</v>
      </c>
      <c r="F5119" s="40" t="n">
        <v>1</v>
      </c>
      <c r="G5119" s="22" t="n">
        <f aca="false">E5119-F5119</f>
        <v>13</v>
      </c>
      <c r="H5119" s="30" t="n">
        <v>44294</v>
      </c>
      <c r="I5119" s="33" t="n">
        <v>1</v>
      </c>
      <c r="J5119" s="30" t="n">
        <v>44296</v>
      </c>
      <c r="K5119" s="37" t="n">
        <f aca="false">G5119+I5119</f>
        <v>14</v>
      </c>
    </row>
    <row r="5120" customFormat="false" ht="13.8" hidden="false" customHeight="false" outlineLevel="0" collapsed="false">
      <c r="A5120" s="16" t="s">
        <v>85</v>
      </c>
      <c r="B5120" s="38" t="str">
        <f aca="false">VLOOKUP(A5120,'TAKIM LİSTESİ'!$B$2:$D$455,2,0)</f>
        <v>Ø 12 çelik parmak freze</v>
      </c>
      <c r="C5120" s="16" t="s">
        <v>1075</v>
      </c>
      <c r="D5120" s="38" t="s">
        <v>89</v>
      </c>
      <c r="E5120" s="16" t="n">
        <f aca="false">VLOOKUP(A5120,'TAKIM LİSTESİ'!$B$2:$D$455,3,0)</f>
        <v>19</v>
      </c>
      <c r="F5120" s="40" t="n">
        <v>1</v>
      </c>
      <c r="G5120" s="22" t="n">
        <f aca="false">E5120-F5120</f>
        <v>18</v>
      </c>
      <c r="H5120" s="30" t="n">
        <v>44294</v>
      </c>
      <c r="I5120" s="33" t="n">
        <v>1</v>
      </c>
      <c r="J5120" s="30" t="n">
        <v>44296</v>
      </c>
      <c r="K5120" s="37" t="n">
        <f aca="false">G5120+I5120</f>
        <v>19</v>
      </c>
    </row>
    <row r="5121" customFormat="false" ht="13.8" hidden="false" customHeight="false" outlineLevel="0" collapsed="false">
      <c r="A5121" s="16" t="s">
        <v>62</v>
      </c>
      <c r="B5121" s="38" t="str">
        <f aca="false">VLOOKUP(A5121,'TAKIM LİSTESİ'!$B$2:$D$455,2,0)</f>
        <v>Ø 6 çelik parmak freze</v>
      </c>
      <c r="C5121" s="16" t="s">
        <v>1077</v>
      </c>
      <c r="D5121" s="38" t="s">
        <v>739</v>
      </c>
      <c r="E5121" s="16" t="n">
        <f aca="false">VLOOKUP(A5121,'TAKIM LİSTESİ'!$B$2:$D$455,3,0)</f>
        <v>23</v>
      </c>
      <c r="F5121" s="40" t="n">
        <v>1</v>
      </c>
      <c r="G5121" s="22" t="n">
        <f aca="false">E5121-F5121</f>
        <v>22</v>
      </c>
      <c r="H5121" s="30" t="n">
        <v>44294</v>
      </c>
      <c r="I5121" s="33" t="n">
        <v>1</v>
      </c>
      <c r="J5121" s="30" t="n">
        <v>44296</v>
      </c>
      <c r="K5121" s="37" t="n">
        <f aca="false">G5121+I5121</f>
        <v>23</v>
      </c>
    </row>
    <row r="5122" customFormat="false" ht="13.8" hidden="false" customHeight="false" outlineLevel="0" collapsed="false">
      <c r="A5122" s="16" t="s">
        <v>22</v>
      </c>
      <c r="B5122" s="38" t="str">
        <f aca="false">VLOOKUP(A5122,'TAKIM LİSTESİ'!$B$2:$D$455,2,0)</f>
        <v>Ø 10 çelik parmak freze</v>
      </c>
      <c r="C5122" s="16" t="s">
        <v>1084</v>
      </c>
      <c r="D5122" s="38" t="s">
        <v>61</v>
      </c>
      <c r="E5122" s="16" t="n">
        <f aca="false">VLOOKUP(A5122,'TAKIM LİSTESİ'!$B$2:$D$455,3,0)</f>
        <v>52</v>
      </c>
      <c r="F5122" s="40" t="n">
        <v>1</v>
      </c>
      <c r="G5122" s="22" t="n">
        <f aca="false">E5122-F5122</f>
        <v>51</v>
      </c>
      <c r="H5122" s="30" t="n">
        <v>44294</v>
      </c>
      <c r="I5122" s="33" t="n">
        <v>1</v>
      </c>
      <c r="J5122" s="30" t="n">
        <v>44296</v>
      </c>
      <c r="K5122" s="37" t="n">
        <f aca="false">G5122+I5122</f>
        <v>52</v>
      </c>
    </row>
    <row r="5123" customFormat="false" ht="13.8" hidden="false" customHeight="false" outlineLevel="0" collapsed="false">
      <c r="A5123" s="16" t="s">
        <v>97</v>
      </c>
      <c r="B5123" s="38" t="str">
        <f aca="false">VLOOKUP(A5123,'TAKIM LİSTESİ'!$B$2:$D$455,2,0)</f>
        <v>Ø 2 küre parmak freze</v>
      </c>
      <c r="C5123" s="16" t="s">
        <v>1084</v>
      </c>
      <c r="D5123" s="38" t="s">
        <v>61</v>
      </c>
      <c r="E5123" s="16" t="n">
        <f aca="false">VLOOKUP(A5123,'TAKIM LİSTESİ'!$B$2:$D$455,3,0)</f>
        <v>23</v>
      </c>
      <c r="F5123" s="40" t="n">
        <v>1</v>
      </c>
      <c r="G5123" s="22" t="n">
        <f aca="false">E5123-F5123</f>
        <v>22</v>
      </c>
      <c r="H5123" s="30" t="n">
        <v>44294</v>
      </c>
      <c r="I5123" s="33" t="n">
        <v>1</v>
      </c>
      <c r="J5123" s="30" t="n">
        <v>44296</v>
      </c>
      <c r="K5123" s="37" t="n">
        <f aca="false">G5123+I5123</f>
        <v>23</v>
      </c>
    </row>
    <row r="5124" customFormat="false" ht="13.8" hidden="false" customHeight="false" outlineLevel="0" collapsed="false">
      <c r="A5124" s="16" t="s">
        <v>77</v>
      </c>
      <c r="B5124" s="38" t="str">
        <f aca="false">VLOOKUP(A5124,'TAKIM LİSTESİ'!$B$2:$D$455,2,0)</f>
        <v>Ø 14.0 matkap ucu</v>
      </c>
      <c r="C5124" s="16" t="s">
        <v>1084</v>
      </c>
      <c r="D5124" s="38" t="s">
        <v>61</v>
      </c>
      <c r="E5124" s="16" t="n">
        <f aca="false">VLOOKUP(A5124,'TAKIM LİSTESİ'!$B$2:$D$455,3,0)</f>
        <v>7</v>
      </c>
      <c r="F5124" s="40" t="n">
        <v>1</v>
      </c>
      <c r="G5124" s="22" t="n">
        <f aca="false">E5124-F5124</f>
        <v>6</v>
      </c>
      <c r="H5124" s="30" t="n">
        <v>44294</v>
      </c>
      <c r="I5124" s="33" t="n">
        <v>1</v>
      </c>
      <c r="J5124" s="30" t="n">
        <v>44296</v>
      </c>
      <c r="K5124" s="37" t="n">
        <f aca="false">G5124+I5124</f>
        <v>7</v>
      </c>
    </row>
    <row r="5125" customFormat="false" ht="13.8" hidden="false" customHeight="false" outlineLevel="0" collapsed="false">
      <c r="A5125" s="16" t="s">
        <v>148</v>
      </c>
      <c r="B5125" s="38" t="str">
        <f aca="false">VLOOKUP(A5125,'TAKIM LİSTESİ'!$B$2:$D$455,2,0)</f>
        <v>Ø 5 alm standart parmak freze</v>
      </c>
      <c r="C5125" s="16" t="s">
        <v>1084</v>
      </c>
      <c r="D5125" s="38" t="s">
        <v>61</v>
      </c>
      <c r="E5125" s="16" t="n">
        <f aca="false">VLOOKUP(A5125,'TAKIM LİSTESİ'!$B$2:$D$455,3,0)</f>
        <v>24</v>
      </c>
      <c r="F5125" s="40" t="n">
        <v>1</v>
      </c>
      <c r="G5125" s="22" t="n">
        <f aca="false">E5125-F5125</f>
        <v>23</v>
      </c>
      <c r="H5125" s="30" t="n">
        <v>44294</v>
      </c>
      <c r="I5125" s="33" t="n">
        <v>1</v>
      </c>
      <c r="J5125" s="30" t="n">
        <v>44296</v>
      </c>
      <c r="K5125" s="37" t="n">
        <f aca="false">G5125+I5125</f>
        <v>24</v>
      </c>
    </row>
    <row r="5126" customFormat="false" ht="13.8" hidden="false" customHeight="false" outlineLevel="0" collapsed="false">
      <c r="A5126" s="16" t="s">
        <v>24</v>
      </c>
      <c r="B5126" s="38" t="str">
        <f aca="false">VLOOKUP(A5126,'TAKIM LİSTESİ'!$B$2:$D$455,2,0)</f>
        <v>Ø 8 çelik küre parmak freze</v>
      </c>
      <c r="C5126" s="16" t="s">
        <v>1075</v>
      </c>
      <c r="D5126" s="38" t="s">
        <v>89</v>
      </c>
      <c r="E5126" s="16" t="n">
        <f aca="false">VLOOKUP(A5126,'TAKIM LİSTESİ'!$B$2:$D$455,3,0)</f>
        <v>20</v>
      </c>
      <c r="F5126" s="40" t="n">
        <v>1</v>
      </c>
      <c r="G5126" s="22" t="n">
        <f aca="false">E5126-F5126</f>
        <v>19</v>
      </c>
      <c r="H5126" s="30" t="n">
        <v>44294</v>
      </c>
      <c r="I5126" s="33" t="n">
        <v>1</v>
      </c>
      <c r="J5126" s="30" t="n">
        <v>44296</v>
      </c>
      <c r="K5126" s="37" t="n">
        <f aca="false">G5126+I5126</f>
        <v>20</v>
      </c>
    </row>
    <row r="5127" customFormat="false" ht="13.8" hidden="false" customHeight="false" outlineLevel="0" collapsed="false">
      <c r="A5127" s="16" t="s">
        <v>29</v>
      </c>
      <c r="B5127" s="38" t="str">
        <f aca="false">VLOOKUP(A5127,'TAKIM LİSTESİ'!$B$2:$D$455,2,0)</f>
        <v>Ø 8.0 matkap</v>
      </c>
      <c r="C5127" s="16" t="s">
        <v>1085</v>
      </c>
      <c r="D5127" s="38" t="s">
        <v>57</v>
      </c>
      <c r="E5127" s="16" t="n">
        <f aca="false">VLOOKUP(A5127,'TAKIM LİSTESİ'!$B$2:$D$455,3,0)</f>
        <v>15</v>
      </c>
      <c r="F5127" s="40" t="n">
        <v>1</v>
      </c>
      <c r="G5127" s="22" t="n">
        <f aca="false">E5127-F5127</f>
        <v>14</v>
      </c>
      <c r="H5127" s="30" t="n">
        <v>44294</v>
      </c>
      <c r="I5127" s="33" t="n">
        <v>1</v>
      </c>
      <c r="J5127" s="30" t="n">
        <v>44296</v>
      </c>
      <c r="K5127" s="37" t="n">
        <f aca="false">G5127+I5127</f>
        <v>15</v>
      </c>
    </row>
    <row r="5128" customFormat="false" ht="13.8" hidden="false" customHeight="false" outlineLevel="0" collapsed="false">
      <c r="A5128" s="16" t="s">
        <v>206</v>
      </c>
      <c r="B5128" s="38" t="str">
        <f aca="false">VLOOKUP(A5128,'TAKIM LİSTESİ'!$B$2:$D$455,2,0)</f>
        <v>Ø 52 tarama çelik</v>
      </c>
      <c r="C5128" s="16" t="s">
        <v>1085</v>
      </c>
      <c r="D5128" s="38" t="s">
        <v>57</v>
      </c>
      <c r="E5128" s="16" t="n">
        <f aca="false">VLOOKUP(A5128,'TAKIM LİSTESİ'!$B$2:$D$455,3,0)</f>
        <v>4</v>
      </c>
      <c r="F5128" s="40" t="n">
        <v>1</v>
      </c>
      <c r="G5128" s="22" t="n">
        <f aca="false">E5128-F5128</f>
        <v>3</v>
      </c>
      <c r="H5128" s="30" t="n">
        <v>44294</v>
      </c>
      <c r="I5128" s="33" t="n">
        <v>1</v>
      </c>
      <c r="J5128" s="30" t="n">
        <v>44298</v>
      </c>
      <c r="K5128" s="37" t="n">
        <f aca="false">G5128+I5128</f>
        <v>4</v>
      </c>
    </row>
    <row r="5129" customFormat="false" ht="13.8" hidden="false" customHeight="false" outlineLevel="0" collapsed="false">
      <c r="A5129" s="16" t="s">
        <v>270</v>
      </c>
      <c r="B5129" s="38" t="str">
        <f aca="false">VLOOKUP(A5129,'TAKIM LİSTESİ'!$B$2:$D$455,2,0)</f>
        <v>Küçük APKT çelik Ø 20</v>
      </c>
      <c r="C5129" s="16" t="s">
        <v>1085</v>
      </c>
      <c r="D5129" s="38" t="s">
        <v>57</v>
      </c>
      <c r="E5129" s="16" t="n">
        <f aca="false">VLOOKUP(A5129,'TAKIM LİSTESİ'!$B$2:$D$455,3,0)</f>
        <v>10</v>
      </c>
      <c r="F5129" s="40" t="n">
        <v>1</v>
      </c>
      <c r="G5129" s="22" t="n">
        <f aca="false">E5129-F5129</f>
        <v>9</v>
      </c>
      <c r="H5129" s="30" t="n">
        <v>44294</v>
      </c>
      <c r="I5129" s="33" t="n">
        <v>1</v>
      </c>
      <c r="J5129" s="30" t="n">
        <v>44298</v>
      </c>
      <c r="K5129" s="37" t="n">
        <f aca="false">G5129+I5129</f>
        <v>10</v>
      </c>
    </row>
    <row r="5130" customFormat="false" ht="13.8" hidden="false" customHeight="false" outlineLevel="0" collapsed="false">
      <c r="A5130" s="16" t="s">
        <v>172</v>
      </c>
      <c r="B5130" s="38" t="str">
        <f aca="false">VLOOKUP(A5130,'TAKIM LİSTESİ'!$B$2:$D$455,2,0)</f>
        <v>Ø 8 çelik uzunparmak freze</v>
      </c>
      <c r="C5130" s="16" t="s">
        <v>1086</v>
      </c>
      <c r="D5130" s="38" t="s">
        <v>50</v>
      </c>
      <c r="E5130" s="16" t="n">
        <f aca="false">VLOOKUP(A5130,'TAKIM LİSTESİ'!$B$2:$D$455,3,0)</f>
        <v>10</v>
      </c>
      <c r="F5130" s="40" t="n">
        <v>1</v>
      </c>
      <c r="G5130" s="22" t="n">
        <f aca="false">E5130-F5130</f>
        <v>9</v>
      </c>
      <c r="H5130" s="30" t="n">
        <v>44295</v>
      </c>
      <c r="I5130" s="33" t="n">
        <v>1</v>
      </c>
      <c r="J5130" s="30" t="n">
        <v>44298</v>
      </c>
      <c r="K5130" s="37" t="n">
        <f aca="false">G5130+I5130</f>
        <v>10</v>
      </c>
    </row>
    <row r="5131" customFormat="false" ht="13.8" hidden="false" customHeight="false" outlineLevel="0" collapsed="false">
      <c r="A5131" s="16" t="s">
        <v>25</v>
      </c>
      <c r="B5131" s="38" t="str">
        <f aca="false">VLOOKUP(A5131,'TAKIM LİSTESİ'!$B$2:$D$455,2,0)</f>
        <v>Ø 12çelik uzun parmak freze</v>
      </c>
      <c r="C5131" s="16" t="s">
        <v>1074</v>
      </c>
      <c r="D5131" s="38" t="s">
        <v>634</v>
      </c>
      <c r="E5131" s="16" t="n">
        <f aca="false">VLOOKUP(A5131,'TAKIM LİSTESİ'!$B$2:$D$455,3,0)</f>
        <v>3</v>
      </c>
      <c r="F5131" s="40" t="n">
        <v>1</v>
      </c>
      <c r="G5131" s="22" t="n">
        <f aca="false">E5131-F5131</f>
        <v>2</v>
      </c>
      <c r="H5131" s="30" t="n">
        <v>44295</v>
      </c>
      <c r="I5131" s="33" t="n">
        <v>1</v>
      </c>
      <c r="J5131" s="30" t="n">
        <v>44298</v>
      </c>
      <c r="K5131" s="37" t="n">
        <f aca="false">G5131+I5131</f>
        <v>3</v>
      </c>
    </row>
    <row r="5132" customFormat="false" ht="13.8" hidden="false" customHeight="false" outlineLevel="0" collapsed="false">
      <c r="A5132" s="16" t="s">
        <v>97</v>
      </c>
      <c r="B5132" s="38" t="str">
        <f aca="false">VLOOKUP(A5132,'TAKIM LİSTESİ'!$B$2:$D$455,2,0)</f>
        <v>Ø 2 küre parmak freze</v>
      </c>
      <c r="C5132" s="16" t="s">
        <v>1075</v>
      </c>
      <c r="D5132" s="38" t="s">
        <v>89</v>
      </c>
      <c r="E5132" s="16" t="n">
        <f aca="false">VLOOKUP(A5132,'TAKIM LİSTESİ'!$B$2:$D$455,3,0)</f>
        <v>23</v>
      </c>
      <c r="F5132" s="40" t="n">
        <v>1</v>
      </c>
      <c r="G5132" s="22" t="n">
        <f aca="false">E5132-F5132</f>
        <v>22</v>
      </c>
      <c r="H5132" s="30" t="n">
        <v>44295</v>
      </c>
      <c r="I5132" s="33" t="n">
        <v>1</v>
      </c>
      <c r="J5132" s="30" t="n">
        <v>44298</v>
      </c>
      <c r="K5132" s="37" t="n">
        <f aca="false">G5132+I5132</f>
        <v>23</v>
      </c>
    </row>
    <row r="5133" customFormat="false" ht="13.8" hidden="false" customHeight="false" outlineLevel="0" collapsed="false">
      <c r="A5133" s="16" t="s">
        <v>188</v>
      </c>
      <c r="B5133" s="38" t="str">
        <f aca="false">VLOOKUP(A5133,'TAKIM LİSTESİ'!$B$2:$D$455,2,0)</f>
        <v>Ø 3 çelik küresel parmak freze</v>
      </c>
      <c r="C5133" s="16" t="s">
        <v>1075</v>
      </c>
      <c r="D5133" s="38" t="s">
        <v>89</v>
      </c>
      <c r="E5133" s="16" t="n">
        <f aca="false">VLOOKUP(A5133,'TAKIM LİSTESİ'!$B$2:$D$455,3,0)</f>
        <v>33</v>
      </c>
      <c r="F5133" s="40" t="n">
        <v>1</v>
      </c>
      <c r="G5133" s="22" t="n">
        <f aca="false">E5133-F5133</f>
        <v>32</v>
      </c>
      <c r="H5133" s="30" t="n">
        <v>44295</v>
      </c>
      <c r="I5133" s="33" t="n">
        <v>1</v>
      </c>
      <c r="J5133" s="30" t="n">
        <v>44298</v>
      </c>
      <c r="K5133" s="37" t="n">
        <f aca="false">G5133+I5133</f>
        <v>33</v>
      </c>
    </row>
    <row r="5134" customFormat="false" ht="13.8" hidden="false" customHeight="false" outlineLevel="0" collapsed="false">
      <c r="A5134" s="16" t="s">
        <v>26</v>
      </c>
      <c r="B5134" s="38" t="str">
        <f aca="false">VLOOKUP(A5134,'TAKIM LİSTESİ'!$B$2:$D$455,2,0)</f>
        <v>Ø 6 çelik küresel parmak freze</v>
      </c>
      <c r="C5134" s="16" t="s">
        <v>1075</v>
      </c>
      <c r="D5134" s="38" t="s">
        <v>89</v>
      </c>
      <c r="E5134" s="16" t="n">
        <f aca="false">VLOOKUP(A5134,'TAKIM LİSTESİ'!$B$2:$D$455,3,0)</f>
        <v>13</v>
      </c>
      <c r="F5134" s="40" t="n">
        <v>1</v>
      </c>
      <c r="G5134" s="22" t="n">
        <f aca="false">E5134-F5134</f>
        <v>12</v>
      </c>
      <c r="H5134" s="30" t="n">
        <v>44295</v>
      </c>
      <c r="I5134" s="33" t="n">
        <v>1</v>
      </c>
      <c r="J5134" s="30" t="n">
        <v>44298</v>
      </c>
      <c r="K5134" s="37" t="n">
        <f aca="false">G5134+I5134</f>
        <v>13</v>
      </c>
    </row>
    <row r="5135" customFormat="false" ht="13.8" hidden="false" customHeight="false" outlineLevel="0" collapsed="false">
      <c r="A5135" s="16" t="s">
        <v>22</v>
      </c>
      <c r="B5135" s="38" t="str">
        <f aca="false">VLOOKUP(A5135,'TAKIM LİSTESİ'!$B$2:$D$455,2,0)</f>
        <v>Ø 10 çelik parmak freze</v>
      </c>
      <c r="C5135" s="16" t="s">
        <v>1075</v>
      </c>
      <c r="D5135" s="38" t="s">
        <v>89</v>
      </c>
      <c r="E5135" s="16" t="n">
        <f aca="false">VLOOKUP(A5135,'TAKIM LİSTESİ'!$B$2:$D$455,3,0)</f>
        <v>52</v>
      </c>
      <c r="F5135" s="40" t="n">
        <v>1</v>
      </c>
      <c r="G5135" s="22" t="n">
        <f aca="false">E5135-F5135</f>
        <v>51</v>
      </c>
      <c r="H5135" s="30" t="n">
        <v>44295</v>
      </c>
      <c r="I5135" s="33" t="n">
        <v>1</v>
      </c>
      <c r="J5135" s="30" t="n">
        <v>44298</v>
      </c>
      <c r="K5135" s="37" t="n">
        <f aca="false">G5135+I5135</f>
        <v>52</v>
      </c>
    </row>
    <row r="5136" customFormat="false" ht="13.8" hidden="false" customHeight="false" outlineLevel="0" collapsed="false">
      <c r="A5136" s="16" t="s">
        <v>37</v>
      </c>
      <c r="B5136" s="38" t="str">
        <f aca="false">VLOOKUP(A5136,'TAKIM LİSTESİ'!$B$2:$D$455,2,0)</f>
        <v>Ø 7.8 matkap</v>
      </c>
      <c r="C5136" s="16" t="s">
        <v>1084</v>
      </c>
      <c r="D5136" s="38" t="s">
        <v>61</v>
      </c>
      <c r="E5136" s="16" t="n">
        <f aca="false">VLOOKUP(A5136,'TAKIM LİSTESİ'!$B$2:$D$455,3,0)</f>
        <v>8</v>
      </c>
      <c r="F5136" s="40" t="n">
        <v>1</v>
      </c>
      <c r="G5136" s="22" t="n">
        <f aca="false">E5136-F5136</f>
        <v>7</v>
      </c>
      <c r="H5136" s="30" t="n">
        <v>44296</v>
      </c>
      <c r="I5136" s="33" t="n">
        <v>1</v>
      </c>
      <c r="J5136" s="30" t="n">
        <v>44298</v>
      </c>
      <c r="K5136" s="37" t="n">
        <f aca="false">G5136+I5136</f>
        <v>8</v>
      </c>
    </row>
    <row r="5137" customFormat="false" ht="13.8" hidden="false" customHeight="false" outlineLevel="0" collapsed="false">
      <c r="A5137" s="16" t="s">
        <v>83</v>
      </c>
      <c r="B5137" s="38" t="str">
        <f aca="false">VLOOKUP(A5137,'TAKIM LİSTESİ'!$B$2:$D$455,2,0)</f>
        <v>Ø 8 Rayba</v>
      </c>
      <c r="C5137" s="16" t="s">
        <v>1084</v>
      </c>
      <c r="D5137" s="38" t="s">
        <v>61</v>
      </c>
      <c r="E5137" s="16" t="n">
        <f aca="false">VLOOKUP(A5137,'TAKIM LİSTESİ'!$B$2:$D$455,3,0)</f>
        <v>4</v>
      </c>
      <c r="F5137" s="40" t="n">
        <v>1</v>
      </c>
      <c r="G5137" s="22" t="n">
        <f aca="false">E5137-F5137</f>
        <v>3</v>
      </c>
      <c r="H5137" s="30" t="n">
        <v>44296</v>
      </c>
      <c r="I5137" s="33" t="n">
        <v>1</v>
      </c>
      <c r="J5137" s="30" t="n">
        <v>44298</v>
      </c>
      <c r="K5137" s="37" t="n">
        <f aca="false">G5137+I5137</f>
        <v>4</v>
      </c>
    </row>
    <row r="5138" customFormat="false" ht="13.8" hidden="false" customHeight="false" outlineLevel="0" collapsed="false">
      <c r="A5138" s="16" t="s">
        <v>62</v>
      </c>
      <c r="B5138" s="38" t="str">
        <f aca="false">VLOOKUP(A5138,'TAKIM LİSTESİ'!$B$2:$D$455,2,0)</f>
        <v>Ø 6 çelik parmak freze</v>
      </c>
      <c r="C5138" s="16" t="s">
        <v>1084</v>
      </c>
      <c r="D5138" s="38" t="s">
        <v>61</v>
      </c>
      <c r="E5138" s="16" t="n">
        <f aca="false">VLOOKUP(A5138,'TAKIM LİSTESİ'!$B$2:$D$455,3,0)</f>
        <v>23</v>
      </c>
      <c r="F5138" s="40" t="n">
        <v>1</v>
      </c>
      <c r="G5138" s="22" t="n">
        <f aca="false">E5138-F5138</f>
        <v>22</v>
      </c>
      <c r="H5138" s="30" t="n">
        <v>44296</v>
      </c>
      <c r="I5138" s="33" t="n">
        <v>1</v>
      </c>
      <c r="J5138" s="30" t="n">
        <v>44298</v>
      </c>
      <c r="K5138" s="37" t="n">
        <f aca="false">G5138+I5138</f>
        <v>23</v>
      </c>
    </row>
    <row r="5139" customFormat="false" ht="13.8" hidden="false" customHeight="false" outlineLevel="0" collapsed="false">
      <c r="A5139" s="16" t="s">
        <v>85</v>
      </c>
      <c r="B5139" s="38" t="str">
        <f aca="false">VLOOKUP(A5139,'TAKIM LİSTESİ'!$B$2:$D$455,2,0)</f>
        <v>Ø 12 çelik parmak freze</v>
      </c>
      <c r="C5139" s="16" t="s">
        <v>1087</v>
      </c>
      <c r="D5139" s="38" t="s">
        <v>634</v>
      </c>
      <c r="E5139" s="16" t="n">
        <f aca="false">VLOOKUP(A5139,'TAKIM LİSTESİ'!$B$2:$D$455,3,0)</f>
        <v>19</v>
      </c>
      <c r="F5139" s="40" t="n">
        <v>1</v>
      </c>
      <c r="G5139" s="22" t="n">
        <f aca="false">E5139-F5139</f>
        <v>18</v>
      </c>
      <c r="H5139" s="30" t="n">
        <v>44296</v>
      </c>
      <c r="I5139" s="33" t="n">
        <v>1</v>
      </c>
      <c r="J5139" s="30" t="n">
        <v>44298</v>
      </c>
      <c r="K5139" s="37" t="n">
        <f aca="false">G5139+I5139</f>
        <v>19</v>
      </c>
    </row>
    <row r="5140" customFormat="false" ht="13.8" hidden="false" customHeight="false" outlineLevel="0" collapsed="false">
      <c r="A5140" s="16" t="s">
        <v>62</v>
      </c>
      <c r="B5140" s="38" t="str">
        <f aca="false">VLOOKUP(A5140,'TAKIM LİSTESİ'!$B$2:$D$455,2,0)</f>
        <v>Ø 6 çelik parmak freze</v>
      </c>
      <c r="C5140" s="16" t="s">
        <v>1087</v>
      </c>
      <c r="D5140" s="38" t="s">
        <v>634</v>
      </c>
      <c r="E5140" s="16" t="n">
        <f aca="false">VLOOKUP(A5140,'TAKIM LİSTESİ'!$B$2:$D$455,3,0)</f>
        <v>23</v>
      </c>
      <c r="F5140" s="40" t="n">
        <v>1</v>
      </c>
      <c r="G5140" s="22" t="n">
        <f aca="false">E5140-F5140</f>
        <v>22</v>
      </c>
      <c r="H5140" s="30" t="n">
        <v>44296</v>
      </c>
      <c r="I5140" s="33" t="n">
        <v>1</v>
      </c>
      <c r="J5140" s="30" t="n">
        <v>44298</v>
      </c>
      <c r="K5140" s="37" t="n">
        <f aca="false">G5140+I5140</f>
        <v>23</v>
      </c>
    </row>
    <row r="5141" customFormat="false" ht="13.8" hidden="false" customHeight="false" outlineLevel="0" collapsed="false">
      <c r="A5141" s="16" t="s">
        <v>67</v>
      </c>
      <c r="B5141" s="38" t="str">
        <f aca="false">VLOOKUP(A5141,'TAKIM LİSTESİ'!$B$2:$D$455,2,0)</f>
        <v>Ø 5.0 matkap</v>
      </c>
      <c r="C5141" s="16" t="s">
        <v>1087</v>
      </c>
      <c r="D5141" s="38" t="s">
        <v>634</v>
      </c>
      <c r="E5141" s="16" t="n">
        <f aca="false">VLOOKUP(A5141,'TAKIM LİSTESİ'!$B$2:$D$455,3,0)</f>
        <v>20</v>
      </c>
      <c r="F5141" s="40" t="n">
        <v>1</v>
      </c>
      <c r="G5141" s="22" t="n">
        <f aca="false">E5141-F5141</f>
        <v>19</v>
      </c>
      <c r="H5141" s="30" t="n">
        <v>44296</v>
      </c>
      <c r="I5141" s="33" t="n">
        <v>1</v>
      </c>
      <c r="J5141" s="30" t="n">
        <v>44298</v>
      </c>
      <c r="K5141" s="37" t="n">
        <f aca="false">G5141+I5141</f>
        <v>20</v>
      </c>
    </row>
    <row r="5142" customFormat="false" ht="13.8" hidden="false" customHeight="false" outlineLevel="0" collapsed="false">
      <c r="A5142" s="16" t="s">
        <v>36</v>
      </c>
      <c r="B5142" s="38" t="str">
        <f aca="false">VLOOKUP(A5142,'TAKIM LİSTESİ'!$B$2:$D$455,2,0)</f>
        <v>Ø 5.8 matkap</v>
      </c>
      <c r="C5142" s="16" t="s">
        <v>1087</v>
      </c>
      <c r="D5142" s="38" t="s">
        <v>634</v>
      </c>
      <c r="E5142" s="16" t="n">
        <f aca="false">VLOOKUP(A5142,'TAKIM LİSTESİ'!$B$2:$D$455,3,0)</f>
        <v>14</v>
      </c>
      <c r="F5142" s="40" t="n">
        <v>1</v>
      </c>
      <c r="G5142" s="22" t="n">
        <f aca="false">E5142-F5142</f>
        <v>13</v>
      </c>
      <c r="H5142" s="30" t="n">
        <v>44296</v>
      </c>
      <c r="I5142" s="33" t="n">
        <v>1</v>
      </c>
      <c r="J5142" s="30" t="n">
        <v>44298</v>
      </c>
      <c r="K5142" s="37" t="n">
        <f aca="false">G5142+I5142</f>
        <v>14</v>
      </c>
    </row>
    <row r="5143" customFormat="false" ht="13.8" hidden="false" customHeight="false" outlineLevel="0" collapsed="false">
      <c r="A5143" s="16" t="s">
        <v>63</v>
      </c>
      <c r="B5143" s="38" t="str">
        <f aca="false">VLOOKUP(A5143,'TAKIM LİSTESİ'!$B$2:$D$455,2,0)</f>
        <v>Ø 6 Rayba</v>
      </c>
      <c r="C5143" s="16" t="s">
        <v>1087</v>
      </c>
      <c r="D5143" s="38" t="s">
        <v>634</v>
      </c>
      <c r="E5143" s="16" t="n">
        <f aca="false">VLOOKUP(A5143,'TAKIM LİSTESİ'!$B$2:$D$455,3,0)</f>
        <v>8</v>
      </c>
      <c r="F5143" s="40" t="n">
        <v>1</v>
      </c>
      <c r="G5143" s="22" t="n">
        <f aca="false">E5143-F5143</f>
        <v>7</v>
      </c>
      <c r="H5143" s="30" t="n">
        <v>44296</v>
      </c>
      <c r="I5143" s="33" t="n">
        <v>1</v>
      </c>
      <c r="J5143" s="30" t="n">
        <v>44298</v>
      </c>
      <c r="K5143" s="37" t="n">
        <f aca="false">G5143+I5143</f>
        <v>8</v>
      </c>
    </row>
    <row r="5144" customFormat="false" ht="13.8" hidden="false" customHeight="false" outlineLevel="0" collapsed="false">
      <c r="A5144" s="16" t="s">
        <v>19</v>
      </c>
      <c r="B5144" s="38" t="str">
        <f aca="false">VLOOKUP(A5144,'TAKIM LİSTESİ'!$B$2:$D$455,2,0)</f>
        <v>Ø 10.2 matkap</v>
      </c>
      <c r="C5144" s="16" t="s">
        <v>1084</v>
      </c>
      <c r="D5144" s="38" t="s">
        <v>61</v>
      </c>
      <c r="E5144" s="16" t="n">
        <f aca="false">VLOOKUP(A5144,'TAKIM LİSTESİ'!$B$2:$D$455,3,0)</f>
        <v>13</v>
      </c>
      <c r="F5144" s="40" t="n">
        <v>1</v>
      </c>
      <c r="G5144" s="22" t="n">
        <f aca="false">E5144-F5144</f>
        <v>12</v>
      </c>
      <c r="H5144" s="30" t="n">
        <v>44296</v>
      </c>
      <c r="I5144" s="33" t="n">
        <v>1</v>
      </c>
      <c r="J5144" s="30" t="n">
        <v>44298</v>
      </c>
      <c r="K5144" s="37" t="n">
        <f aca="false">G5144+I5144</f>
        <v>13</v>
      </c>
    </row>
    <row r="5145" customFormat="false" ht="13.8" hidden="false" customHeight="false" outlineLevel="0" collapsed="false">
      <c r="A5145" s="16" t="s">
        <v>27</v>
      </c>
      <c r="B5145" s="38" t="str">
        <f aca="false">VLOOKUP(A5145,'TAKIM LİSTESİ'!$B$2:$D$455,2,0)</f>
        <v>Ø 6 alm parmak freze</v>
      </c>
      <c r="C5145" s="16" t="s">
        <v>1088</v>
      </c>
      <c r="D5145" s="38" t="s">
        <v>50</v>
      </c>
      <c r="E5145" s="16" t="n">
        <f aca="false">VLOOKUP(A5145,'TAKIM LİSTESİ'!$B$2:$D$455,3,0)</f>
        <v>12</v>
      </c>
      <c r="F5145" s="40" t="n">
        <v>1</v>
      </c>
      <c r="G5145" s="22" t="n">
        <f aca="false">E5145-F5145</f>
        <v>11</v>
      </c>
      <c r="H5145" s="30" t="n">
        <v>44298</v>
      </c>
      <c r="I5145" s="33" t="n">
        <v>1</v>
      </c>
      <c r="J5145" s="30" t="n">
        <v>44300</v>
      </c>
      <c r="K5145" s="37" t="n">
        <f aca="false">G5145+I5145</f>
        <v>12</v>
      </c>
    </row>
    <row r="5146" customFormat="false" ht="13.8" hidden="false" customHeight="false" outlineLevel="0" collapsed="false">
      <c r="A5146" s="16" t="s">
        <v>40</v>
      </c>
      <c r="B5146" s="38" t="str">
        <f aca="false">VLOOKUP(A5146,'TAKIM LİSTESİ'!$B$2:$D$455,2,0)</f>
        <v>Ø 6alm küre parmak freze</v>
      </c>
      <c r="C5146" s="16" t="s">
        <v>1088</v>
      </c>
      <c r="D5146" s="38" t="s">
        <v>50</v>
      </c>
      <c r="E5146" s="16" t="n">
        <f aca="false">VLOOKUP(A5146,'TAKIM LİSTESİ'!$B$2:$D$455,3,0)</f>
        <v>6</v>
      </c>
      <c r="F5146" s="40" t="n">
        <v>1</v>
      </c>
      <c r="G5146" s="22" t="n">
        <f aca="false">E5146-F5146</f>
        <v>5</v>
      </c>
      <c r="H5146" s="30" t="n">
        <v>44298</v>
      </c>
      <c r="I5146" s="33" t="n">
        <v>1</v>
      </c>
      <c r="J5146" s="30" t="n">
        <v>44300</v>
      </c>
      <c r="K5146" s="37" t="n">
        <f aca="false">G5146+I5146</f>
        <v>6</v>
      </c>
    </row>
    <row r="5147" customFormat="false" ht="13.8" hidden="false" customHeight="false" outlineLevel="0" collapsed="false">
      <c r="A5147" s="16" t="s">
        <v>93</v>
      </c>
      <c r="B5147" s="38" t="str">
        <f aca="false">VLOOKUP(A5147,'TAKIM LİSTESİ'!$B$2:$D$455,2,0)</f>
        <v>Ø 12 alm uzun parmak freze</v>
      </c>
      <c r="C5147" s="16" t="s">
        <v>1088</v>
      </c>
      <c r="D5147" s="38" t="s">
        <v>50</v>
      </c>
      <c r="E5147" s="16" t="n">
        <f aca="false">VLOOKUP(A5147,'TAKIM LİSTESİ'!$B$2:$D$455,3,0)</f>
        <v>4</v>
      </c>
      <c r="F5147" s="40" t="n">
        <v>1</v>
      </c>
      <c r="G5147" s="22" t="n">
        <f aca="false">E5147-F5147</f>
        <v>3</v>
      </c>
      <c r="H5147" s="30" t="n">
        <v>44298</v>
      </c>
      <c r="I5147" s="33" t="n">
        <v>1</v>
      </c>
      <c r="J5147" s="30" t="n">
        <v>44300</v>
      </c>
      <c r="K5147" s="37" t="n">
        <f aca="false">G5147+I5147</f>
        <v>4</v>
      </c>
    </row>
    <row r="5148" customFormat="false" ht="13.8" hidden="false" customHeight="false" outlineLevel="0" collapsed="false">
      <c r="A5148" s="16" t="s">
        <v>16</v>
      </c>
      <c r="B5148" s="38" t="str">
        <f aca="false">VLOOKUP(A5148,'TAKIM LİSTESİ'!$B$2:$D$455,2,0)</f>
        <v>Ø 10 alm küre parmak freze</v>
      </c>
      <c r="C5148" s="16" t="s">
        <v>1088</v>
      </c>
      <c r="D5148" s="38" t="s">
        <v>50</v>
      </c>
      <c r="E5148" s="16" t="n">
        <f aca="false">VLOOKUP(A5148,'TAKIM LİSTESİ'!$B$2:$D$455,3,0)</f>
        <v>10</v>
      </c>
      <c r="F5148" s="40" t="n">
        <v>1</v>
      </c>
      <c r="G5148" s="22" t="n">
        <f aca="false">E5148-F5148</f>
        <v>9</v>
      </c>
      <c r="H5148" s="30" t="n">
        <v>44298</v>
      </c>
      <c r="I5148" s="33" t="n">
        <v>1</v>
      </c>
      <c r="J5148" s="30" t="n">
        <v>44300</v>
      </c>
      <c r="K5148" s="37" t="n">
        <f aca="false">G5148+I5148</f>
        <v>10</v>
      </c>
    </row>
    <row r="5149" customFormat="false" ht="13.8" hidden="false" customHeight="false" outlineLevel="0" collapsed="false">
      <c r="A5149" s="16" t="s">
        <v>85</v>
      </c>
      <c r="B5149" s="38" t="str">
        <f aca="false">VLOOKUP(A5149,'TAKIM LİSTESİ'!$B$2:$D$455,2,0)</f>
        <v>Ø 12 çelik parmak freze</v>
      </c>
      <c r="C5149" s="16" t="s">
        <v>1089</v>
      </c>
      <c r="D5149" s="38" t="s">
        <v>61</v>
      </c>
      <c r="E5149" s="16" t="n">
        <f aca="false">VLOOKUP(A5149,'TAKIM LİSTESİ'!$B$2:$D$455,3,0)</f>
        <v>19</v>
      </c>
      <c r="F5149" s="40" t="n">
        <v>1</v>
      </c>
      <c r="G5149" s="22" t="n">
        <f aca="false">E5149-F5149</f>
        <v>18</v>
      </c>
      <c r="H5149" s="30" t="n">
        <v>44298</v>
      </c>
      <c r="I5149" s="33" t="n">
        <v>1</v>
      </c>
      <c r="J5149" s="30" t="n">
        <v>44300</v>
      </c>
      <c r="K5149" s="37" t="n">
        <f aca="false">G5149+I5149</f>
        <v>19</v>
      </c>
    </row>
    <row r="5150" customFormat="false" ht="13.8" hidden="false" customHeight="false" outlineLevel="0" collapsed="false">
      <c r="A5150" s="16" t="s">
        <v>270</v>
      </c>
      <c r="B5150" s="38" t="str">
        <f aca="false">VLOOKUP(A5150,'TAKIM LİSTESİ'!$B$2:$D$455,2,0)</f>
        <v>Küçük APKT çelik Ø 20</v>
      </c>
      <c r="C5150" s="16" t="s">
        <v>1089</v>
      </c>
      <c r="D5150" s="38" t="s">
        <v>61</v>
      </c>
      <c r="E5150" s="16" t="n">
        <f aca="false">VLOOKUP(A5150,'TAKIM LİSTESİ'!$B$2:$D$455,3,0)</f>
        <v>10</v>
      </c>
      <c r="F5150" s="40" t="n">
        <v>1</v>
      </c>
      <c r="G5150" s="22" t="n">
        <f aca="false">E5150-F5150</f>
        <v>9</v>
      </c>
      <c r="H5150" s="30" t="n">
        <v>44298</v>
      </c>
      <c r="I5150" s="33" t="n">
        <v>1</v>
      </c>
      <c r="J5150" s="30" t="n">
        <v>44300</v>
      </c>
      <c r="K5150" s="37" t="n">
        <f aca="false">G5150+I5150</f>
        <v>10</v>
      </c>
    </row>
    <row r="5151" customFormat="false" ht="13.8" hidden="false" customHeight="false" outlineLevel="0" collapsed="false">
      <c r="A5151" s="16" t="s">
        <v>222</v>
      </c>
      <c r="B5151" s="38" t="str">
        <f aca="false">VLOOKUP(A5151,'TAKIM LİSTESİ'!$B$2:$D$455,2,0)</f>
        <v>Ø 16 çelik parmak freze</v>
      </c>
      <c r="C5151" s="16" t="s">
        <v>1090</v>
      </c>
      <c r="D5151" s="38" t="s">
        <v>48</v>
      </c>
      <c r="E5151" s="16" t="n">
        <f aca="false">VLOOKUP(A5151,'TAKIM LİSTESİ'!$B$2:$D$455,3,0)</f>
        <v>8</v>
      </c>
      <c r="F5151" s="40" t="n">
        <v>1</v>
      </c>
      <c r="G5151" s="22" t="n">
        <f aca="false">E5151-F5151</f>
        <v>7</v>
      </c>
      <c r="H5151" s="30" t="n">
        <v>44298</v>
      </c>
      <c r="I5151" s="33" t="n">
        <v>1</v>
      </c>
      <c r="J5151" s="30" t="n">
        <v>44300</v>
      </c>
      <c r="K5151" s="37" t="n">
        <f aca="false">G5151+I5151</f>
        <v>8</v>
      </c>
    </row>
    <row r="5152" customFormat="false" ht="13.8" hidden="false" customHeight="false" outlineLevel="0" collapsed="false">
      <c r="A5152" s="16" t="s">
        <v>181</v>
      </c>
      <c r="B5152" s="38" t="str">
        <f aca="false">VLOOKUP(A5152,'TAKIM LİSTESİ'!$B$2:$D$455,2,0)</f>
        <v>Ø 2.1 matkap</v>
      </c>
      <c r="C5152" s="16" t="s">
        <v>1089</v>
      </c>
      <c r="D5152" s="38" t="s">
        <v>61</v>
      </c>
      <c r="E5152" s="16" t="n">
        <f aca="false">VLOOKUP(A5152,'TAKIM LİSTESİ'!$B$2:$D$455,3,0)</f>
        <v>15</v>
      </c>
      <c r="F5152" s="40" t="n">
        <v>1</v>
      </c>
      <c r="G5152" s="22" t="n">
        <f aca="false">E5152-F5152</f>
        <v>14</v>
      </c>
      <c r="H5152" s="30" t="n">
        <v>44298</v>
      </c>
      <c r="I5152" s="33" t="n">
        <v>1</v>
      </c>
      <c r="J5152" s="30" t="n">
        <v>44300</v>
      </c>
      <c r="K5152" s="37" t="n">
        <f aca="false">G5152+I5152</f>
        <v>15</v>
      </c>
    </row>
    <row r="5153" customFormat="false" ht="13.8" hidden="false" customHeight="false" outlineLevel="0" collapsed="false">
      <c r="A5153" s="16" t="s">
        <v>86</v>
      </c>
      <c r="B5153" s="38" t="str">
        <f aca="false">VLOOKUP(A5153,'TAKIM LİSTESİ'!$B$2:$D$455,2,0)</f>
        <v>Ø 5.1 matkap</v>
      </c>
      <c r="C5153" s="16" t="s">
        <v>1089</v>
      </c>
      <c r="D5153" s="38" t="s">
        <v>61</v>
      </c>
      <c r="E5153" s="16" t="n">
        <f aca="false">VLOOKUP(A5153,'TAKIM LİSTESİ'!$B$2:$D$455,3,0)</f>
        <v>7</v>
      </c>
      <c r="F5153" s="40" t="n">
        <v>1</v>
      </c>
      <c r="G5153" s="22" t="n">
        <f aca="false">E5153-F5153</f>
        <v>6</v>
      </c>
      <c r="H5153" s="30" t="n">
        <v>44298</v>
      </c>
      <c r="I5153" s="33" t="n">
        <v>1</v>
      </c>
      <c r="J5153" s="30" t="n">
        <v>44300</v>
      </c>
      <c r="K5153" s="37" t="n">
        <f aca="false">G5153+I5153</f>
        <v>7</v>
      </c>
    </row>
    <row r="5154" customFormat="false" ht="13.8" hidden="false" customHeight="false" outlineLevel="0" collapsed="false">
      <c r="A5154" s="16" t="s">
        <v>86</v>
      </c>
      <c r="B5154" s="38" t="str">
        <f aca="false">VLOOKUP(A5154,'TAKIM LİSTESİ'!$B$2:$D$455,2,0)</f>
        <v>Ø 5.1 matkap</v>
      </c>
      <c r="C5154" s="16" t="s">
        <v>1075</v>
      </c>
      <c r="D5154" s="38" t="s">
        <v>89</v>
      </c>
      <c r="E5154" s="16" t="n">
        <f aca="false">VLOOKUP(A5154,'TAKIM LİSTESİ'!$B$2:$D$455,3,0)</f>
        <v>7</v>
      </c>
      <c r="F5154" s="40" t="n">
        <v>1</v>
      </c>
      <c r="G5154" s="22" t="n">
        <f aca="false">E5154-F5154</f>
        <v>6</v>
      </c>
      <c r="H5154" s="30" t="n">
        <v>44298</v>
      </c>
      <c r="I5154" s="33" t="n">
        <v>1</v>
      </c>
      <c r="J5154" s="30" t="n">
        <v>44300</v>
      </c>
      <c r="K5154" s="37" t="n">
        <f aca="false">G5154+I5154</f>
        <v>7</v>
      </c>
    </row>
    <row r="5155" customFormat="false" ht="13.8" hidden="false" customHeight="false" outlineLevel="0" collapsed="false">
      <c r="A5155" s="16" t="s">
        <v>11</v>
      </c>
      <c r="B5155" s="38" t="str">
        <f aca="false">VLOOKUP(A5155,'TAKIM LİSTESİ'!$B$2:$D$455,2,0)</f>
        <v>Ø  4 çelik standart parmak freze</v>
      </c>
      <c r="C5155" s="16" t="s">
        <v>1075</v>
      </c>
      <c r="D5155" s="38" t="s">
        <v>89</v>
      </c>
      <c r="E5155" s="16" t="n">
        <f aca="false">VLOOKUP(A5155,'TAKIM LİSTESİ'!$B$2:$D$455,3,0)</f>
        <v>17</v>
      </c>
      <c r="F5155" s="40" t="n">
        <v>1</v>
      </c>
      <c r="G5155" s="22" t="n">
        <f aca="false">E5155-F5155</f>
        <v>16</v>
      </c>
      <c r="H5155" s="30" t="n">
        <v>44298</v>
      </c>
      <c r="I5155" s="33" t="n">
        <v>1</v>
      </c>
      <c r="J5155" s="30" t="n">
        <v>44300</v>
      </c>
      <c r="K5155" s="37" t="n">
        <f aca="false">G5155+I5155</f>
        <v>17</v>
      </c>
    </row>
    <row r="5156" customFormat="false" ht="13.8" hidden="false" customHeight="false" outlineLevel="0" collapsed="false">
      <c r="A5156" s="16" t="s">
        <v>40</v>
      </c>
      <c r="B5156" s="38" t="str">
        <f aca="false">VLOOKUP(A5156,'TAKIM LİSTESİ'!$B$2:$D$455,2,0)</f>
        <v>Ø 6alm küre parmak freze</v>
      </c>
      <c r="C5156" s="16" t="s">
        <v>1091</v>
      </c>
      <c r="D5156" s="38" t="s">
        <v>100</v>
      </c>
      <c r="E5156" s="16" t="n">
        <f aca="false">VLOOKUP(A5156,'TAKIM LİSTESİ'!$B$2:$D$455,3,0)</f>
        <v>6</v>
      </c>
      <c r="F5156" s="40" t="n">
        <v>1</v>
      </c>
      <c r="G5156" s="22" t="n">
        <f aca="false">E5156-F5156</f>
        <v>5</v>
      </c>
      <c r="H5156" s="30" t="n">
        <v>44298</v>
      </c>
      <c r="I5156" s="33" t="n">
        <v>1</v>
      </c>
      <c r="J5156" s="30" t="n">
        <v>44300</v>
      </c>
      <c r="K5156" s="37" t="n">
        <f aca="false">G5156+I5156</f>
        <v>6</v>
      </c>
    </row>
    <row r="5157" customFormat="false" ht="13.8" hidden="false" customHeight="false" outlineLevel="0" collapsed="false">
      <c r="A5157" s="16" t="s">
        <v>32</v>
      </c>
      <c r="B5157" s="38" t="str">
        <f aca="false">VLOOKUP(A5157,'TAKIM LİSTESİ'!$B$2:$D$455,2,0)</f>
        <v>Ø 12.0 matkap</v>
      </c>
      <c r="C5157" s="16" t="s">
        <v>1077</v>
      </c>
      <c r="D5157" s="38" t="s">
        <v>739</v>
      </c>
      <c r="E5157" s="16" t="n">
        <f aca="false">VLOOKUP(A5157,'TAKIM LİSTESİ'!$B$2:$D$455,3,0)</f>
        <v>10</v>
      </c>
      <c r="F5157" s="40" t="n">
        <v>1</v>
      </c>
      <c r="G5157" s="22" t="n">
        <f aca="false">E5157-F5157</f>
        <v>9</v>
      </c>
      <c r="H5157" s="30" t="n">
        <v>44298</v>
      </c>
      <c r="I5157" s="33" t="n">
        <v>1</v>
      </c>
      <c r="J5157" s="30" t="n">
        <v>44300</v>
      </c>
      <c r="K5157" s="37" t="n">
        <f aca="false">G5157+I5157</f>
        <v>10</v>
      </c>
    </row>
    <row r="5158" customFormat="false" ht="13.8" hidden="false" customHeight="false" outlineLevel="0" collapsed="false">
      <c r="A5158" s="16" t="s">
        <v>62</v>
      </c>
      <c r="B5158" s="38" t="str">
        <f aca="false">VLOOKUP(A5158,'TAKIM LİSTESİ'!$B$2:$D$455,2,0)</f>
        <v>Ø 6 çelik parmak freze</v>
      </c>
      <c r="C5158" s="16" t="s">
        <v>1077</v>
      </c>
      <c r="D5158" s="38" t="s">
        <v>739</v>
      </c>
      <c r="E5158" s="16" t="n">
        <f aca="false">VLOOKUP(A5158,'TAKIM LİSTESİ'!$B$2:$D$455,3,0)</f>
        <v>23</v>
      </c>
      <c r="F5158" s="40" t="n">
        <v>1</v>
      </c>
      <c r="G5158" s="22" t="n">
        <f aca="false">E5158-F5158</f>
        <v>22</v>
      </c>
      <c r="H5158" s="30" t="n">
        <v>44298</v>
      </c>
      <c r="I5158" s="33" t="n">
        <v>1</v>
      </c>
      <c r="J5158" s="30" t="n">
        <v>44300</v>
      </c>
      <c r="K5158" s="37" t="n">
        <f aca="false">G5158+I5158</f>
        <v>23</v>
      </c>
    </row>
    <row r="5159" customFormat="false" ht="13.8" hidden="false" customHeight="false" outlineLevel="0" collapsed="false">
      <c r="A5159" s="16" t="s">
        <v>144</v>
      </c>
      <c r="B5159" s="38" t="str">
        <f aca="false">VLOOKUP(A5159,'TAKIM LİSTESİ'!$B$2:$D$455,2,0)</f>
        <v>Ø 6.2matkap</v>
      </c>
      <c r="C5159" s="16" t="s">
        <v>1075</v>
      </c>
      <c r="D5159" s="38" t="s">
        <v>89</v>
      </c>
      <c r="E5159" s="16" t="n">
        <f aca="false">VLOOKUP(A5159,'TAKIM LİSTESİ'!$B$2:$D$455,3,0)</f>
        <v>15</v>
      </c>
      <c r="F5159" s="40" t="n">
        <v>1</v>
      </c>
      <c r="G5159" s="22" t="n">
        <f aca="false">E5159-F5159</f>
        <v>14</v>
      </c>
      <c r="H5159" s="30" t="n">
        <v>44298</v>
      </c>
      <c r="I5159" s="33" t="n">
        <v>1</v>
      </c>
      <c r="J5159" s="30" t="n">
        <v>44300</v>
      </c>
      <c r="K5159" s="37" t="n">
        <f aca="false">G5159+I5159</f>
        <v>15</v>
      </c>
    </row>
    <row r="5160" customFormat="false" ht="13.8" hidden="false" customHeight="false" outlineLevel="0" collapsed="false">
      <c r="A5160" s="16" t="s">
        <v>51</v>
      </c>
      <c r="B5160" s="38" t="str">
        <f aca="false">VLOOKUP(A5160,'TAKIM LİSTESİ'!$B$2:$D$455,2,0)</f>
        <v>Ø 3 çelik standart parmak freze</v>
      </c>
      <c r="C5160" s="16" t="s">
        <v>1087</v>
      </c>
      <c r="D5160" s="38" t="s">
        <v>634</v>
      </c>
      <c r="E5160" s="16" t="n">
        <f aca="false">VLOOKUP(A5160,'TAKIM LİSTESİ'!$B$2:$D$455,3,0)</f>
        <v>38</v>
      </c>
      <c r="F5160" s="40" t="n">
        <v>1</v>
      </c>
      <c r="G5160" s="22" t="n">
        <f aca="false">E5160-F5160</f>
        <v>37</v>
      </c>
      <c r="H5160" s="30" t="n">
        <v>44298</v>
      </c>
      <c r="I5160" s="33" t="n">
        <v>1</v>
      </c>
      <c r="J5160" s="30" t="n">
        <v>44300</v>
      </c>
      <c r="K5160" s="37" t="n">
        <f aca="false">G5160+I5160</f>
        <v>38</v>
      </c>
    </row>
    <row r="5161" customFormat="false" ht="13.8" hidden="false" customHeight="false" outlineLevel="0" collapsed="false">
      <c r="A5161" s="16" t="s">
        <v>121</v>
      </c>
      <c r="B5161" s="38" t="str">
        <f aca="false">VLOOKUP(A5161,'TAKIM LİSTESİ'!$B$2:$D$455,2,0)</f>
        <v>Ø 8.5 matkap</v>
      </c>
      <c r="C5161" s="16" t="s">
        <v>1087</v>
      </c>
      <c r="D5161" s="38" t="s">
        <v>634</v>
      </c>
      <c r="E5161" s="16" t="n">
        <f aca="false">VLOOKUP(A5161,'TAKIM LİSTESİ'!$B$2:$D$455,3,0)</f>
        <v>13</v>
      </c>
      <c r="F5161" s="40" t="n">
        <v>1</v>
      </c>
      <c r="G5161" s="22" t="n">
        <f aca="false">E5161-F5161</f>
        <v>12</v>
      </c>
      <c r="H5161" s="30" t="n">
        <v>44298</v>
      </c>
      <c r="I5161" s="33" t="n">
        <v>1</v>
      </c>
      <c r="J5161" s="30" t="n">
        <v>44300</v>
      </c>
      <c r="K5161" s="37" t="n">
        <f aca="false">G5161+I5161</f>
        <v>13</v>
      </c>
    </row>
    <row r="5162" customFormat="false" ht="13.8" hidden="false" customHeight="false" outlineLevel="0" collapsed="false">
      <c r="A5162" s="16" t="s">
        <v>95</v>
      </c>
      <c r="B5162" s="38" t="str">
        <f aca="false">VLOOKUP(A5162,'TAKIM LİSTESİ'!$B$2:$D$455,2,0)</f>
        <v>Ø 3 alm standart parmak freze</v>
      </c>
      <c r="C5162" s="16" t="s">
        <v>1077</v>
      </c>
      <c r="D5162" s="38" t="s">
        <v>739</v>
      </c>
      <c r="E5162" s="16" t="n">
        <f aca="false">VLOOKUP(A5162,'TAKIM LİSTESİ'!$B$2:$D$455,3,0)</f>
        <v>5</v>
      </c>
      <c r="F5162" s="40" t="n">
        <v>1</v>
      </c>
      <c r="G5162" s="22" t="n">
        <f aca="false">E5162-F5162</f>
        <v>4</v>
      </c>
      <c r="H5162" s="30" t="n">
        <v>44298</v>
      </c>
      <c r="I5162" s="33" t="n">
        <v>1</v>
      </c>
      <c r="J5162" s="30" t="n">
        <v>44301</v>
      </c>
      <c r="K5162" s="37" t="n">
        <f aca="false">G5162+I5162</f>
        <v>5</v>
      </c>
    </row>
    <row r="5163" customFormat="false" ht="13.8" hidden="false" customHeight="false" outlineLevel="0" collapsed="false">
      <c r="A5163" s="16" t="s">
        <v>56</v>
      </c>
      <c r="B5163" s="38" t="str">
        <f aca="false">VLOOKUP(A5163,'TAKIM LİSTESİ'!$B$2:$D$455,2,0)</f>
        <v>Ø 6.8 matkap</v>
      </c>
      <c r="C5163" s="16" t="s">
        <v>1090</v>
      </c>
      <c r="D5163" s="38" t="s">
        <v>48</v>
      </c>
      <c r="E5163" s="16" t="n">
        <f aca="false">VLOOKUP(A5163,'TAKIM LİSTESİ'!$B$2:$D$455,3,0)</f>
        <v>17</v>
      </c>
      <c r="F5163" s="40" t="n">
        <v>1</v>
      </c>
      <c r="G5163" s="22" t="n">
        <f aca="false">E5163-F5163</f>
        <v>16</v>
      </c>
      <c r="H5163" s="30" t="n">
        <v>44299</v>
      </c>
      <c r="I5163" s="33" t="n">
        <v>1</v>
      </c>
      <c r="J5163" s="30" t="n">
        <v>44301</v>
      </c>
      <c r="K5163" s="37" t="n">
        <f aca="false">G5163+I5163</f>
        <v>17</v>
      </c>
    </row>
    <row r="5164" customFormat="false" ht="13.8" hidden="false" customHeight="false" outlineLevel="0" collapsed="false">
      <c r="A5164" s="16" t="s">
        <v>41</v>
      </c>
      <c r="B5164" s="38" t="str">
        <f aca="false">VLOOKUP(A5164,'TAKIM LİSTESİ'!$B$2:$D$455,2,0)</f>
        <v>Ø 7.1 matkap</v>
      </c>
      <c r="C5164" s="16" t="s">
        <v>1087</v>
      </c>
      <c r="D5164" s="38" t="s">
        <v>634</v>
      </c>
      <c r="E5164" s="16" t="n">
        <f aca="false">VLOOKUP(A5164,'TAKIM LİSTESİ'!$B$2:$D$455,3,0)</f>
        <v>11</v>
      </c>
      <c r="F5164" s="40" t="n">
        <v>1</v>
      </c>
      <c r="G5164" s="22" t="n">
        <f aca="false">E5164-F5164</f>
        <v>10</v>
      </c>
      <c r="H5164" s="30" t="n">
        <v>44299</v>
      </c>
      <c r="I5164" s="33" t="n">
        <v>1</v>
      </c>
      <c r="J5164" s="30" t="n">
        <v>44301</v>
      </c>
      <c r="K5164" s="37" t="n">
        <f aca="false">G5164+I5164</f>
        <v>11</v>
      </c>
    </row>
    <row r="5165" customFormat="false" ht="13.8" hidden="false" customHeight="false" outlineLevel="0" collapsed="false">
      <c r="A5165" s="16" t="s">
        <v>1092</v>
      </c>
      <c r="B5165" s="38" t="str">
        <f aca="false">VLOOKUP(A5165,'TAKIM LİSTESİ'!$B$2:$D$455,2,0)</f>
        <v>Ø  10 alm R1 parmak freze</v>
      </c>
      <c r="C5165" s="16" t="s">
        <v>1093</v>
      </c>
      <c r="D5165" s="38" t="s">
        <v>23</v>
      </c>
      <c r="E5165" s="16" t="n">
        <f aca="false">VLOOKUP(A5165,'TAKIM LİSTESİ'!$B$2:$D$455,3,0)</f>
        <v>3</v>
      </c>
      <c r="F5165" s="40" t="n">
        <v>1</v>
      </c>
      <c r="G5165" s="22" t="n">
        <f aca="false">E5165-F5165</f>
        <v>2</v>
      </c>
      <c r="H5165" s="30" t="n">
        <v>44299</v>
      </c>
      <c r="I5165" s="33" t="n">
        <v>1</v>
      </c>
      <c r="J5165" s="30" t="n">
        <v>44301</v>
      </c>
      <c r="K5165" s="37" t="n">
        <f aca="false">G5165+I5165</f>
        <v>3</v>
      </c>
    </row>
    <row r="5166" customFormat="false" ht="13.8" hidden="false" customHeight="false" outlineLevel="0" collapsed="false">
      <c r="A5166" s="16" t="s">
        <v>85</v>
      </c>
      <c r="B5166" s="38" t="str">
        <f aca="false">VLOOKUP(A5166,'TAKIM LİSTESİ'!$B$2:$D$455,2,0)</f>
        <v>Ø 12 çelik parmak freze</v>
      </c>
      <c r="C5166" s="16" t="s">
        <v>1090</v>
      </c>
      <c r="D5166" s="38" t="s">
        <v>48</v>
      </c>
      <c r="E5166" s="16" t="n">
        <f aca="false">VLOOKUP(A5166,'TAKIM LİSTESİ'!$B$2:$D$455,3,0)</f>
        <v>19</v>
      </c>
      <c r="F5166" s="40" t="n">
        <v>1</v>
      </c>
      <c r="G5166" s="22" t="n">
        <f aca="false">E5166-F5166</f>
        <v>18</v>
      </c>
      <c r="H5166" s="30" t="n">
        <v>44299</v>
      </c>
      <c r="I5166" s="33" t="n">
        <v>1</v>
      </c>
      <c r="J5166" s="30" t="n">
        <v>44301</v>
      </c>
      <c r="K5166" s="37" t="n">
        <f aca="false">G5166+I5166</f>
        <v>19</v>
      </c>
    </row>
    <row r="5167" customFormat="false" ht="13.8" hidden="false" customHeight="false" outlineLevel="0" collapsed="false">
      <c r="A5167" s="16" t="s">
        <v>71</v>
      </c>
      <c r="B5167" s="38" t="str">
        <f aca="false">VLOOKUP(A5167,'TAKIM LİSTESİ'!$B$2:$D$455,2,0)</f>
        <v>Ø 10 alm parmak freze</v>
      </c>
      <c r="C5167" s="16" t="s">
        <v>1077</v>
      </c>
      <c r="D5167" s="38" t="s">
        <v>739</v>
      </c>
      <c r="E5167" s="16" t="n">
        <f aca="false">VLOOKUP(A5167,'TAKIM LİSTESİ'!$B$2:$D$455,3,0)</f>
        <v>29</v>
      </c>
      <c r="F5167" s="40" t="n">
        <v>1</v>
      </c>
      <c r="G5167" s="22" t="n">
        <f aca="false">E5167-F5167</f>
        <v>28</v>
      </c>
      <c r="H5167" s="30" t="n">
        <v>44299</v>
      </c>
      <c r="I5167" s="33" t="n">
        <v>1</v>
      </c>
      <c r="J5167" s="30" t="n">
        <v>44301</v>
      </c>
      <c r="K5167" s="37" t="n">
        <f aca="false">G5167+I5167</f>
        <v>29</v>
      </c>
    </row>
    <row r="5168" customFormat="false" ht="13.8" hidden="false" customHeight="false" outlineLevel="0" collapsed="false">
      <c r="A5168" s="16" t="s">
        <v>635</v>
      </c>
      <c r="B5168" s="38" t="str">
        <f aca="false">VLOOKUP(A5168,'TAKIM LİSTESİ'!$B$2:$D$455,2,0)</f>
        <v>Ø 12.7 matkap</v>
      </c>
      <c r="C5168" s="16"/>
      <c r="D5168" s="38" t="s">
        <v>57</v>
      </c>
      <c r="E5168" s="16" t="n">
        <f aca="false">VLOOKUP(A5168,'TAKIM LİSTESİ'!$B$2:$D$455,3,0)</f>
        <v>2</v>
      </c>
      <c r="F5168" s="40" t="n">
        <v>1</v>
      </c>
      <c r="G5168" s="22" t="n">
        <f aca="false">E5168-F5168</f>
        <v>1</v>
      </c>
      <c r="H5168" s="30" t="n">
        <v>44299</v>
      </c>
      <c r="I5168" s="33" t="n">
        <v>1</v>
      </c>
      <c r="J5168" s="30" t="n">
        <v>44301</v>
      </c>
      <c r="K5168" s="37" t="n">
        <f aca="false">G5168+I5168</f>
        <v>2</v>
      </c>
    </row>
    <row r="5169" customFormat="false" ht="13.8" hidden="false" customHeight="false" outlineLevel="0" collapsed="false">
      <c r="A5169" s="16" t="s">
        <v>85</v>
      </c>
      <c r="B5169" s="38" t="str">
        <f aca="false">VLOOKUP(A5169,'TAKIM LİSTESİ'!$B$2:$D$455,2,0)</f>
        <v>Ø 12 çelik parmak freze</v>
      </c>
      <c r="C5169" s="16" t="s">
        <v>1075</v>
      </c>
      <c r="D5169" s="38" t="s">
        <v>89</v>
      </c>
      <c r="E5169" s="16" t="n">
        <f aca="false">VLOOKUP(A5169,'TAKIM LİSTESİ'!$B$2:$D$455,3,0)</f>
        <v>19</v>
      </c>
      <c r="F5169" s="40" t="n">
        <v>1</v>
      </c>
      <c r="G5169" s="22" t="n">
        <f aca="false">E5169-F5169</f>
        <v>18</v>
      </c>
      <c r="H5169" s="30" t="n">
        <v>44299</v>
      </c>
      <c r="I5169" s="33" t="n">
        <v>1</v>
      </c>
      <c r="J5169" s="30" t="n">
        <v>44301</v>
      </c>
      <c r="K5169" s="37" t="n">
        <f aca="false">G5169+I5169</f>
        <v>19</v>
      </c>
    </row>
    <row r="5170" customFormat="false" ht="13.8" hidden="false" customHeight="false" outlineLevel="0" collapsed="false">
      <c r="A5170" s="16" t="s">
        <v>412</v>
      </c>
      <c r="B5170" s="38" t="str">
        <f aca="false">VLOOKUP(A5170,'TAKIM LİSTESİ'!$B$2:$D$455,2,0)</f>
        <v>32 tarama ucu çelik</v>
      </c>
      <c r="C5170" s="16" t="s">
        <v>1087</v>
      </c>
      <c r="D5170" s="38" t="s">
        <v>634</v>
      </c>
      <c r="E5170" s="16" t="n">
        <f aca="false">VLOOKUP(A5170,'TAKIM LİSTESİ'!$B$2:$D$455,3,0)</f>
        <v>40</v>
      </c>
      <c r="F5170" s="40" t="n">
        <v>6</v>
      </c>
      <c r="G5170" s="22" t="n">
        <f aca="false">E5170-F5170</f>
        <v>34</v>
      </c>
      <c r="H5170" s="30" t="n">
        <v>44299</v>
      </c>
      <c r="I5170" s="33" t="n">
        <v>1</v>
      </c>
      <c r="J5170" s="30" t="n">
        <v>44301</v>
      </c>
      <c r="K5170" s="37" t="n">
        <f aca="false">G5170+I5170</f>
        <v>35</v>
      </c>
    </row>
    <row r="5171" customFormat="false" ht="13.8" hidden="false" customHeight="false" outlineLevel="0" collapsed="false">
      <c r="A5171" s="16" t="s">
        <v>25</v>
      </c>
      <c r="B5171" s="38" t="str">
        <f aca="false">VLOOKUP(A5171,'TAKIM LİSTESİ'!$B$2:$D$455,2,0)</f>
        <v>Ø 12çelik uzun parmak freze</v>
      </c>
      <c r="C5171" s="16" t="s">
        <v>1087</v>
      </c>
      <c r="D5171" s="38" t="s">
        <v>634</v>
      </c>
      <c r="E5171" s="16" t="n">
        <f aca="false">VLOOKUP(A5171,'TAKIM LİSTESİ'!$B$2:$D$455,3,0)</f>
        <v>3</v>
      </c>
      <c r="F5171" s="40" t="n">
        <v>1</v>
      </c>
      <c r="G5171" s="22" t="n">
        <f aca="false">E5171-F5171</f>
        <v>2</v>
      </c>
      <c r="H5171" s="30" t="n">
        <v>44299</v>
      </c>
      <c r="I5171" s="33" t="n">
        <v>1</v>
      </c>
      <c r="J5171" s="30" t="n">
        <v>44301</v>
      </c>
      <c r="K5171" s="37" t="n">
        <f aca="false">G5171+I5171</f>
        <v>3</v>
      </c>
    </row>
    <row r="5172" customFormat="false" ht="13.8" hidden="false" customHeight="false" outlineLevel="0" collapsed="false">
      <c r="A5172" s="16" t="s">
        <v>123</v>
      </c>
      <c r="B5172" s="38" t="str">
        <f aca="false">VLOOKUP(A5172,'TAKIM LİSTESİ'!$B$2:$D$455,2,0)</f>
        <v>Ø 9.8 matkap</v>
      </c>
      <c r="C5172" s="16" t="s">
        <v>1080</v>
      </c>
      <c r="D5172" s="38" t="s">
        <v>23</v>
      </c>
      <c r="E5172" s="16" t="n">
        <f aca="false">VLOOKUP(A5172,'TAKIM LİSTESİ'!$B$2:$D$455,3,0)</f>
        <v>8</v>
      </c>
      <c r="F5172" s="40" t="n">
        <v>1</v>
      </c>
      <c r="G5172" s="22" t="n">
        <f aca="false">E5172-F5172</f>
        <v>7</v>
      </c>
      <c r="H5172" s="30" t="n">
        <v>44300</v>
      </c>
      <c r="I5172" s="33" t="n">
        <v>1</v>
      </c>
      <c r="J5172" s="30" t="n">
        <v>44301</v>
      </c>
      <c r="K5172" s="37" t="n">
        <f aca="false">G5172+I5172</f>
        <v>8</v>
      </c>
    </row>
    <row r="5173" customFormat="false" ht="13.8" hidden="false" customHeight="false" outlineLevel="0" collapsed="false">
      <c r="A5173" s="16" t="s">
        <v>64</v>
      </c>
      <c r="B5173" s="38" t="str">
        <f aca="false">VLOOKUP(A5173,'TAKIM LİSTESİ'!$B$2:$D$455,2,0)</f>
        <v>Ø 10 Rayba</v>
      </c>
      <c r="C5173" s="16" t="s">
        <v>1080</v>
      </c>
      <c r="D5173" s="38" t="s">
        <v>23</v>
      </c>
      <c r="E5173" s="16" t="n">
        <f aca="false">VLOOKUP(A5173,'TAKIM LİSTESİ'!$B$2:$D$455,3,0)</f>
        <v>5</v>
      </c>
      <c r="F5173" s="40" t="n">
        <v>1</v>
      </c>
      <c r="G5173" s="22" t="n">
        <f aca="false">E5173-F5173</f>
        <v>4</v>
      </c>
      <c r="H5173" s="30" t="n">
        <v>44300</v>
      </c>
      <c r="I5173" s="33" t="n">
        <v>1</v>
      </c>
      <c r="J5173" s="30" t="n">
        <v>44301</v>
      </c>
      <c r="K5173" s="37" t="n">
        <f aca="false">G5173+I5173</f>
        <v>5</v>
      </c>
    </row>
    <row r="5174" customFormat="false" ht="13.8" hidden="false" customHeight="false" outlineLevel="0" collapsed="false">
      <c r="A5174" s="16" t="s">
        <v>150</v>
      </c>
      <c r="B5174" s="38" t="str">
        <f aca="false">VLOOKUP(A5174,'TAKIM LİSTESİ'!$B$2:$D$455,2,0)</f>
        <v>Ø 8 çelik parmak freze</v>
      </c>
      <c r="C5174" s="16" t="s">
        <v>1094</v>
      </c>
      <c r="D5174" s="38" t="s">
        <v>89</v>
      </c>
      <c r="E5174" s="16" t="n">
        <f aca="false">VLOOKUP(A5174,'TAKIM LİSTESİ'!$B$2:$D$455,3,0)</f>
        <v>39</v>
      </c>
      <c r="F5174" s="40" t="n">
        <v>1</v>
      </c>
      <c r="G5174" s="22" t="n">
        <f aca="false">E5174-F5174</f>
        <v>38</v>
      </c>
      <c r="H5174" s="30" t="n">
        <v>44300</v>
      </c>
      <c r="I5174" s="33" t="n">
        <v>1</v>
      </c>
      <c r="J5174" s="30" t="n">
        <v>44301</v>
      </c>
      <c r="K5174" s="37" t="n">
        <f aca="false">G5174+I5174</f>
        <v>39</v>
      </c>
    </row>
    <row r="5175" customFormat="false" ht="13.8" hidden="false" customHeight="false" outlineLevel="0" collapsed="false">
      <c r="A5175" s="16" t="s">
        <v>60</v>
      </c>
      <c r="B5175" s="38" t="str">
        <f aca="false">VLOOKUP(A5175,'TAKIM LİSTESİ'!$B$2:$D$455,2,0)</f>
        <v>Ø 5 çelik standart parmak freze</v>
      </c>
      <c r="C5175" s="16" t="s">
        <v>1094</v>
      </c>
      <c r="D5175" s="38" t="s">
        <v>89</v>
      </c>
      <c r="E5175" s="16" t="n">
        <f aca="false">VLOOKUP(A5175,'TAKIM LİSTESİ'!$B$2:$D$455,3,0)</f>
        <v>42</v>
      </c>
      <c r="F5175" s="40" t="n">
        <v>1</v>
      </c>
      <c r="G5175" s="22" t="n">
        <f aca="false">E5175-F5175</f>
        <v>41</v>
      </c>
      <c r="H5175" s="30" t="n">
        <v>44300</v>
      </c>
      <c r="I5175" s="33" t="n">
        <v>1</v>
      </c>
      <c r="J5175" s="30" t="n">
        <v>44301</v>
      </c>
      <c r="K5175" s="37" t="n">
        <f aca="false">G5175+I5175</f>
        <v>42</v>
      </c>
    </row>
    <row r="5176" customFormat="false" ht="13.8" hidden="false" customHeight="false" outlineLevel="0" collapsed="false">
      <c r="A5176" s="16" t="s">
        <v>109</v>
      </c>
      <c r="B5176" s="38" t="str">
        <f aca="false">VLOOKUP(A5176,'TAKIM LİSTESİ'!$B$2:$D$455,2,0)</f>
        <v>Ø 7.5 matkap</v>
      </c>
      <c r="C5176" s="16" t="s">
        <v>1094</v>
      </c>
      <c r="D5176" s="38" t="s">
        <v>89</v>
      </c>
      <c r="E5176" s="16" t="n">
        <f aca="false">VLOOKUP(A5176,'TAKIM LİSTESİ'!$B$2:$D$455,3,0)</f>
        <v>18</v>
      </c>
      <c r="F5176" s="40" t="n">
        <v>1</v>
      </c>
      <c r="G5176" s="22" t="n">
        <f aca="false">E5176-F5176</f>
        <v>17</v>
      </c>
      <c r="H5176" s="30" t="n">
        <v>44300</v>
      </c>
      <c r="I5176" s="33" t="n">
        <v>1</v>
      </c>
      <c r="J5176" s="30" t="n">
        <v>44301</v>
      </c>
      <c r="K5176" s="37" t="n">
        <f aca="false">G5176+I5176</f>
        <v>18</v>
      </c>
    </row>
    <row r="5177" customFormat="false" ht="13.8" hidden="false" customHeight="false" outlineLevel="0" collapsed="false">
      <c r="A5177" s="16" t="s">
        <v>130</v>
      </c>
      <c r="B5177" s="38" t="str">
        <f aca="false">VLOOKUP(A5177,'TAKIM LİSTESİ'!$B$2:$D$455,2,0)</f>
        <v>Ø 9.0 matkap</v>
      </c>
      <c r="C5177" s="16" t="s">
        <v>1094</v>
      </c>
      <c r="D5177" s="38" t="s">
        <v>89</v>
      </c>
      <c r="E5177" s="16" t="n">
        <f aca="false">VLOOKUP(A5177,'TAKIM LİSTESİ'!$B$2:$D$455,3,0)</f>
        <v>13</v>
      </c>
      <c r="F5177" s="40" t="n">
        <v>1</v>
      </c>
      <c r="G5177" s="22" t="n">
        <f aca="false">E5177-F5177</f>
        <v>12</v>
      </c>
      <c r="H5177" s="30" t="n">
        <v>44300</v>
      </c>
      <c r="I5177" s="33" t="n">
        <v>1</v>
      </c>
      <c r="J5177" s="30" t="n">
        <v>44301</v>
      </c>
      <c r="K5177" s="37" t="n">
        <f aca="false">G5177+I5177</f>
        <v>13</v>
      </c>
    </row>
    <row r="5178" customFormat="false" ht="13.8" hidden="false" customHeight="false" outlineLevel="0" collapsed="false">
      <c r="A5178" s="16" t="s">
        <v>153</v>
      </c>
      <c r="B5178" s="38" t="str">
        <f aca="false">VLOOKUP(A5178,'TAKIM LİSTESİ'!$B$2:$D$455,2,0)</f>
        <v>Ø 10.6 matkap</v>
      </c>
      <c r="C5178" s="16" t="s">
        <v>1095</v>
      </c>
      <c r="D5178" s="38" t="s">
        <v>48</v>
      </c>
      <c r="E5178" s="16" t="n">
        <f aca="false">VLOOKUP(A5178,'TAKIM LİSTESİ'!$B$2:$D$455,3,0)</f>
        <v>1</v>
      </c>
      <c r="F5178" s="40" t="n">
        <v>1</v>
      </c>
      <c r="G5178" s="22" t="n">
        <f aca="false">E5178-F5178</f>
        <v>0</v>
      </c>
      <c r="H5178" s="30" t="n">
        <v>44300</v>
      </c>
      <c r="I5178" s="33" t="n">
        <v>1</v>
      </c>
      <c r="J5178" s="30" t="n">
        <v>44301</v>
      </c>
      <c r="K5178" s="37" t="n">
        <f aca="false">G5178+I5178</f>
        <v>1</v>
      </c>
    </row>
    <row r="5179" customFormat="false" ht="13.8" hidden="false" customHeight="false" outlineLevel="0" collapsed="false">
      <c r="A5179" s="16" t="s">
        <v>167</v>
      </c>
      <c r="B5179" s="38" t="str">
        <f aca="false">VLOOKUP(A5179,'TAKIM LİSTESİ'!$B$2:$D$455,2,0)</f>
        <v>Ø 13.5 matkap ucu</v>
      </c>
      <c r="C5179" s="16" t="s">
        <v>1095</v>
      </c>
      <c r="D5179" s="38" t="s">
        <v>48</v>
      </c>
      <c r="E5179" s="16" t="n">
        <f aca="false">VLOOKUP(A5179,'TAKIM LİSTESİ'!$B$2:$D$455,3,0)</f>
        <v>6</v>
      </c>
      <c r="F5179" s="40" t="n">
        <v>1</v>
      </c>
      <c r="G5179" s="22" t="n">
        <f aca="false">E5179-F5179</f>
        <v>5</v>
      </c>
      <c r="H5179" s="30" t="n">
        <v>44300</v>
      </c>
      <c r="I5179" s="33" t="n">
        <v>1</v>
      </c>
      <c r="J5179" s="30" t="n">
        <v>44302</v>
      </c>
      <c r="K5179" s="37" t="n">
        <f aca="false">G5179+I5179</f>
        <v>6</v>
      </c>
    </row>
    <row r="5180" customFormat="false" ht="13.8" hidden="false" customHeight="false" outlineLevel="0" collapsed="false">
      <c r="A5180" s="16" t="s">
        <v>56</v>
      </c>
      <c r="B5180" s="38" t="str">
        <f aca="false">VLOOKUP(A5180,'TAKIM LİSTESİ'!$B$2:$D$455,2,0)</f>
        <v>Ø 6.8 matkap</v>
      </c>
      <c r="C5180" s="16" t="s">
        <v>1095</v>
      </c>
      <c r="D5180" s="38" t="s">
        <v>48</v>
      </c>
      <c r="E5180" s="16" t="n">
        <f aca="false">VLOOKUP(A5180,'TAKIM LİSTESİ'!$B$2:$D$455,3,0)</f>
        <v>17</v>
      </c>
      <c r="F5180" s="40" t="n">
        <v>1</v>
      </c>
      <c r="G5180" s="22" t="n">
        <f aca="false">E5180-F5180</f>
        <v>16</v>
      </c>
      <c r="H5180" s="30" t="n">
        <v>44300</v>
      </c>
      <c r="I5180" s="33" t="n">
        <v>1</v>
      </c>
      <c r="J5180" s="30" t="n">
        <v>44302</v>
      </c>
      <c r="K5180" s="37" t="n">
        <f aca="false">G5180+I5180</f>
        <v>17</v>
      </c>
    </row>
    <row r="5181" customFormat="false" ht="13.8" hidden="false" customHeight="false" outlineLevel="0" collapsed="false">
      <c r="A5181" s="16" t="s">
        <v>205</v>
      </c>
      <c r="B5181" s="38" t="str">
        <f aca="false">VLOOKUP(A5181,'TAKIM LİSTESİ'!$B$2:$D$455,2,0)</f>
        <v>Ø 16.5 matkap ucu</v>
      </c>
      <c r="C5181" s="16" t="s">
        <v>1095</v>
      </c>
      <c r="D5181" s="38" t="s">
        <v>48</v>
      </c>
      <c r="E5181" s="16" t="n">
        <f aca="false">VLOOKUP(A5181,'TAKIM LİSTESİ'!$B$2:$D$455,3,0)</f>
        <v>3</v>
      </c>
      <c r="F5181" s="40" t="n">
        <v>1</v>
      </c>
      <c r="G5181" s="22" t="n">
        <f aca="false">E5181-F5181</f>
        <v>2</v>
      </c>
      <c r="H5181" s="30" t="n">
        <v>44300</v>
      </c>
      <c r="I5181" s="33" t="n">
        <v>1</v>
      </c>
      <c r="J5181" s="30" t="n">
        <v>44302</v>
      </c>
      <c r="K5181" s="37" t="n">
        <f aca="false">G5181+I5181</f>
        <v>3</v>
      </c>
    </row>
    <row r="5182" customFormat="false" ht="13.8" hidden="false" customHeight="false" outlineLevel="0" collapsed="false">
      <c r="A5182" s="16" t="s">
        <v>150</v>
      </c>
      <c r="B5182" s="38" t="str">
        <f aca="false">VLOOKUP(A5182,'TAKIM LİSTESİ'!$B$2:$D$455,2,0)</f>
        <v>Ø 8 çelik parmak freze</v>
      </c>
      <c r="C5182" s="16" t="s">
        <v>1095</v>
      </c>
      <c r="D5182" s="38" t="s">
        <v>48</v>
      </c>
      <c r="E5182" s="16" t="n">
        <f aca="false">VLOOKUP(A5182,'TAKIM LİSTESİ'!$B$2:$D$455,3,0)</f>
        <v>39</v>
      </c>
      <c r="F5182" s="40" t="n">
        <v>1</v>
      </c>
      <c r="G5182" s="22" t="n">
        <f aca="false">E5182-F5182</f>
        <v>38</v>
      </c>
      <c r="H5182" s="30" t="n">
        <v>44300</v>
      </c>
      <c r="I5182" s="33" t="n">
        <v>1</v>
      </c>
      <c r="J5182" s="30" t="n">
        <v>44302</v>
      </c>
      <c r="K5182" s="37" t="n">
        <f aca="false">G5182+I5182</f>
        <v>39</v>
      </c>
    </row>
    <row r="5183" customFormat="false" ht="13.8" hidden="false" customHeight="false" outlineLevel="0" collapsed="false">
      <c r="A5183" s="16" t="s">
        <v>85</v>
      </c>
      <c r="B5183" s="38" t="str">
        <f aca="false">VLOOKUP(A5183,'TAKIM LİSTESİ'!$B$2:$D$455,2,0)</f>
        <v>Ø 12 çelik parmak freze</v>
      </c>
      <c r="C5183" s="16" t="s">
        <v>1095</v>
      </c>
      <c r="D5183" s="38" t="s">
        <v>48</v>
      </c>
      <c r="E5183" s="16" t="n">
        <f aca="false">VLOOKUP(A5183,'TAKIM LİSTESİ'!$B$2:$D$455,3,0)</f>
        <v>19</v>
      </c>
      <c r="F5183" s="40" t="n">
        <v>1</v>
      </c>
      <c r="G5183" s="22" t="n">
        <f aca="false">E5183-F5183</f>
        <v>18</v>
      </c>
      <c r="H5183" s="30" t="n">
        <v>44300</v>
      </c>
      <c r="I5183" s="33" t="n">
        <v>1</v>
      </c>
      <c r="J5183" s="30" t="n">
        <v>44302</v>
      </c>
      <c r="K5183" s="37" t="n">
        <f aca="false">G5183+I5183</f>
        <v>19</v>
      </c>
    </row>
    <row r="5184" customFormat="false" ht="13.8" hidden="false" customHeight="false" outlineLevel="0" collapsed="false">
      <c r="A5184" s="16" t="s">
        <v>11</v>
      </c>
      <c r="B5184" s="38" t="str">
        <f aca="false">VLOOKUP(A5184,'TAKIM LİSTESİ'!$B$2:$D$455,2,0)</f>
        <v>Ø  4 çelik standart parmak freze</v>
      </c>
      <c r="C5184" s="16" t="s">
        <v>1094</v>
      </c>
      <c r="D5184" s="38" t="s">
        <v>89</v>
      </c>
      <c r="E5184" s="16" t="n">
        <f aca="false">VLOOKUP(A5184,'TAKIM LİSTESİ'!$B$2:$D$455,3,0)</f>
        <v>17</v>
      </c>
      <c r="F5184" s="40" t="n">
        <v>1</v>
      </c>
      <c r="G5184" s="22" t="n">
        <f aca="false">E5184-F5184</f>
        <v>16</v>
      </c>
      <c r="H5184" s="30" t="n">
        <v>44300</v>
      </c>
      <c r="I5184" s="33" t="n">
        <v>1</v>
      </c>
      <c r="J5184" s="30" t="n">
        <v>44302</v>
      </c>
      <c r="K5184" s="37" t="n">
        <f aca="false">G5184+I5184</f>
        <v>17</v>
      </c>
    </row>
    <row r="5185" customFormat="false" ht="13.8" hidden="false" customHeight="false" outlineLevel="0" collapsed="false">
      <c r="A5185" s="16" t="s">
        <v>40</v>
      </c>
      <c r="B5185" s="38" t="str">
        <f aca="false">VLOOKUP(A5185,'TAKIM LİSTESİ'!$B$2:$D$455,2,0)</f>
        <v>Ø 6alm küre parmak freze</v>
      </c>
      <c r="C5185" s="16" t="s">
        <v>1096</v>
      </c>
      <c r="D5185" s="38" t="s">
        <v>50</v>
      </c>
      <c r="E5185" s="16" t="n">
        <f aca="false">VLOOKUP(A5185,'TAKIM LİSTESİ'!$B$2:$D$455,3,0)</f>
        <v>6</v>
      </c>
      <c r="F5185" s="40" t="n">
        <v>1</v>
      </c>
      <c r="G5185" s="22" t="n">
        <f aca="false">E5185-F5185</f>
        <v>5</v>
      </c>
      <c r="H5185" s="30" t="n">
        <v>44300</v>
      </c>
      <c r="I5185" s="33" t="n">
        <v>1</v>
      </c>
      <c r="J5185" s="30" t="n">
        <v>44302</v>
      </c>
      <c r="K5185" s="37" t="n">
        <f aca="false">G5185+I5185</f>
        <v>6</v>
      </c>
    </row>
    <row r="5186" customFormat="false" ht="13.8" hidden="false" customHeight="false" outlineLevel="0" collapsed="false">
      <c r="A5186" s="16" t="s">
        <v>11</v>
      </c>
      <c r="B5186" s="38" t="str">
        <f aca="false">VLOOKUP(A5186,'TAKIM LİSTESİ'!$B$2:$D$455,2,0)</f>
        <v>Ø  4 çelik standart parmak freze</v>
      </c>
      <c r="C5186" s="16" t="s">
        <v>1087</v>
      </c>
      <c r="D5186" s="38" t="s">
        <v>634</v>
      </c>
      <c r="E5186" s="16" t="n">
        <f aca="false">VLOOKUP(A5186,'TAKIM LİSTESİ'!$B$2:$D$455,3,0)</f>
        <v>17</v>
      </c>
      <c r="F5186" s="40" t="n">
        <v>1</v>
      </c>
      <c r="G5186" s="22" t="n">
        <f aca="false">E5186-F5186</f>
        <v>16</v>
      </c>
      <c r="H5186" s="30" t="n">
        <v>44300</v>
      </c>
      <c r="I5186" s="33" t="n">
        <v>1</v>
      </c>
      <c r="J5186" s="30" t="n">
        <v>44302</v>
      </c>
      <c r="K5186" s="37" t="n">
        <f aca="false">G5186+I5186</f>
        <v>17</v>
      </c>
    </row>
    <row r="5187" customFormat="false" ht="13.8" hidden="false" customHeight="false" outlineLevel="0" collapsed="false">
      <c r="A5187" s="16" t="s">
        <v>62</v>
      </c>
      <c r="B5187" s="38" t="str">
        <f aca="false">VLOOKUP(A5187,'TAKIM LİSTESİ'!$B$2:$D$455,2,0)</f>
        <v>Ø 6 çelik parmak freze</v>
      </c>
      <c r="C5187" s="16" t="s">
        <v>1087</v>
      </c>
      <c r="D5187" s="38" t="s">
        <v>634</v>
      </c>
      <c r="E5187" s="16" t="n">
        <f aca="false">VLOOKUP(A5187,'TAKIM LİSTESİ'!$B$2:$D$455,3,0)</f>
        <v>23</v>
      </c>
      <c r="F5187" s="40" t="n">
        <v>1</v>
      </c>
      <c r="G5187" s="22" t="n">
        <f aca="false">E5187-F5187</f>
        <v>22</v>
      </c>
      <c r="H5187" s="30" t="n">
        <v>44300</v>
      </c>
      <c r="I5187" s="33" t="n">
        <v>1</v>
      </c>
      <c r="J5187" s="30" t="n">
        <v>44302</v>
      </c>
      <c r="K5187" s="37" t="n">
        <f aca="false">G5187+I5187</f>
        <v>23</v>
      </c>
    </row>
    <row r="5188" customFormat="false" ht="13.8" hidden="false" customHeight="false" outlineLevel="0" collapsed="false">
      <c r="A5188" s="16" t="s">
        <v>206</v>
      </c>
      <c r="B5188" s="38" t="str">
        <f aca="false">VLOOKUP(A5188,'TAKIM LİSTESİ'!$B$2:$D$455,2,0)</f>
        <v>Ø 52 tarama çelik</v>
      </c>
      <c r="C5188" s="16" t="s">
        <v>1097</v>
      </c>
      <c r="D5188" s="38" t="s">
        <v>57</v>
      </c>
      <c r="E5188" s="16" t="n">
        <f aca="false">VLOOKUP(A5188,'TAKIM LİSTESİ'!$B$2:$D$455,3,0)</f>
        <v>4</v>
      </c>
      <c r="F5188" s="40" t="n">
        <v>1</v>
      </c>
      <c r="G5188" s="22" t="n">
        <f aca="false">E5188-F5188</f>
        <v>3</v>
      </c>
      <c r="H5188" s="30" t="n">
        <v>44301</v>
      </c>
      <c r="I5188" s="33" t="n">
        <v>1</v>
      </c>
      <c r="J5188" s="30" t="n">
        <v>44302</v>
      </c>
      <c r="K5188" s="37" t="n">
        <f aca="false">G5188+I5188</f>
        <v>4</v>
      </c>
    </row>
    <row r="5189" customFormat="false" ht="13.8" hidden="false" customHeight="false" outlineLevel="0" collapsed="false">
      <c r="A5189" s="16" t="s">
        <v>270</v>
      </c>
      <c r="B5189" s="38" t="str">
        <f aca="false">VLOOKUP(A5189,'TAKIM LİSTESİ'!$B$2:$D$455,2,0)</f>
        <v>Küçük APKT çelik Ø 20</v>
      </c>
      <c r="C5189" s="16" t="s">
        <v>1097</v>
      </c>
      <c r="D5189" s="38" t="s">
        <v>57</v>
      </c>
      <c r="E5189" s="16" t="n">
        <f aca="false">VLOOKUP(A5189,'TAKIM LİSTESİ'!$B$2:$D$455,3,0)</f>
        <v>10</v>
      </c>
      <c r="F5189" s="40" t="n">
        <v>1</v>
      </c>
      <c r="G5189" s="22" t="n">
        <f aca="false">E5189-F5189</f>
        <v>9</v>
      </c>
      <c r="H5189" s="30" t="n">
        <v>44301</v>
      </c>
      <c r="I5189" s="33" t="n">
        <v>1</v>
      </c>
      <c r="J5189" s="30" t="n">
        <v>44302</v>
      </c>
      <c r="K5189" s="37" t="n">
        <f aca="false">G5189+I5189</f>
        <v>10</v>
      </c>
    </row>
    <row r="5190" customFormat="false" ht="13.8" hidden="false" customHeight="false" outlineLevel="0" collapsed="false">
      <c r="A5190" s="16" t="s">
        <v>108</v>
      </c>
      <c r="B5190" s="38" t="str">
        <f aca="false">VLOOKUP(A5190,'TAKIM LİSTESİ'!$B$2:$D$455,2,0)</f>
        <v>Ø 12.5 matkap</v>
      </c>
      <c r="C5190" s="16" t="s">
        <v>1097</v>
      </c>
      <c r="D5190" s="38" t="s">
        <v>57</v>
      </c>
      <c r="E5190" s="16" t="n">
        <f aca="false">VLOOKUP(A5190,'TAKIM LİSTESİ'!$B$2:$D$455,3,0)</f>
        <v>13</v>
      </c>
      <c r="F5190" s="40" t="n">
        <v>1</v>
      </c>
      <c r="G5190" s="22" t="n">
        <f aca="false">E5190-F5190</f>
        <v>12</v>
      </c>
      <c r="H5190" s="30" t="n">
        <v>44301</v>
      </c>
      <c r="I5190" s="33" t="n">
        <v>1</v>
      </c>
      <c r="J5190" s="30" t="n">
        <v>44302</v>
      </c>
      <c r="K5190" s="37" t="n">
        <f aca="false">G5190+I5190</f>
        <v>13</v>
      </c>
    </row>
    <row r="5191" customFormat="false" ht="13.8" hidden="false" customHeight="false" outlineLevel="0" collapsed="false">
      <c r="A5191" s="16" t="s">
        <v>16</v>
      </c>
      <c r="B5191" s="38" t="str">
        <f aca="false">VLOOKUP(A5191,'TAKIM LİSTESİ'!$B$2:$D$455,2,0)</f>
        <v>Ø 10 alm küre parmak freze</v>
      </c>
      <c r="C5191" s="16" t="s">
        <v>1098</v>
      </c>
      <c r="D5191" s="38" t="s">
        <v>50</v>
      </c>
      <c r="E5191" s="16" t="n">
        <f aca="false">VLOOKUP(A5191,'TAKIM LİSTESİ'!$B$2:$D$455,3,0)</f>
        <v>10</v>
      </c>
      <c r="F5191" s="40" t="n">
        <v>1</v>
      </c>
      <c r="G5191" s="22" t="n">
        <f aca="false">E5191-F5191</f>
        <v>9</v>
      </c>
      <c r="H5191" s="30" t="n">
        <v>44301</v>
      </c>
      <c r="I5191" s="33" t="n">
        <v>1</v>
      </c>
      <c r="J5191" s="30" t="n">
        <v>44302</v>
      </c>
      <c r="K5191" s="37" t="n">
        <f aca="false">G5191+I5191</f>
        <v>10</v>
      </c>
    </row>
    <row r="5192" customFormat="false" ht="13.8" hidden="false" customHeight="false" outlineLevel="0" collapsed="false">
      <c r="A5192" s="16" t="s">
        <v>40</v>
      </c>
      <c r="B5192" s="38" t="str">
        <f aca="false">VLOOKUP(A5192,'TAKIM LİSTESİ'!$B$2:$D$455,2,0)</f>
        <v>Ø 6alm küre parmak freze</v>
      </c>
      <c r="C5192" s="16" t="s">
        <v>1098</v>
      </c>
      <c r="D5192" s="38" t="s">
        <v>50</v>
      </c>
      <c r="E5192" s="16" t="n">
        <f aca="false">VLOOKUP(A5192,'TAKIM LİSTESİ'!$B$2:$D$455,3,0)</f>
        <v>6</v>
      </c>
      <c r="F5192" s="40" t="n">
        <v>1</v>
      </c>
      <c r="G5192" s="22" t="n">
        <f aca="false">E5192-F5192</f>
        <v>5</v>
      </c>
      <c r="H5192" s="30" t="n">
        <v>44301</v>
      </c>
      <c r="I5192" s="33" t="n">
        <v>1</v>
      </c>
      <c r="J5192" s="30" t="n">
        <v>44302</v>
      </c>
      <c r="K5192" s="37" t="n">
        <f aca="false">G5192+I5192</f>
        <v>6</v>
      </c>
    </row>
    <row r="5193" customFormat="false" ht="13.8" hidden="false" customHeight="false" outlineLevel="0" collapsed="false">
      <c r="A5193" s="16" t="s">
        <v>175</v>
      </c>
      <c r="B5193" s="38" t="str">
        <f aca="false">VLOOKUP(A5193,'TAKIM LİSTESİ'!$B$2:$D$455,2,0)</f>
        <v>Ø 5.6matkap</v>
      </c>
      <c r="C5193" s="16" t="s">
        <v>1098</v>
      </c>
      <c r="D5193" s="38" t="s">
        <v>50</v>
      </c>
      <c r="E5193" s="16" t="n">
        <f aca="false">VLOOKUP(A5193,'TAKIM LİSTESİ'!$B$2:$D$455,3,0)</f>
        <v>11</v>
      </c>
      <c r="F5193" s="40" t="n">
        <v>1</v>
      </c>
      <c r="G5193" s="22" t="n">
        <f aca="false">E5193-F5193</f>
        <v>10</v>
      </c>
      <c r="H5193" s="30" t="n">
        <v>44301</v>
      </c>
      <c r="I5193" s="33" t="n">
        <v>1</v>
      </c>
      <c r="J5193" s="30" t="n">
        <v>44302</v>
      </c>
      <c r="K5193" s="37" t="n">
        <f aca="false">G5193+I5193</f>
        <v>11</v>
      </c>
    </row>
    <row r="5194" customFormat="false" ht="13.8" hidden="false" customHeight="false" outlineLevel="0" collapsed="false">
      <c r="A5194" s="16" t="s">
        <v>56</v>
      </c>
      <c r="B5194" s="38" t="str">
        <f aca="false">VLOOKUP(A5194,'TAKIM LİSTESİ'!$B$2:$D$455,2,0)</f>
        <v>Ø 6.8 matkap</v>
      </c>
      <c r="C5194" s="16" t="s">
        <v>1098</v>
      </c>
      <c r="D5194" s="38" t="s">
        <v>50</v>
      </c>
      <c r="E5194" s="16" t="n">
        <f aca="false">VLOOKUP(A5194,'TAKIM LİSTESİ'!$B$2:$D$455,3,0)</f>
        <v>17</v>
      </c>
      <c r="F5194" s="40" t="n">
        <v>1</v>
      </c>
      <c r="G5194" s="22" t="n">
        <f aca="false">E5194-F5194</f>
        <v>16</v>
      </c>
      <c r="H5194" s="30" t="n">
        <v>44301</v>
      </c>
      <c r="I5194" s="33" t="n">
        <v>1</v>
      </c>
      <c r="J5194" s="30" t="n">
        <v>44302</v>
      </c>
      <c r="K5194" s="37" t="n">
        <f aca="false">G5194+I5194</f>
        <v>17</v>
      </c>
    </row>
    <row r="5195" customFormat="false" ht="13.8" hidden="false" customHeight="false" outlineLevel="0" collapsed="false">
      <c r="A5195" s="16" t="s">
        <v>63</v>
      </c>
      <c r="B5195" s="38" t="str">
        <f aca="false">VLOOKUP(A5195,'TAKIM LİSTESİ'!$B$2:$D$455,2,0)</f>
        <v>Ø 6 Rayba</v>
      </c>
      <c r="C5195" s="16" t="s">
        <v>1098</v>
      </c>
      <c r="D5195" s="38" t="s">
        <v>50</v>
      </c>
      <c r="E5195" s="16" t="n">
        <f aca="false">VLOOKUP(A5195,'TAKIM LİSTESİ'!$B$2:$D$455,3,0)</f>
        <v>8</v>
      </c>
      <c r="F5195" s="40" t="n">
        <v>1</v>
      </c>
      <c r="G5195" s="22" t="n">
        <f aca="false">E5195-F5195</f>
        <v>7</v>
      </c>
      <c r="H5195" s="30" t="n">
        <v>44301</v>
      </c>
      <c r="I5195" s="33" t="n">
        <v>1</v>
      </c>
      <c r="J5195" s="30" t="n">
        <v>44302</v>
      </c>
      <c r="K5195" s="37" t="n">
        <f aca="false">G5195+I5195</f>
        <v>8</v>
      </c>
    </row>
    <row r="5196" customFormat="false" ht="13.8" hidden="false" customHeight="false" outlineLevel="0" collapsed="false">
      <c r="A5196" s="16" t="s">
        <v>229</v>
      </c>
      <c r="B5196" s="38" t="str">
        <f aca="false">VLOOKUP(A5196,'TAKIM LİSTESİ'!$B$2:$D$455,2,0)</f>
        <v>M8 Klıvavuz</v>
      </c>
      <c r="C5196" s="16" t="s">
        <v>1098</v>
      </c>
      <c r="D5196" s="38" t="s">
        <v>50</v>
      </c>
      <c r="E5196" s="16" t="n">
        <f aca="false">VLOOKUP(A5196,'TAKIM LİSTESİ'!$B$2:$D$455,3,0)</f>
        <v>5</v>
      </c>
      <c r="F5196" s="40" t="n">
        <v>1</v>
      </c>
      <c r="G5196" s="22" t="n">
        <f aca="false">E5196-F5196</f>
        <v>4</v>
      </c>
      <c r="H5196" s="30" t="n">
        <v>44301</v>
      </c>
      <c r="I5196" s="33" t="n">
        <v>1</v>
      </c>
      <c r="J5196" s="30" t="n">
        <v>44302</v>
      </c>
      <c r="K5196" s="37" t="n">
        <f aca="false">G5196+I5196</f>
        <v>5</v>
      </c>
    </row>
    <row r="5197" customFormat="false" ht="13.8" hidden="false" customHeight="false" outlineLevel="0" collapsed="false">
      <c r="A5197" s="16" t="s">
        <v>217</v>
      </c>
      <c r="B5197" s="38" t="str">
        <f aca="false">VLOOKUP(A5197,'TAKIM LİSTESİ'!$B$2:$D$455,2,0)</f>
        <v>Ø 16 alm uzun parmak freze</v>
      </c>
      <c r="C5197" s="16" t="s">
        <v>1099</v>
      </c>
      <c r="D5197" s="38" t="s">
        <v>89</v>
      </c>
      <c r="E5197" s="16" t="n">
        <f aca="false">VLOOKUP(A5197,'TAKIM LİSTESİ'!$B$2:$D$455,3,0)</f>
        <v>4</v>
      </c>
      <c r="F5197" s="40" t="n">
        <v>1</v>
      </c>
      <c r="G5197" s="22" t="n">
        <f aca="false">E5197-F5197</f>
        <v>3</v>
      </c>
      <c r="H5197" s="30" t="n">
        <v>44301</v>
      </c>
      <c r="I5197" s="33" t="n">
        <v>1</v>
      </c>
      <c r="J5197" s="30" t="n">
        <v>44302</v>
      </c>
      <c r="K5197" s="37" t="n">
        <f aca="false">G5197+I5197</f>
        <v>4</v>
      </c>
    </row>
    <row r="5198" customFormat="false" ht="13.8" hidden="false" customHeight="false" outlineLevel="0" collapsed="false">
      <c r="A5198" s="16" t="s">
        <v>29</v>
      </c>
      <c r="B5198" s="38" t="str">
        <f aca="false">VLOOKUP(A5198,'TAKIM LİSTESİ'!$B$2:$D$455,2,0)</f>
        <v>Ø 8.0 matkap</v>
      </c>
      <c r="C5198" s="16" t="s">
        <v>1097</v>
      </c>
      <c r="D5198" s="38" t="s">
        <v>57</v>
      </c>
      <c r="E5198" s="16" t="n">
        <f aca="false">VLOOKUP(A5198,'TAKIM LİSTESİ'!$B$2:$D$455,3,0)</f>
        <v>15</v>
      </c>
      <c r="F5198" s="40" t="n">
        <v>1</v>
      </c>
      <c r="G5198" s="22" t="n">
        <f aca="false">E5198-F5198</f>
        <v>14</v>
      </c>
      <c r="H5198" s="30" t="n">
        <v>44301</v>
      </c>
      <c r="I5198" s="33" t="n">
        <v>1</v>
      </c>
      <c r="J5198" s="30" t="n">
        <v>44302</v>
      </c>
      <c r="K5198" s="37" t="n">
        <f aca="false">G5198+I5198</f>
        <v>15</v>
      </c>
    </row>
    <row r="5199" customFormat="false" ht="13.8" hidden="false" customHeight="false" outlineLevel="0" collapsed="false">
      <c r="A5199" s="16" t="s">
        <v>117</v>
      </c>
      <c r="B5199" s="38" t="str">
        <f aca="false">VLOOKUP(A5199,'TAKIM LİSTESİ'!$B$2:$D$455,2,0)</f>
        <v>Ø 4.5 matkap</v>
      </c>
      <c r="C5199" s="16" t="s">
        <v>1100</v>
      </c>
      <c r="D5199" s="38" t="s">
        <v>634</v>
      </c>
      <c r="E5199" s="16" t="n">
        <f aca="false">VLOOKUP(A5199,'TAKIM LİSTESİ'!$B$2:$D$455,3,0)</f>
        <v>23</v>
      </c>
      <c r="F5199" s="40" t="n">
        <v>1</v>
      </c>
      <c r="G5199" s="22" t="n">
        <f aca="false">E5199-F5199</f>
        <v>22</v>
      </c>
      <c r="H5199" s="30" t="n">
        <v>44301</v>
      </c>
      <c r="I5199" s="33" t="n">
        <v>1</v>
      </c>
      <c r="J5199" s="30" t="n">
        <v>44303</v>
      </c>
      <c r="K5199" s="37" t="n">
        <f aca="false">G5199+I5199</f>
        <v>23</v>
      </c>
    </row>
    <row r="5200" customFormat="false" ht="13.8" hidden="false" customHeight="false" outlineLevel="0" collapsed="false">
      <c r="A5200" s="16" t="s">
        <v>85</v>
      </c>
      <c r="B5200" s="38" t="str">
        <f aca="false">VLOOKUP(A5200,'TAKIM LİSTESİ'!$B$2:$D$455,2,0)</f>
        <v>Ø 12 çelik parmak freze</v>
      </c>
      <c r="C5200" s="16" t="s">
        <v>1087</v>
      </c>
      <c r="D5200" s="38" t="s">
        <v>634</v>
      </c>
      <c r="E5200" s="16" t="n">
        <f aca="false">VLOOKUP(A5200,'TAKIM LİSTESİ'!$B$2:$D$455,3,0)</f>
        <v>19</v>
      </c>
      <c r="F5200" s="40" t="n">
        <v>1</v>
      </c>
      <c r="G5200" s="22" t="n">
        <f aca="false">E5200-F5200</f>
        <v>18</v>
      </c>
      <c r="H5200" s="30" t="n">
        <v>44301</v>
      </c>
      <c r="I5200" s="33" t="n">
        <v>1</v>
      </c>
      <c r="J5200" s="30" t="n">
        <v>44303</v>
      </c>
      <c r="K5200" s="37" t="n">
        <f aca="false">G5200+I5200</f>
        <v>19</v>
      </c>
    </row>
    <row r="5201" customFormat="false" ht="13.8" hidden="false" customHeight="false" outlineLevel="0" collapsed="false">
      <c r="A5201" s="16" t="s">
        <v>62</v>
      </c>
      <c r="B5201" s="38" t="str">
        <f aca="false">VLOOKUP(A5201,'TAKIM LİSTESİ'!$B$2:$D$455,2,0)</f>
        <v>Ø 6 çelik parmak freze</v>
      </c>
      <c r="C5201" s="16" t="s">
        <v>1087</v>
      </c>
      <c r="D5201" s="38" t="s">
        <v>634</v>
      </c>
      <c r="E5201" s="16" t="n">
        <f aca="false">VLOOKUP(A5201,'TAKIM LİSTESİ'!$B$2:$D$455,3,0)</f>
        <v>23</v>
      </c>
      <c r="F5201" s="40" t="n">
        <v>1</v>
      </c>
      <c r="G5201" s="22" t="n">
        <f aca="false">E5201-F5201</f>
        <v>22</v>
      </c>
      <c r="H5201" s="30" t="n">
        <v>44301</v>
      </c>
      <c r="I5201" s="33" t="n">
        <v>1</v>
      </c>
      <c r="J5201" s="30" t="n">
        <v>44303</v>
      </c>
      <c r="K5201" s="37" t="n">
        <f aca="false">G5201+I5201</f>
        <v>23</v>
      </c>
    </row>
    <row r="5202" customFormat="false" ht="13.8" hidden="false" customHeight="false" outlineLevel="0" collapsed="false">
      <c r="A5202" s="16" t="s">
        <v>189</v>
      </c>
      <c r="B5202" s="38" t="str">
        <f aca="false">VLOOKUP(A5202,'TAKIM LİSTESİ'!$B$2:$D$455,2,0)</f>
        <v>Ø 2 çelik parmak freze</v>
      </c>
      <c r="C5202" s="16" t="s">
        <v>1087</v>
      </c>
      <c r="D5202" s="38" t="s">
        <v>634</v>
      </c>
      <c r="E5202" s="16" t="n">
        <f aca="false">VLOOKUP(A5202,'TAKIM LİSTESİ'!$B$2:$D$455,3,0)</f>
        <v>39</v>
      </c>
      <c r="F5202" s="40" t="n">
        <v>1</v>
      </c>
      <c r="G5202" s="22" t="n">
        <f aca="false">E5202-F5202</f>
        <v>38</v>
      </c>
      <c r="H5202" s="30" t="n">
        <v>44301</v>
      </c>
      <c r="I5202" s="33" t="n">
        <v>1</v>
      </c>
      <c r="J5202" s="30" t="n">
        <v>44303</v>
      </c>
      <c r="K5202" s="37" t="n">
        <f aca="false">G5202+I5202</f>
        <v>39</v>
      </c>
    </row>
    <row r="5203" customFormat="false" ht="13.8" hidden="false" customHeight="false" outlineLevel="0" collapsed="false">
      <c r="A5203" s="16" t="s">
        <v>33</v>
      </c>
      <c r="B5203" s="38" t="str">
        <f aca="false">VLOOKUP(A5203,'TAKIM LİSTESİ'!$B$2:$D$455,2,0)</f>
        <v>Ø 6.5 matkap</v>
      </c>
      <c r="C5203" s="16" t="s">
        <v>1087</v>
      </c>
      <c r="D5203" s="38" t="s">
        <v>634</v>
      </c>
      <c r="E5203" s="16" t="n">
        <f aca="false">VLOOKUP(A5203,'TAKIM LİSTESİ'!$B$2:$D$455,3,0)</f>
        <v>3</v>
      </c>
      <c r="F5203" s="40" t="n">
        <v>1</v>
      </c>
      <c r="G5203" s="22" t="n">
        <f aca="false">E5203-F5203</f>
        <v>2</v>
      </c>
      <c r="H5203" s="30" t="n">
        <v>44302</v>
      </c>
      <c r="I5203" s="33" t="n">
        <v>1</v>
      </c>
      <c r="J5203" s="30" t="n">
        <v>44303</v>
      </c>
      <c r="K5203" s="37" t="n">
        <f aca="false">G5203+I5203</f>
        <v>3</v>
      </c>
    </row>
    <row r="5204" customFormat="false" ht="13.8" hidden="false" customHeight="false" outlineLevel="0" collapsed="false">
      <c r="A5204" s="16" t="s">
        <v>230</v>
      </c>
      <c r="B5204" s="38" t="str">
        <f aca="false">VLOOKUP(A5204,'TAKIM LİSTESİ'!$B$2:$D$455,2,0)</f>
        <v>Ø 10.8 matkap</v>
      </c>
      <c r="C5204" s="16" t="s">
        <v>1087</v>
      </c>
      <c r="D5204" s="38" t="s">
        <v>634</v>
      </c>
      <c r="E5204" s="16" t="n">
        <f aca="false">VLOOKUP(A5204,'TAKIM LİSTESİ'!$B$2:$D$455,3,0)</f>
        <v>9</v>
      </c>
      <c r="F5204" s="40" t="n">
        <v>1</v>
      </c>
      <c r="G5204" s="22" t="n">
        <f aca="false">E5204-F5204</f>
        <v>8</v>
      </c>
      <c r="H5204" s="30" t="n">
        <v>44302</v>
      </c>
      <c r="I5204" s="33" t="n">
        <v>1</v>
      </c>
      <c r="J5204" s="30" t="n">
        <v>44303</v>
      </c>
      <c r="K5204" s="37" t="n">
        <f aca="false">G5204+I5204</f>
        <v>9</v>
      </c>
    </row>
    <row r="5205" customFormat="false" ht="13.8" hidden="false" customHeight="false" outlineLevel="0" collapsed="false">
      <c r="A5205" s="16" t="s">
        <v>16</v>
      </c>
      <c r="B5205" s="38" t="str">
        <f aca="false">VLOOKUP(A5205,'TAKIM LİSTESİ'!$B$2:$D$455,2,0)</f>
        <v>Ø 10 alm küre parmak freze</v>
      </c>
      <c r="C5205" s="16" t="s">
        <v>1101</v>
      </c>
      <c r="D5205" s="38" t="s">
        <v>89</v>
      </c>
      <c r="E5205" s="16" t="n">
        <f aca="false">VLOOKUP(A5205,'TAKIM LİSTESİ'!$B$2:$D$455,3,0)</f>
        <v>10</v>
      </c>
      <c r="F5205" s="40" t="n">
        <v>1</v>
      </c>
      <c r="G5205" s="22" t="n">
        <f aca="false">E5205-F5205</f>
        <v>9</v>
      </c>
      <c r="H5205" s="30" t="n">
        <v>44302</v>
      </c>
      <c r="I5205" s="33" t="n">
        <v>1</v>
      </c>
      <c r="J5205" s="30" t="n">
        <v>44303</v>
      </c>
      <c r="K5205" s="37" t="n">
        <f aca="false">G5205+I5205</f>
        <v>10</v>
      </c>
    </row>
    <row r="5206" customFormat="false" ht="13.8" hidden="false" customHeight="false" outlineLevel="0" collapsed="false">
      <c r="A5206" s="16" t="s">
        <v>136</v>
      </c>
      <c r="B5206" s="38" t="str">
        <f aca="false">VLOOKUP(A5206,'TAKIM LİSTESİ'!$B$2:$D$455,2,0)</f>
        <v>Ø 14.8 matkap ucu</v>
      </c>
      <c r="C5206" s="16" t="s">
        <v>1101</v>
      </c>
      <c r="D5206" s="38" t="s">
        <v>89</v>
      </c>
      <c r="E5206" s="16" t="n">
        <f aca="false">VLOOKUP(A5206,'TAKIM LİSTESİ'!$B$2:$D$455,3,0)</f>
        <v>5</v>
      </c>
      <c r="F5206" s="40" t="n">
        <v>1</v>
      </c>
      <c r="G5206" s="22" t="n">
        <f aca="false">E5206-F5206</f>
        <v>4</v>
      </c>
      <c r="H5206" s="30" t="n">
        <v>44302</v>
      </c>
      <c r="I5206" s="33" t="n">
        <v>1</v>
      </c>
      <c r="J5206" s="30" t="n">
        <v>44303</v>
      </c>
      <c r="K5206" s="37" t="n">
        <f aca="false">G5206+I5206</f>
        <v>5</v>
      </c>
    </row>
    <row r="5207" customFormat="false" ht="13.8" hidden="false" customHeight="false" outlineLevel="0" collapsed="false">
      <c r="A5207" s="16" t="s">
        <v>179</v>
      </c>
      <c r="B5207" s="38" t="str">
        <f aca="false">VLOOKUP(A5207,'TAKIM LİSTESİ'!$B$2:$D$455,2,0)</f>
        <v>Ø 15 Rayba</v>
      </c>
      <c r="C5207" s="16" t="s">
        <v>1101</v>
      </c>
      <c r="D5207" s="38" t="s">
        <v>89</v>
      </c>
      <c r="E5207" s="16" t="n">
        <f aca="false">VLOOKUP(A5207,'TAKIM LİSTESİ'!$B$2:$D$455,3,0)</f>
        <v>2</v>
      </c>
      <c r="F5207" s="40" t="n">
        <v>1</v>
      </c>
      <c r="G5207" s="22" t="n">
        <f aca="false">E5207-F5207</f>
        <v>1</v>
      </c>
      <c r="H5207" s="30" t="n">
        <v>44302</v>
      </c>
      <c r="I5207" s="33" t="n">
        <v>1</v>
      </c>
      <c r="J5207" s="30" t="n">
        <v>44303</v>
      </c>
      <c r="K5207" s="37" t="n">
        <f aca="false">G5207+I5207</f>
        <v>2</v>
      </c>
    </row>
    <row r="5208" customFormat="false" ht="13.8" hidden="false" customHeight="false" outlineLevel="0" collapsed="false">
      <c r="A5208" s="16" t="s">
        <v>144</v>
      </c>
      <c r="B5208" s="38" t="str">
        <f aca="false">VLOOKUP(A5208,'TAKIM LİSTESİ'!$B$2:$D$455,2,0)</f>
        <v>Ø 6.2matkap</v>
      </c>
      <c r="C5208" s="16" t="s">
        <v>1101</v>
      </c>
      <c r="D5208" s="38" t="s">
        <v>89</v>
      </c>
      <c r="E5208" s="16" t="n">
        <f aca="false">VLOOKUP(A5208,'TAKIM LİSTESİ'!$B$2:$D$455,3,0)</f>
        <v>15</v>
      </c>
      <c r="F5208" s="40" t="n">
        <v>1</v>
      </c>
      <c r="G5208" s="22" t="n">
        <f aca="false">E5208-F5208</f>
        <v>14</v>
      </c>
      <c r="H5208" s="30" t="n">
        <v>44302</v>
      </c>
      <c r="I5208" s="33" t="n">
        <v>1</v>
      </c>
      <c r="J5208" s="30" t="n">
        <v>44303</v>
      </c>
      <c r="K5208" s="37" t="n">
        <f aca="false">G5208+I5208</f>
        <v>15</v>
      </c>
    </row>
    <row r="5209" customFormat="false" ht="13.8" hidden="false" customHeight="false" outlineLevel="0" collapsed="false">
      <c r="A5209" s="16" t="s">
        <v>34</v>
      </c>
      <c r="B5209" s="38" t="str">
        <f aca="false">VLOOKUP(A5209,'TAKIM LİSTESİ'!$B$2:$D$455,2,0)</f>
        <v>Ø 6.35 Rayba</v>
      </c>
      <c r="C5209" s="16" t="s">
        <v>1101</v>
      </c>
      <c r="D5209" s="38" t="s">
        <v>89</v>
      </c>
      <c r="E5209" s="16" t="n">
        <f aca="false">VLOOKUP(A5209,'TAKIM LİSTESİ'!$B$2:$D$455,3,0)</f>
        <v>5</v>
      </c>
      <c r="F5209" s="40" t="n">
        <v>1</v>
      </c>
      <c r="G5209" s="22" t="n">
        <f aca="false">E5209-F5209</f>
        <v>4</v>
      </c>
      <c r="H5209" s="30" t="n">
        <v>44302</v>
      </c>
      <c r="I5209" s="33" t="n">
        <v>1</v>
      </c>
      <c r="J5209" s="30" t="n">
        <v>44305</v>
      </c>
      <c r="K5209" s="37" t="n">
        <f aca="false">G5209+I5209</f>
        <v>5</v>
      </c>
    </row>
    <row r="5210" customFormat="false" ht="13.8" hidden="false" customHeight="false" outlineLevel="0" collapsed="false">
      <c r="A5210" s="16" t="s">
        <v>36</v>
      </c>
      <c r="B5210" s="38" t="str">
        <f aca="false">VLOOKUP(A5210,'TAKIM LİSTESİ'!$B$2:$D$455,2,0)</f>
        <v>Ø 5.8 matkap</v>
      </c>
      <c r="C5210" s="16" t="s">
        <v>1077</v>
      </c>
      <c r="D5210" s="38" t="s">
        <v>1102</v>
      </c>
      <c r="E5210" s="16" t="n">
        <f aca="false">VLOOKUP(A5210,'TAKIM LİSTESİ'!$B$2:$D$455,3,0)</f>
        <v>14</v>
      </c>
      <c r="F5210" s="40" t="n">
        <v>1</v>
      </c>
      <c r="G5210" s="22" t="n">
        <f aca="false">E5210-F5210</f>
        <v>13</v>
      </c>
      <c r="H5210" s="30" t="n">
        <v>44302</v>
      </c>
      <c r="I5210" s="33" t="n">
        <v>1</v>
      </c>
      <c r="J5210" s="30" t="n">
        <v>44305</v>
      </c>
      <c r="K5210" s="37" t="n">
        <f aca="false">G5210+I5210</f>
        <v>14</v>
      </c>
    </row>
    <row r="5211" customFormat="false" ht="13.8" hidden="false" customHeight="false" outlineLevel="0" collapsed="false">
      <c r="A5211" s="16" t="s">
        <v>63</v>
      </c>
      <c r="B5211" s="38" t="str">
        <f aca="false">VLOOKUP(A5211,'TAKIM LİSTESİ'!$B$2:$D$455,2,0)</f>
        <v>Ø 6 Rayba</v>
      </c>
      <c r="C5211" s="16" t="s">
        <v>1077</v>
      </c>
      <c r="D5211" s="38" t="s">
        <v>1102</v>
      </c>
      <c r="E5211" s="16" t="n">
        <f aca="false">VLOOKUP(A5211,'TAKIM LİSTESİ'!$B$2:$D$455,3,0)</f>
        <v>8</v>
      </c>
      <c r="F5211" s="40" t="n">
        <v>1</v>
      </c>
      <c r="G5211" s="22" t="n">
        <f aca="false">E5211-F5211</f>
        <v>7</v>
      </c>
      <c r="H5211" s="30" t="n">
        <v>44302</v>
      </c>
      <c r="I5211" s="33" t="n">
        <v>1</v>
      </c>
      <c r="J5211" s="30" t="n">
        <v>44305</v>
      </c>
      <c r="K5211" s="37" t="n">
        <f aca="false">G5211+I5211</f>
        <v>8</v>
      </c>
    </row>
    <row r="5212" customFormat="false" ht="13.8" hidden="false" customHeight="false" outlineLevel="0" collapsed="false">
      <c r="A5212" s="16" t="s">
        <v>71</v>
      </c>
      <c r="B5212" s="38" t="str">
        <f aca="false">VLOOKUP(A5212,'TAKIM LİSTESİ'!$B$2:$D$455,2,0)</f>
        <v>Ø 10 alm parmak freze</v>
      </c>
      <c r="C5212" s="16" t="s">
        <v>1103</v>
      </c>
      <c r="D5212" s="38" t="s">
        <v>23</v>
      </c>
      <c r="E5212" s="16" t="n">
        <f aca="false">VLOOKUP(A5212,'TAKIM LİSTESİ'!$B$2:$D$455,3,0)</f>
        <v>29</v>
      </c>
      <c r="F5212" s="40" t="n">
        <v>1</v>
      </c>
      <c r="G5212" s="22" t="n">
        <f aca="false">E5212-F5212</f>
        <v>28</v>
      </c>
      <c r="H5212" s="30" t="n">
        <v>44302</v>
      </c>
      <c r="I5212" s="33" t="n">
        <v>1</v>
      </c>
      <c r="J5212" s="30" t="n">
        <v>44305</v>
      </c>
      <c r="K5212" s="37" t="n">
        <f aca="false">G5212+I5212</f>
        <v>29</v>
      </c>
    </row>
    <row r="5213" customFormat="false" ht="13.8" hidden="false" customHeight="false" outlineLevel="0" collapsed="false">
      <c r="A5213" s="16" t="s">
        <v>174</v>
      </c>
      <c r="B5213" s="38" t="str">
        <f aca="false">VLOOKUP(A5213,'TAKIM LİSTESİ'!$B$2:$D$455,2,0)</f>
        <v>Ø 12 alm parmak freze</v>
      </c>
      <c r="C5213" s="16" t="s">
        <v>1103</v>
      </c>
      <c r="D5213" s="38" t="s">
        <v>23</v>
      </c>
      <c r="E5213" s="16" t="n">
        <f aca="false">VLOOKUP(A5213,'TAKIM LİSTESİ'!$B$2:$D$455,3,0)</f>
        <v>22</v>
      </c>
      <c r="F5213" s="40" t="n">
        <v>1</v>
      </c>
      <c r="G5213" s="22" t="n">
        <f aca="false">E5213-F5213</f>
        <v>21</v>
      </c>
      <c r="H5213" s="30" t="n">
        <v>44302</v>
      </c>
      <c r="I5213" s="33" t="n">
        <v>1</v>
      </c>
      <c r="J5213" s="30" t="n">
        <v>44305</v>
      </c>
      <c r="K5213" s="37" t="n">
        <f aca="false">G5213+I5213</f>
        <v>22</v>
      </c>
    </row>
    <row r="5214" customFormat="false" ht="13.8" hidden="false" customHeight="false" outlineLevel="0" collapsed="false">
      <c r="A5214" s="16" t="s">
        <v>27</v>
      </c>
      <c r="B5214" s="38" t="str">
        <f aca="false">VLOOKUP(A5214,'TAKIM LİSTESİ'!$B$2:$D$455,2,0)</f>
        <v>Ø 6 alm parmak freze</v>
      </c>
      <c r="C5214" s="16" t="s">
        <v>1104</v>
      </c>
      <c r="D5214" s="38" t="s">
        <v>823</v>
      </c>
      <c r="E5214" s="16" t="n">
        <f aca="false">VLOOKUP(A5214,'TAKIM LİSTESİ'!$B$2:$D$455,3,0)</f>
        <v>12</v>
      </c>
      <c r="F5214" s="40" t="n">
        <v>1</v>
      </c>
      <c r="G5214" s="22" t="n">
        <f aca="false">E5214-F5214</f>
        <v>11</v>
      </c>
      <c r="H5214" s="30" t="n">
        <v>44303</v>
      </c>
      <c r="I5214" s="33" t="n">
        <v>1</v>
      </c>
      <c r="J5214" s="30" t="n">
        <v>44305</v>
      </c>
      <c r="K5214" s="37" t="n">
        <f aca="false">G5214+I5214</f>
        <v>12</v>
      </c>
    </row>
    <row r="5215" customFormat="false" ht="13.8" hidden="false" customHeight="false" outlineLevel="0" collapsed="false">
      <c r="A5215" s="16" t="s">
        <v>117</v>
      </c>
      <c r="B5215" s="38" t="str">
        <f aca="false">VLOOKUP(A5215,'TAKIM LİSTESİ'!$B$2:$D$455,2,0)</f>
        <v>Ø 4.5 matkap</v>
      </c>
      <c r="C5215" s="16" t="s">
        <v>1104</v>
      </c>
      <c r="D5215" s="38" t="s">
        <v>823</v>
      </c>
      <c r="E5215" s="16" t="n">
        <f aca="false">VLOOKUP(A5215,'TAKIM LİSTESİ'!$B$2:$D$455,3,0)</f>
        <v>23</v>
      </c>
      <c r="F5215" s="40" t="n">
        <v>1</v>
      </c>
      <c r="G5215" s="22" t="n">
        <f aca="false">E5215-F5215</f>
        <v>22</v>
      </c>
      <c r="H5215" s="30" t="n">
        <v>44303</v>
      </c>
      <c r="I5215" s="33" t="n">
        <v>1</v>
      </c>
      <c r="J5215" s="30" t="n">
        <v>44305</v>
      </c>
      <c r="K5215" s="37" t="n">
        <f aca="false">G5215+I5215</f>
        <v>23</v>
      </c>
    </row>
    <row r="5216" customFormat="false" ht="13.8" hidden="false" customHeight="false" outlineLevel="0" collapsed="false">
      <c r="A5216" s="16" t="s">
        <v>300</v>
      </c>
      <c r="B5216" s="38" t="str">
        <f aca="false">VLOOKUP(A5216,'TAKIM LİSTESİ'!$B$2:$D$455,2,0)</f>
        <v>Ø 32 tarama alm</v>
      </c>
      <c r="C5216" s="16" t="s">
        <v>1104</v>
      </c>
      <c r="D5216" s="38" t="s">
        <v>823</v>
      </c>
      <c r="E5216" s="16" t="n">
        <f aca="false">VLOOKUP(A5216,'TAKIM LİSTESİ'!$B$2:$D$455,3,0)</f>
        <v>3</v>
      </c>
      <c r="F5216" s="40" t="n">
        <v>1</v>
      </c>
      <c r="G5216" s="22" t="n">
        <f aca="false">E5216-F5216</f>
        <v>2</v>
      </c>
      <c r="H5216" s="30" t="n">
        <v>44303</v>
      </c>
      <c r="I5216" s="33" t="n">
        <v>1</v>
      </c>
      <c r="J5216" s="30" t="n">
        <v>44305</v>
      </c>
      <c r="K5216" s="37" t="n">
        <f aca="false">G5216+I5216</f>
        <v>3</v>
      </c>
    </row>
    <row r="5217" customFormat="false" ht="13.8" hidden="false" customHeight="false" outlineLevel="0" collapsed="false">
      <c r="A5217" s="16" t="s">
        <v>300</v>
      </c>
      <c r="B5217" s="38" t="str">
        <f aca="false">VLOOKUP(A5217,'TAKIM LİSTESİ'!$B$2:$D$455,2,0)</f>
        <v>Ø 32 tarama alm</v>
      </c>
      <c r="C5217" s="16" t="s">
        <v>1091</v>
      </c>
      <c r="D5217" s="38" t="s">
        <v>100</v>
      </c>
      <c r="E5217" s="16" t="n">
        <f aca="false">VLOOKUP(A5217,'TAKIM LİSTESİ'!$B$2:$D$455,3,0)</f>
        <v>3</v>
      </c>
      <c r="F5217" s="40" t="n">
        <v>1</v>
      </c>
      <c r="G5217" s="22" t="n">
        <f aca="false">E5217-F5217</f>
        <v>2</v>
      </c>
      <c r="H5217" s="30" t="n">
        <v>44303</v>
      </c>
      <c r="I5217" s="33" t="n">
        <v>1</v>
      </c>
      <c r="J5217" s="30" t="n">
        <v>44305</v>
      </c>
      <c r="K5217" s="37" t="n">
        <f aca="false">G5217+I5217</f>
        <v>3</v>
      </c>
    </row>
    <row r="5218" customFormat="false" ht="13.8" hidden="false" customHeight="false" outlineLevel="0" collapsed="false">
      <c r="A5218" s="16" t="s">
        <v>174</v>
      </c>
      <c r="B5218" s="38" t="str">
        <f aca="false">VLOOKUP(A5218,'TAKIM LİSTESİ'!$B$2:$D$455,2,0)</f>
        <v>Ø 12 alm parmak freze</v>
      </c>
      <c r="C5218" s="16" t="s">
        <v>1091</v>
      </c>
      <c r="D5218" s="38" t="s">
        <v>100</v>
      </c>
      <c r="E5218" s="16" t="n">
        <f aca="false">VLOOKUP(A5218,'TAKIM LİSTESİ'!$B$2:$D$455,3,0)</f>
        <v>22</v>
      </c>
      <c r="F5218" s="40" t="n">
        <v>1</v>
      </c>
      <c r="G5218" s="22" t="n">
        <f aca="false">E5218-F5218</f>
        <v>21</v>
      </c>
      <c r="H5218" s="30" t="n">
        <v>44303</v>
      </c>
      <c r="I5218" s="33" t="n">
        <v>1</v>
      </c>
      <c r="J5218" s="30" t="n">
        <v>44305</v>
      </c>
      <c r="K5218" s="37" t="n">
        <f aca="false">G5218+I5218</f>
        <v>22</v>
      </c>
    </row>
    <row r="5219" customFormat="false" ht="13.8" hidden="false" customHeight="false" outlineLevel="0" collapsed="false">
      <c r="A5219" s="16" t="s">
        <v>71</v>
      </c>
      <c r="B5219" s="38" t="str">
        <f aca="false">VLOOKUP(A5219,'TAKIM LİSTESİ'!$B$2:$D$455,2,0)</f>
        <v>Ø 10 alm parmak freze</v>
      </c>
      <c r="C5219" s="16" t="s">
        <v>1091</v>
      </c>
      <c r="D5219" s="38" t="s">
        <v>100</v>
      </c>
      <c r="E5219" s="16" t="n">
        <f aca="false">VLOOKUP(A5219,'TAKIM LİSTESİ'!$B$2:$D$455,3,0)</f>
        <v>29</v>
      </c>
      <c r="F5219" s="40" t="n">
        <v>1</v>
      </c>
      <c r="G5219" s="22" t="n">
        <f aca="false">E5219-F5219</f>
        <v>28</v>
      </c>
      <c r="H5219" s="30" t="n">
        <v>44303</v>
      </c>
      <c r="I5219" s="33" t="n">
        <v>1</v>
      </c>
      <c r="J5219" s="30" t="n">
        <v>44305</v>
      </c>
      <c r="K5219" s="37" t="n">
        <f aca="false">G5219+I5219</f>
        <v>29</v>
      </c>
    </row>
    <row r="5220" customFormat="false" ht="13.8" hidden="false" customHeight="false" outlineLevel="0" collapsed="false">
      <c r="A5220" s="16" t="s">
        <v>113</v>
      </c>
      <c r="B5220" s="38" t="str">
        <f aca="false">VLOOKUP(A5220,'TAKIM LİSTESİ'!$B$2:$D$455,2,0)</f>
        <v>Ø 8 alm parmak freze</v>
      </c>
      <c r="C5220" s="16" t="s">
        <v>1105</v>
      </c>
      <c r="D5220" s="38" t="s">
        <v>57</v>
      </c>
      <c r="E5220" s="16" t="n">
        <f aca="false">VLOOKUP(A5220,'TAKIM LİSTESİ'!$B$2:$D$455,3,0)</f>
        <v>36</v>
      </c>
      <c r="F5220" s="40" t="n">
        <v>1</v>
      </c>
      <c r="G5220" s="22" t="n">
        <f aca="false">E5220-F5220</f>
        <v>35</v>
      </c>
      <c r="H5220" s="30" t="n">
        <v>44303</v>
      </c>
      <c r="I5220" s="33" t="n">
        <v>1</v>
      </c>
      <c r="J5220" s="30" t="n">
        <v>44305</v>
      </c>
      <c r="K5220" s="37" t="n">
        <f aca="false">G5220+I5220</f>
        <v>36</v>
      </c>
    </row>
    <row r="5221" customFormat="false" ht="13.8" hidden="false" customHeight="false" outlineLevel="0" collapsed="false">
      <c r="A5221" s="16" t="s">
        <v>68</v>
      </c>
      <c r="B5221" s="38" t="str">
        <f aca="false">VLOOKUP(A5221,'TAKIM LİSTESİ'!$B$2:$D$455,2,0)</f>
        <v>Ø 7.0 matkap</v>
      </c>
      <c r="C5221" s="16" t="s">
        <v>1105</v>
      </c>
      <c r="D5221" s="38" t="s">
        <v>57</v>
      </c>
      <c r="E5221" s="16" t="n">
        <f aca="false">VLOOKUP(A5221,'TAKIM LİSTESİ'!$B$2:$D$455,3,0)</f>
        <v>16</v>
      </c>
      <c r="F5221" s="40" t="n">
        <v>1</v>
      </c>
      <c r="G5221" s="22" t="n">
        <f aca="false">E5221-F5221</f>
        <v>15</v>
      </c>
      <c r="H5221" s="30" t="n">
        <v>44303</v>
      </c>
      <c r="I5221" s="33" t="n">
        <v>1</v>
      </c>
      <c r="J5221" s="30" t="n">
        <v>44305</v>
      </c>
      <c r="K5221" s="37" t="n">
        <f aca="false">G5221+I5221</f>
        <v>16</v>
      </c>
    </row>
    <row r="5222" customFormat="false" ht="13.8" hidden="false" customHeight="false" outlineLevel="0" collapsed="false">
      <c r="A5222" s="16" t="s">
        <v>41</v>
      </c>
      <c r="B5222" s="38" t="str">
        <f aca="false">VLOOKUP(A5222,'TAKIM LİSTESİ'!$B$2:$D$455,2,0)</f>
        <v>Ø 7.1 matkap</v>
      </c>
      <c r="C5222" s="16" t="s">
        <v>1105</v>
      </c>
      <c r="D5222" s="38" t="s">
        <v>57</v>
      </c>
      <c r="E5222" s="16" t="n">
        <f aca="false">VLOOKUP(A5222,'TAKIM LİSTESİ'!$B$2:$D$455,3,0)</f>
        <v>11</v>
      </c>
      <c r="F5222" s="40" t="n">
        <v>1</v>
      </c>
      <c r="G5222" s="22" t="n">
        <f aca="false">E5222-F5222</f>
        <v>10</v>
      </c>
      <c r="H5222" s="30" t="n">
        <v>44303</v>
      </c>
      <c r="I5222" s="33" t="n">
        <v>1</v>
      </c>
      <c r="J5222" s="30" t="n">
        <v>44305</v>
      </c>
      <c r="K5222" s="37" t="n">
        <f aca="false">G5222+I5222</f>
        <v>11</v>
      </c>
    </row>
    <row r="5223" customFormat="false" ht="13.8" hidden="false" customHeight="false" outlineLevel="0" collapsed="false">
      <c r="A5223" s="16" t="s">
        <v>37</v>
      </c>
      <c r="B5223" s="38" t="str">
        <f aca="false">VLOOKUP(A5223,'TAKIM LİSTESİ'!$B$2:$D$455,2,0)</f>
        <v>Ø 7.8 matkap</v>
      </c>
      <c r="C5223" s="16" t="s">
        <v>1105</v>
      </c>
      <c r="D5223" s="38" t="s">
        <v>57</v>
      </c>
      <c r="E5223" s="16" t="n">
        <f aca="false">VLOOKUP(A5223,'TAKIM LİSTESİ'!$B$2:$D$455,3,0)</f>
        <v>8</v>
      </c>
      <c r="F5223" s="40" t="n">
        <v>1</v>
      </c>
      <c r="G5223" s="22" t="n">
        <f aca="false">E5223-F5223</f>
        <v>7</v>
      </c>
      <c r="H5223" s="30" t="n">
        <v>44303</v>
      </c>
      <c r="I5223" s="33" t="n">
        <v>1</v>
      </c>
      <c r="J5223" s="30" t="n">
        <v>44305</v>
      </c>
      <c r="K5223" s="37" t="n">
        <f aca="false">G5223+I5223</f>
        <v>8</v>
      </c>
    </row>
    <row r="5224" customFormat="false" ht="13.8" hidden="false" customHeight="false" outlineLevel="0" collapsed="false">
      <c r="A5224" s="16" t="s">
        <v>83</v>
      </c>
      <c r="B5224" s="38" t="str">
        <f aca="false">VLOOKUP(A5224,'TAKIM LİSTESİ'!$B$2:$D$455,2,0)</f>
        <v>Ø 8 Rayba</v>
      </c>
      <c r="C5224" s="16" t="s">
        <v>1105</v>
      </c>
      <c r="D5224" s="38" t="s">
        <v>57</v>
      </c>
      <c r="E5224" s="16" t="n">
        <f aca="false">VLOOKUP(A5224,'TAKIM LİSTESİ'!$B$2:$D$455,3,0)</f>
        <v>4</v>
      </c>
      <c r="F5224" s="40" t="n">
        <v>1</v>
      </c>
      <c r="G5224" s="22" t="n">
        <f aca="false">E5224-F5224</f>
        <v>3</v>
      </c>
      <c r="H5224" s="30" t="n">
        <v>44303</v>
      </c>
      <c r="I5224" s="33" t="n">
        <v>1</v>
      </c>
      <c r="J5224" s="30" t="n">
        <v>44305</v>
      </c>
      <c r="K5224" s="37" t="n">
        <f aca="false">G5224+I5224</f>
        <v>4</v>
      </c>
    </row>
    <row r="5225" customFormat="false" ht="13.8" hidden="false" customHeight="false" outlineLevel="0" collapsed="false">
      <c r="A5225" s="16" t="s">
        <v>300</v>
      </c>
      <c r="B5225" s="38" t="str">
        <f aca="false">VLOOKUP(A5225,'TAKIM LİSTESİ'!$B$2:$D$455,2,0)</f>
        <v>Ø 32 tarama alm</v>
      </c>
      <c r="C5225" s="16" t="s">
        <v>1105</v>
      </c>
      <c r="D5225" s="38" t="s">
        <v>57</v>
      </c>
      <c r="E5225" s="16" t="n">
        <f aca="false">VLOOKUP(A5225,'TAKIM LİSTESİ'!$B$2:$D$455,3,0)</f>
        <v>3</v>
      </c>
      <c r="F5225" s="40" t="n">
        <v>1</v>
      </c>
      <c r="G5225" s="22" t="n">
        <f aca="false">E5225-F5225</f>
        <v>2</v>
      </c>
      <c r="H5225" s="30" t="n">
        <v>44303</v>
      </c>
      <c r="I5225" s="33" t="n">
        <v>1</v>
      </c>
      <c r="J5225" s="30" t="n">
        <v>44305</v>
      </c>
      <c r="K5225" s="37" t="n">
        <f aca="false">G5225+I5225</f>
        <v>3</v>
      </c>
    </row>
    <row r="5226" customFormat="false" ht="13.8" hidden="false" customHeight="false" outlineLevel="0" collapsed="false">
      <c r="A5226" s="16" t="s">
        <v>231</v>
      </c>
      <c r="B5226" s="38" t="str">
        <f aca="false">VLOOKUP(A5226,'TAKIM LİSTESİ'!$B$2:$D$455,2,0)</f>
        <v>Ø 2.2 matkap</v>
      </c>
      <c r="C5226" s="16" t="s">
        <v>1087</v>
      </c>
      <c r="D5226" s="38" t="s">
        <v>634</v>
      </c>
      <c r="E5226" s="16" t="n">
        <f aca="false">VLOOKUP(A5226,'TAKIM LİSTESİ'!$B$2:$D$455,3,0)</f>
        <v>9</v>
      </c>
      <c r="F5226" s="40" t="n">
        <v>1</v>
      </c>
      <c r="G5226" s="22" t="n">
        <f aca="false">E5226-F5226</f>
        <v>8</v>
      </c>
      <c r="H5226" s="30" t="n">
        <v>44305</v>
      </c>
      <c r="I5226" s="33" t="n">
        <v>1</v>
      </c>
      <c r="J5226" s="30" t="n">
        <v>44305</v>
      </c>
      <c r="K5226" s="37" t="n">
        <f aca="false">G5226+I5226</f>
        <v>9</v>
      </c>
    </row>
    <row r="5227" customFormat="false" ht="13.8" hidden="false" customHeight="false" outlineLevel="0" collapsed="false">
      <c r="A5227" s="16" t="s">
        <v>85</v>
      </c>
      <c r="B5227" s="38" t="str">
        <f aca="false">VLOOKUP(A5227,'TAKIM LİSTESİ'!$B$2:$D$455,2,0)</f>
        <v>Ø 12 çelik parmak freze</v>
      </c>
      <c r="C5227" s="16" t="s">
        <v>1087</v>
      </c>
      <c r="D5227" s="38" t="s">
        <v>634</v>
      </c>
      <c r="E5227" s="16" t="n">
        <f aca="false">VLOOKUP(A5227,'TAKIM LİSTESİ'!$B$2:$D$455,3,0)</f>
        <v>19</v>
      </c>
      <c r="F5227" s="40" t="n">
        <v>1</v>
      </c>
      <c r="G5227" s="22" t="n">
        <f aca="false">E5227-F5227</f>
        <v>18</v>
      </c>
      <c r="H5227" s="30" t="n">
        <v>44305</v>
      </c>
      <c r="I5227" s="33" t="n">
        <v>1</v>
      </c>
      <c r="J5227" s="30" t="n">
        <v>44305</v>
      </c>
      <c r="K5227" s="37" t="n">
        <f aca="false">G5227+I5227</f>
        <v>19</v>
      </c>
    </row>
    <row r="5228" customFormat="false" ht="13.8" hidden="false" customHeight="false" outlineLevel="0" collapsed="false">
      <c r="A5228" s="16" t="s">
        <v>68</v>
      </c>
      <c r="B5228" s="38" t="str">
        <f aca="false">VLOOKUP(A5228,'TAKIM LİSTESİ'!$B$2:$D$455,2,0)</f>
        <v>Ø 7.0 matkap</v>
      </c>
      <c r="C5228" s="16" t="s">
        <v>1106</v>
      </c>
      <c r="D5228" s="38" t="s">
        <v>57</v>
      </c>
      <c r="E5228" s="16" t="n">
        <f aca="false">VLOOKUP(A5228,'TAKIM LİSTESİ'!$B$2:$D$455,3,0)</f>
        <v>16</v>
      </c>
      <c r="F5228" s="40" t="n">
        <v>1</v>
      </c>
      <c r="G5228" s="22" t="n">
        <f aca="false">E5228-F5228</f>
        <v>15</v>
      </c>
      <c r="H5228" s="30" t="n">
        <v>44305</v>
      </c>
      <c r="I5228" s="33" t="n">
        <v>1</v>
      </c>
      <c r="J5228" s="30" t="n">
        <v>44307</v>
      </c>
      <c r="K5228" s="37" t="n">
        <f aca="false">G5228+I5228</f>
        <v>16</v>
      </c>
    </row>
    <row r="5229" customFormat="false" ht="13.8" hidden="false" customHeight="false" outlineLevel="0" collapsed="false">
      <c r="A5229" s="16" t="s">
        <v>36</v>
      </c>
      <c r="B5229" s="38" t="str">
        <f aca="false">VLOOKUP(A5229,'TAKIM LİSTESİ'!$B$2:$D$455,2,0)</f>
        <v>Ø 5.8 matkap</v>
      </c>
      <c r="C5229" s="16" t="s">
        <v>1106</v>
      </c>
      <c r="D5229" s="38" t="s">
        <v>57</v>
      </c>
      <c r="E5229" s="16" t="n">
        <f aca="false">VLOOKUP(A5229,'TAKIM LİSTESİ'!$B$2:$D$455,3,0)</f>
        <v>14</v>
      </c>
      <c r="F5229" s="40" t="n">
        <v>1</v>
      </c>
      <c r="G5229" s="22" t="n">
        <f aca="false">E5229-F5229</f>
        <v>13</v>
      </c>
      <c r="H5229" s="30" t="n">
        <v>44305</v>
      </c>
      <c r="I5229" s="33" t="n">
        <v>1</v>
      </c>
      <c r="J5229" s="30" t="n">
        <v>44307</v>
      </c>
      <c r="K5229" s="37" t="n">
        <f aca="false">G5229+I5229</f>
        <v>14</v>
      </c>
    </row>
    <row r="5230" customFormat="false" ht="13.8" hidden="false" customHeight="false" outlineLevel="0" collapsed="false">
      <c r="A5230" s="16" t="s">
        <v>113</v>
      </c>
      <c r="B5230" s="38" t="str">
        <f aca="false">VLOOKUP(A5230,'TAKIM LİSTESİ'!$B$2:$D$455,2,0)</f>
        <v>Ø 8 alm parmak freze</v>
      </c>
      <c r="C5230" s="16" t="s">
        <v>1106</v>
      </c>
      <c r="D5230" s="38" t="s">
        <v>57</v>
      </c>
      <c r="E5230" s="16" t="n">
        <f aca="false">VLOOKUP(A5230,'TAKIM LİSTESİ'!$B$2:$D$455,3,0)</f>
        <v>36</v>
      </c>
      <c r="F5230" s="40" t="n">
        <v>1</v>
      </c>
      <c r="G5230" s="22" t="n">
        <f aca="false">E5230-F5230</f>
        <v>35</v>
      </c>
      <c r="H5230" s="30" t="n">
        <v>44305</v>
      </c>
      <c r="I5230" s="33" t="n">
        <v>1</v>
      </c>
      <c r="J5230" s="30" t="n">
        <v>44307</v>
      </c>
      <c r="K5230" s="37" t="n">
        <f aca="false">G5230+I5230</f>
        <v>36</v>
      </c>
    </row>
    <row r="5231" customFormat="false" ht="13.8" hidden="false" customHeight="false" outlineLevel="0" collapsed="false">
      <c r="A5231" s="16" t="s">
        <v>63</v>
      </c>
      <c r="B5231" s="38" t="str">
        <f aca="false">VLOOKUP(A5231,'TAKIM LİSTESİ'!$B$2:$D$455,2,0)</f>
        <v>Ø 6 Rayba</v>
      </c>
      <c r="C5231" s="16" t="s">
        <v>1106</v>
      </c>
      <c r="D5231" s="38" t="s">
        <v>57</v>
      </c>
      <c r="E5231" s="16" t="n">
        <f aca="false">VLOOKUP(A5231,'TAKIM LİSTESİ'!$B$2:$D$455,3,0)</f>
        <v>8</v>
      </c>
      <c r="F5231" s="40" t="n">
        <v>1</v>
      </c>
      <c r="G5231" s="22" t="n">
        <f aca="false">E5231-F5231</f>
        <v>7</v>
      </c>
      <c r="H5231" s="30" t="n">
        <v>44305</v>
      </c>
      <c r="I5231" s="33" t="n">
        <v>1</v>
      </c>
      <c r="J5231" s="30" t="n">
        <v>44307</v>
      </c>
      <c r="K5231" s="37" t="n">
        <f aca="false">G5231+I5231</f>
        <v>8</v>
      </c>
    </row>
    <row r="5232" customFormat="false" ht="13.8" hidden="false" customHeight="false" outlineLevel="0" collapsed="false">
      <c r="A5232" s="16" t="s">
        <v>15</v>
      </c>
      <c r="B5232" s="38" t="str">
        <f aca="false">VLOOKUP(A5232,'TAKIM LİSTESİ'!$B$2:$D$455,2,0)</f>
        <v>Ø 8 alm küre parmak freze</v>
      </c>
      <c r="C5232" s="16" t="s">
        <v>1107</v>
      </c>
      <c r="D5232" s="38" t="s">
        <v>23</v>
      </c>
      <c r="E5232" s="16" t="n">
        <f aca="false">VLOOKUP(A5232,'TAKIM LİSTESİ'!$B$2:$D$455,3,0)</f>
        <v>7</v>
      </c>
      <c r="F5232" s="40" t="n">
        <v>1</v>
      </c>
      <c r="G5232" s="22" t="n">
        <f aca="false">E5232-F5232</f>
        <v>6</v>
      </c>
      <c r="H5232" s="30" t="n">
        <v>44305</v>
      </c>
      <c r="I5232" s="33" t="n">
        <v>1</v>
      </c>
      <c r="J5232" s="30" t="n">
        <v>44307</v>
      </c>
      <c r="K5232" s="37" t="n">
        <f aca="false">G5232+I5232</f>
        <v>7</v>
      </c>
    </row>
    <row r="5233" customFormat="false" ht="13.8" hidden="false" customHeight="false" outlineLevel="0" collapsed="false">
      <c r="A5233" s="16" t="s">
        <v>40</v>
      </c>
      <c r="B5233" s="38" t="str">
        <f aca="false">VLOOKUP(A5233,'TAKIM LİSTESİ'!$B$2:$D$455,2,0)</f>
        <v>Ø 6alm küre parmak freze</v>
      </c>
      <c r="C5233" s="16" t="s">
        <v>1107</v>
      </c>
      <c r="D5233" s="38" t="s">
        <v>23</v>
      </c>
      <c r="E5233" s="16" t="n">
        <f aca="false">VLOOKUP(A5233,'TAKIM LİSTESİ'!$B$2:$D$455,3,0)</f>
        <v>6</v>
      </c>
      <c r="F5233" s="40" t="n">
        <v>2</v>
      </c>
      <c r="G5233" s="22" t="n">
        <f aca="false">E5233-F5233</f>
        <v>4</v>
      </c>
      <c r="H5233" s="30" t="n">
        <v>44305</v>
      </c>
      <c r="I5233" s="33" t="n">
        <v>1</v>
      </c>
      <c r="J5233" s="30" t="n">
        <v>44307</v>
      </c>
      <c r="K5233" s="37" t="n">
        <f aca="false">G5233+I5233</f>
        <v>5</v>
      </c>
    </row>
    <row r="5234" customFormat="false" ht="13.8" hidden="false" customHeight="false" outlineLevel="0" collapsed="false">
      <c r="A5234" s="16" t="s">
        <v>85</v>
      </c>
      <c r="B5234" s="38" t="str">
        <f aca="false">VLOOKUP(A5234,'TAKIM LİSTESİ'!$B$2:$D$455,2,0)</f>
        <v>Ø 12 çelik parmak freze</v>
      </c>
      <c r="C5234" s="16" t="s">
        <v>1087</v>
      </c>
      <c r="D5234" s="38" t="s">
        <v>634</v>
      </c>
      <c r="E5234" s="16" t="n">
        <f aca="false">VLOOKUP(A5234,'TAKIM LİSTESİ'!$B$2:$D$455,3,0)</f>
        <v>19</v>
      </c>
      <c r="F5234" s="40" t="n">
        <v>1</v>
      </c>
      <c r="G5234" s="22" t="n">
        <f aca="false">E5234-F5234</f>
        <v>18</v>
      </c>
      <c r="H5234" s="30" t="n">
        <v>44306</v>
      </c>
      <c r="I5234" s="33" t="n">
        <v>1</v>
      </c>
      <c r="J5234" s="30" t="n">
        <v>44307</v>
      </c>
      <c r="K5234" s="37" t="n">
        <f aca="false">G5234+I5234</f>
        <v>19</v>
      </c>
    </row>
    <row r="5235" customFormat="false" ht="13.8" hidden="false" customHeight="false" outlineLevel="0" collapsed="false">
      <c r="A5235" s="16" t="s">
        <v>21</v>
      </c>
      <c r="B5235" s="38" t="str">
        <f aca="false">VLOOKUP(A5235,'TAKIM LİSTESİ'!$B$2:$D$455,2,0)</f>
        <v>Ø 32 tarama çelik</v>
      </c>
      <c r="C5235" s="16" t="s">
        <v>1108</v>
      </c>
      <c r="D5235" s="38" t="s">
        <v>823</v>
      </c>
      <c r="E5235" s="16" t="n">
        <f aca="false">VLOOKUP(A5235,'TAKIM LİSTESİ'!$B$2:$D$455,3,0)</f>
        <v>5</v>
      </c>
      <c r="F5235" s="40" t="n">
        <v>1</v>
      </c>
      <c r="G5235" s="22" t="n">
        <f aca="false">E5235-F5235</f>
        <v>4</v>
      </c>
      <c r="H5235" s="30" t="n">
        <v>44306</v>
      </c>
      <c r="I5235" s="33" t="n">
        <v>1</v>
      </c>
      <c r="J5235" s="30" t="n">
        <v>44307</v>
      </c>
      <c r="K5235" s="37" t="n">
        <f aca="false">G5235+I5235</f>
        <v>5</v>
      </c>
    </row>
    <row r="5236" customFormat="false" ht="13.8" hidden="false" customHeight="false" outlineLevel="0" collapsed="false">
      <c r="A5236" s="16" t="s">
        <v>56</v>
      </c>
      <c r="B5236" s="38" t="str">
        <f aca="false">VLOOKUP(A5236,'TAKIM LİSTESİ'!$B$2:$D$455,2,0)</f>
        <v>Ø 6.8 matkap</v>
      </c>
      <c r="C5236" s="16" t="s">
        <v>1108</v>
      </c>
      <c r="D5236" s="38" t="s">
        <v>823</v>
      </c>
      <c r="E5236" s="16" t="n">
        <f aca="false">VLOOKUP(A5236,'TAKIM LİSTESİ'!$B$2:$D$455,3,0)</f>
        <v>17</v>
      </c>
      <c r="F5236" s="40" t="n">
        <v>1</v>
      </c>
      <c r="G5236" s="22" t="n">
        <f aca="false">E5236-F5236</f>
        <v>16</v>
      </c>
      <c r="H5236" s="30" t="n">
        <v>44306</v>
      </c>
      <c r="I5236" s="33" t="n">
        <v>1</v>
      </c>
      <c r="J5236" s="30" t="n">
        <v>44307</v>
      </c>
      <c r="K5236" s="37" t="n">
        <f aca="false">G5236+I5236</f>
        <v>17</v>
      </c>
    </row>
    <row r="5237" customFormat="false" ht="13.8" hidden="false" customHeight="false" outlineLevel="0" collapsed="false">
      <c r="A5237" s="16" t="s">
        <v>36</v>
      </c>
      <c r="B5237" s="38" t="str">
        <f aca="false">VLOOKUP(A5237,'TAKIM LİSTESİ'!$B$2:$D$455,2,0)</f>
        <v>Ø 5.8 matkap</v>
      </c>
      <c r="C5237" s="16" t="s">
        <v>1109</v>
      </c>
      <c r="D5237" s="38" t="s">
        <v>57</v>
      </c>
      <c r="E5237" s="16" t="n">
        <f aca="false">VLOOKUP(A5237,'TAKIM LİSTESİ'!$B$2:$D$455,3,0)</f>
        <v>14</v>
      </c>
      <c r="F5237" s="40" t="n">
        <v>1</v>
      </c>
      <c r="G5237" s="22" t="n">
        <f aca="false">E5237-F5237</f>
        <v>13</v>
      </c>
      <c r="H5237" s="30" t="n">
        <v>44306</v>
      </c>
      <c r="I5237" s="33" t="n">
        <v>1</v>
      </c>
      <c r="J5237" s="30" t="n">
        <v>44307</v>
      </c>
      <c r="K5237" s="37" t="n">
        <f aca="false">G5237+I5237</f>
        <v>14</v>
      </c>
    </row>
    <row r="5238" customFormat="false" ht="13.8" hidden="false" customHeight="false" outlineLevel="0" collapsed="false">
      <c r="A5238" s="16" t="s">
        <v>130</v>
      </c>
      <c r="B5238" s="38" t="str">
        <f aca="false">VLOOKUP(A5238,'TAKIM LİSTESİ'!$B$2:$D$455,2,0)</f>
        <v>Ø 9.0 matkap</v>
      </c>
      <c r="C5238" s="16" t="s">
        <v>1109</v>
      </c>
      <c r="D5238" s="38" t="s">
        <v>57</v>
      </c>
      <c r="E5238" s="16" t="n">
        <f aca="false">VLOOKUP(A5238,'TAKIM LİSTESİ'!$B$2:$D$455,3,0)</f>
        <v>13</v>
      </c>
      <c r="F5238" s="40" t="n">
        <v>1</v>
      </c>
      <c r="G5238" s="22" t="n">
        <f aca="false">E5238-F5238</f>
        <v>12</v>
      </c>
      <c r="H5238" s="30" t="n">
        <v>44306</v>
      </c>
      <c r="I5238" s="33" t="n">
        <v>1</v>
      </c>
      <c r="J5238" s="30" t="n">
        <v>44307</v>
      </c>
      <c r="K5238" s="37" t="n">
        <f aca="false">G5238+I5238</f>
        <v>13</v>
      </c>
    </row>
    <row r="5239" customFormat="false" ht="13.8" hidden="false" customHeight="false" outlineLevel="0" collapsed="false">
      <c r="A5239" s="16" t="s">
        <v>63</v>
      </c>
      <c r="B5239" s="38" t="str">
        <f aca="false">VLOOKUP(A5239,'TAKIM LİSTESİ'!$B$2:$D$455,2,0)</f>
        <v>Ø 6 Rayba</v>
      </c>
      <c r="C5239" s="16" t="s">
        <v>1109</v>
      </c>
      <c r="D5239" s="38" t="s">
        <v>57</v>
      </c>
      <c r="E5239" s="16" t="n">
        <f aca="false">VLOOKUP(A5239,'TAKIM LİSTESİ'!$B$2:$D$455,3,0)</f>
        <v>8</v>
      </c>
      <c r="F5239" s="40" t="n">
        <v>1</v>
      </c>
      <c r="G5239" s="22" t="n">
        <f aca="false">E5239-F5239</f>
        <v>7</v>
      </c>
      <c r="H5239" s="30" t="n">
        <v>44306</v>
      </c>
      <c r="I5239" s="33" t="n">
        <v>1</v>
      </c>
      <c r="J5239" s="30" t="n">
        <v>44307</v>
      </c>
      <c r="K5239" s="37" t="n">
        <f aca="false">G5239+I5239</f>
        <v>8</v>
      </c>
    </row>
    <row r="5240" customFormat="false" ht="13.8" hidden="false" customHeight="false" outlineLevel="0" collapsed="false">
      <c r="A5240" s="16" t="s">
        <v>68</v>
      </c>
      <c r="B5240" s="38" t="str">
        <f aca="false">VLOOKUP(A5240,'TAKIM LİSTESİ'!$B$2:$D$455,2,0)</f>
        <v>Ø 7.0 matkap</v>
      </c>
      <c r="C5240" s="16" t="s">
        <v>1109</v>
      </c>
      <c r="D5240" s="38" t="s">
        <v>57</v>
      </c>
      <c r="E5240" s="16" t="n">
        <f aca="false">VLOOKUP(A5240,'TAKIM LİSTESİ'!$B$2:$D$455,3,0)</f>
        <v>16</v>
      </c>
      <c r="F5240" s="40" t="n">
        <v>1</v>
      </c>
      <c r="G5240" s="22" t="n">
        <f aca="false">E5240-F5240</f>
        <v>15</v>
      </c>
      <c r="H5240" s="30" t="n">
        <v>44306</v>
      </c>
      <c r="I5240" s="33" t="n">
        <v>1</v>
      </c>
      <c r="J5240" s="30" t="n">
        <v>44307</v>
      </c>
      <c r="K5240" s="37" t="n">
        <f aca="false">G5240+I5240</f>
        <v>16</v>
      </c>
    </row>
    <row r="5241" customFormat="false" ht="13.8" hidden="false" customHeight="false" outlineLevel="0" collapsed="false">
      <c r="A5241" s="16" t="s">
        <v>83</v>
      </c>
      <c r="B5241" s="38" t="str">
        <f aca="false">VLOOKUP(A5241,'TAKIM LİSTESİ'!$B$2:$D$455,2,0)</f>
        <v>Ø 8 Rayba</v>
      </c>
      <c r="C5241" s="16" t="s">
        <v>1109</v>
      </c>
      <c r="D5241" s="38" t="s">
        <v>57</v>
      </c>
      <c r="E5241" s="16" t="n">
        <f aca="false">VLOOKUP(A5241,'TAKIM LİSTESİ'!$B$2:$D$455,3,0)</f>
        <v>4</v>
      </c>
      <c r="F5241" s="40" t="n">
        <v>1</v>
      </c>
      <c r="G5241" s="22" t="n">
        <f aca="false">E5241-F5241</f>
        <v>3</v>
      </c>
      <c r="H5241" s="30" t="n">
        <v>44306</v>
      </c>
      <c r="I5241" s="33" t="n">
        <v>1</v>
      </c>
      <c r="J5241" s="30" t="n">
        <v>44307</v>
      </c>
      <c r="K5241" s="37" t="n">
        <f aca="false">G5241+I5241</f>
        <v>4</v>
      </c>
    </row>
    <row r="5242" customFormat="false" ht="13.8" hidden="false" customHeight="false" outlineLevel="0" collapsed="false">
      <c r="A5242" s="16" t="s">
        <v>37</v>
      </c>
      <c r="B5242" s="38" t="str">
        <f aca="false">VLOOKUP(A5242,'TAKIM LİSTESİ'!$B$2:$D$455,2,0)</f>
        <v>Ø 7.8 matkap</v>
      </c>
      <c r="C5242" s="16" t="s">
        <v>1109</v>
      </c>
      <c r="D5242" s="38" t="s">
        <v>57</v>
      </c>
      <c r="E5242" s="16" t="n">
        <f aca="false">VLOOKUP(A5242,'TAKIM LİSTESİ'!$B$2:$D$455,3,0)</f>
        <v>8</v>
      </c>
      <c r="F5242" s="40" t="n">
        <v>1</v>
      </c>
      <c r="G5242" s="22" t="n">
        <f aca="false">E5242-F5242</f>
        <v>7</v>
      </c>
      <c r="H5242" s="30" t="n">
        <v>44306</v>
      </c>
      <c r="I5242" s="33" t="n">
        <v>1</v>
      </c>
      <c r="J5242" s="30" t="n">
        <v>44307</v>
      </c>
      <c r="K5242" s="37" t="n">
        <f aca="false">G5242+I5242</f>
        <v>8</v>
      </c>
    </row>
    <row r="5243" customFormat="false" ht="13.8" hidden="false" customHeight="false" outlineLevel="0" collapsed="false">
      <c r="A5243" s="16" t="s">
        <v>56</v>
      </c>
      <c r="B5243" s="38" t="str">
        <f aca="false">VLOOKUP(A5243,'TAKIM LİSTESİ'!$B$2:$D$455,2,0)</f>
        <v>Ø 6.8 matkap</v>
      </c>
      <c r="C5243" s="16" t="s">
        <v>1110</v>
      </c>
      <c r="D5243" s="38" t="s">
        <v>634</v>
      </c>
      <c r="E5243" s="16" t="n">
        <f aca="false">VLOOKUP(A5243,'TAKIM LİSTESİ'!$B$2:$D$455,3,0)</f>
        <v>17</v>
      </c>
      <c r="F5243" s="40" t="n">
        <v>1</v>
      </c>
      <c r="G5243" s="22" t="n">
        <f aca="false">E5243-F5243</f>
        <v>16</v>
      </c>
      <c r="H5243" s="30" t="n">
        <v>44306</v>
      </c>
      <c r="I5243" s="33" t="n">
        <v>1</v>
      </c>
      <c r="J5243" s="30" t="n">
        <v>44307</v>
      </c>
      <c r="K5243" s="37" t="n">
        <f aca="false">G5243+I5243</f>
        <v>17</v>
      </c>
    </row>
    <row r="5244" customFormat="false" ht="13.8" hidden="false" customHeight="false" outlineLevel="0" collapsed="false">
      <c r="A5244" s="16" t="s">
        <v>67</v>
      </c>
      <c r="B5244" s="38" t="str">
        <f aca="false">VLOOKUP(A5244,'TAKIM LİSTESİ'!$B$2:$D$455,2,0)</f>
        <v>Ø 5.0 matkap</v>
      </c>
      <c r="C5244" s="16" t="s">
        <v>1110</v>
      </c>
      <c r="D5244" s="38" t="s">
        <v>634</v>
      </c>
      <c r="E5244" s="16" t="n">
        <f aca="false">VLOOKUP(A5244,'TAKIM LİSTESİ'!$B$2:$D$455,3,0)</f>
        <v>20</v>
      </c>
      <c r="F5244" s="40" t="n">
        <v>1</v>
      </c>
      <c r="G5244" s="22" t="n">
        <f aca="false">E5244-F5244</f>
        <v>19</v>
      </c>
      <c r="H5244" s="30" t="n">
        <v>44306</v>
      </c>
      <c r="I5244" s="33" t="n">
        <v>1</v>
      </c>
      <c r="J5244" s="30" t="n">
        <v>44307</v>
      </c>
      <c r="K5244" s="37" t="n">
        <f aca="false">G5244+I5244</f>
        <v>20</v>
      </c>
    </row>
    <row r="5245" customFormat="false" ht="13.8" hidden="false" customHeight="false" outlineLevel="0" collapsed="false">
      <c r="A5245" s="16" t="s">
        <v>121</v>
      </c>
      <c r="B5245" s="38" t="str">
        <f aca="false">VLOOKUP(A5245,'TAKIM LİSTESİ'!$B$2:$D$455,2,0)</f>
        <v>Ø 8.5 matkap</v>
      </c>
      <c r="C5245" s="16" t="s">
        <v>1098</v>
      </c>
      <c r="D5245" s="38" t="s">
        <v>50</v>
      </c>
      <c r="E5245" s="16" t="n">
        <f aca="false">VLOOKUP(A5245,'TAKIM LİSTESİ'!$B$2:$D$455,3,0)</f>
        <v>13</v>
      </c>
      <c r="F5245" s="40" t="n">
        <v>1</v>
      </c>
      <c r="G5245" s="22" t="n">
        <f aca="false">E5245-F5245</f>
        <v>12</v>
      </c>
      <c r="H5245" s="30" t="n">
        <v>44306</v>
      </c>
      <c r="I5245" s="33" t="n">
        <v>1</v>
      </c>
      <c r="J5245" s="30" t="n">
        <v>44307</v>
      </c>
      <c r="K5245" s="37" t="n">
        <f aca="false">G5245+I5245</f>
        <v>13</v>
      </c>
    </row>
    <row r="5246" customFormat="false" ht="13.8" hidden="false" customHeight="false" outlineLevel="0" collapsed="false">
      <c r="A5246" s="16" t="s">
        <v>144</v>
      </c>
      <c r="B5246" s="38" t="str">
        <f aca="false">VLOOKUP(A5246,'TAKIM LİSTESİ'!$B$2:$D$455,2,0)</f>
        <v>Ø 6.2matkap</v>
      </c>
      <c r="C5246" s="16" t="s">
        <v>1111</v>
      </c>
      <c r="D5246" s="38" t="s">
        <v>61</v>
      </c>
      <c r="E5246" s="16" t="n">
        <f aca="false">VLOOKUP(A5246,'TAKIM LİSTESİ'!$B$2:$D$455,3,0)</f>
        <v>15</v>
      </c>
      <c r="F5246" s="40" t="n">
        <v>1</v>
      </c>
      <c r="G5246" s="22" t="n">
        <f aca="false">E5246-F5246</f>
        <v>14</v>
      </c>
      <c r="H5246" s="30" t="n">
        <v>44306</v>
      </c>
      <c r="I5246" s="33" t="n">
        <v>1</v>
      </c>
      <c r="J5246" s="30" t="n">
        <v>44307</v>
      </c>
      <c r="K5246" s="37" t="n">
        <f aca="false">G5246+I5246</f>
        <v>15</v>
      </c>
    </row>
    <row r="5247" customFormat="false" ht="13.8" hidden="false" customHeight="false" outlineLevel="0" collapsed="false">
      <c r="A5247" s="16" t="s">
        <v>37</v>
      </c>
      <c r="B5247" s="38" t="str">
        <f aca="false">VLOOKUP(A5247,'TAKIM LİSTESİ'!$B$2:$D$455,2,0)</f>
        <v>Ø 7.8 matkap</v>
      </c>
      <c r="C5247" s="16" t="s">
        <v>1111</v>
      </c>
      <c r="D5247" s="38" t="s">
        <v>61</v>
      </c>
      <c r="E5247" s="16" t="n">
        <f aca="false">VLOOKUP(A5247,'TAKIM LİSTESİ'!$B$2:$D$455,3,0)</f>
        <v>8</v>
      </c>
      <c r="F5247" s="40" t="n">
        <v>1</v>
      </c>
      <c r="G5247" s="22" t="n">
        <f aca="false">E5247-F5247</f>
        <v>7</v>
      </c>
      <c r="H5247" s="30" t="n">
        <v>44306</v>
      </c>
      <c r="I5247" s="33" t="n">
        <v>1</v>
      </c>
      <c r="J5247" s="30" t="n">
        <v>44307</v>
      </c>
      <c r="K5247" s="37" t="n">
        <f aca="false">G5247+I5247</f>
        <v>8</v>
      </c>
    </row>
    <row r="5248" customFormat="false" ht="13.8" hidden="false" customHeight="false" outlineLevel="0" collapsed="false">
      <c r="A5248" s="16" t="s">
        <v>83</v>
      </c>
      <c r="B5248" s="38" t="str">
        <f aca="false">VLOOKUP(A5248,'TAKIM LİSTESİ'!$B$2:$D$455,2,0)</f>
        <v>Ø 8 Rayba</v>
      </c>
      <c r="C5248" s="16" t="s">
        <v>1111</v>
      </c>
      <c r="D5248" s="38" t="s">
        <v>61</v>
      </c>
      <c r="E5248" s="16" t="n">
        <f aca="false">VLOOKUP(A5248,'TAKIM LİSTESİ'!$B$2:$D$455,3,0)</f>
        <v>4</v>
      </c>
      <c r="F5248" s="40" t="n">
        <v>1</v>
      </c>
      <c r="G5248" s="22" t="n">
        <f aca="false">E5248-F5248</f>
        <v>3</v>
      </c>
      <c r="H5248" s="30" t="n">
        <v>44306</v>
      </c>
      <c r="I5248" s="33" t="n">
        <v>1</v>
      </c>
      <c r="J5248" s="30" t="n">
        <v>44307</v>
      </c>
      <c r="K5248" s="37" t="n">
        <f aca="false">G5248+I5248</f>
        <v>4</v>
      </c>
    </row>
    <row r="5249" customFormat="false" ht="13.8" hidden="false" customHeight="false" outlineLevel="0" collapsed="false">
      <c r="A5249" s="16" t="s">
        <v>34</v>
      </c>
      <c r="B5249" s="38" t="str">
        <f aca="false">VLOOKUP(A5249,'TAKIM LİSTESİ'!$B$2:$D$455,2,0)</f>
        <v>Ø 6.35 Rayba</v>
      </c>
      <c r="C5249" s="16" t="s">
        <v>1111</v>
      </c>
      <c r="D5249" s="38" t="s">
        <v>48</v>
      </c>
      <c r="E5249" s="16" t="n">
        <f aca="false">VLOOKUP(A5249,'TAKIM LİSTESİ'!$B$2:$D$455,3,0)</f>
        <v>5</v>
      </c>
      <c r="F5249" s="40" t="n">
        <v>1</v>
      </c>
      <c r="G5249" s="22" t="n">
        <f aca="false">E5249-F5249</f>
        <v>4</v>
      </c>
      <c r="H5249" s="30" t="n">
        <v>44306</v>
      </c>
      <c r="I5249" s="33" t="n">
        <v>1</v>
      </c>
      <c r="J5249" s="30" t="n">
        <v>44307</v>
      </c>
      <c r="K5249" s="37" t="n">
        <f aca="false">G5249+I5249</f>
        <v>5</v>
      </c>
    </row>
    <row r="5250" customFormat="false" ht="13.8" hidden="false" customHeight="false" outlineLevel="0" collapsed="false">
      <c r="A5250" s="16" t="s">
        <v>170</v>
      </c>
      <c r="B5250" s="38" t="str">
        <f aca="false">VLOOKUP(A5250,'TAKIM LİSTESİ'!$B$2:$D$455,2,0)</f>
        <v>Ø 8 alm uzun parmak freze</v>
      </c>
      <c r="C5250" s="16" t="s">
        <v>1109</v>
      </c>
      <c r="D5250" s="38" t="s">
        <v>739</v>
      </c>
      <c r="E5250" s="16" t="n">
        <f aca="false">VLOOKUP(A5250,'TAKIM LİSTESİ'!$B$2:$D$455,3,0)</f>
        <v>7</v>
      </c>
      <c r="F5250" s="40" t="n">
        <v>1</v>
      </c>
      <c r="G5250" s="22" t="n">
        <f aca="false">E5250-F5250</f>
        <v>6</v>
      </c>
      <c r="H5250" s="30" t="n">
        <v>44307</v>
      </c>
      <c r="I5250" s="33" t="n">
        <v>1</v>
      </c>
      <c r="J5250" s="30" t="n">
        <v>44307</v>
      </c>
      <c r="K5250" s="37" t="n">
        <f aca="false">G5250+I5250</f>
        <v>7</v>
      </c>
    </row>
    <row r="5251" customFormat="false" ht="13.8" hidden="false" customHeight="false" outlineLevel="0" collapsed="false">
      <c r="A5251" s="16" t="s">
        <v>113</v>
      </c>
      <c r="B5251" s="38" t="str">
        <f aca="false">VLOOKUP(A5251,'TAKIM LİSTESİ'!$B$2:$D$455,2,0)</f>
        <v>Ø 8 alm parmak freze</v>
      </c>
      <c r="C5251" s="16" t="s">
        <v>1098</v>
      </c>
      <c r="D5251" s="38" t="s">
        <v>50</v>
      </c>
      <c r="E5251" s="16" t="n">
        <f aca="false">VLOOKUP(A5251,'TAKIM LİSTESİ'!$B$2:$D$455,3,0)</f>
        <v>36</v>
      </c>
      <c r="F5251" s="40" t="n">
        <v>1</v>
      </c>
      <c r="G5251" s="22" t="n">
        <f aca="false">E5251-F5251</f>
        <v>35</v>
      </c>
      <c r="H5251" s="30" t="n">
        <v>44307</v>
      </c>
      <c r="I5251" s="33" t="n">
        <v>1</v>
      </c>
      <c r="J5251" s="30" t="n">
        <v>44309</v>
      </c>
      <c r="K5251" s="37" t="n">
        <f aca="false">G5251+I5251</f>
        <v>36</v>
      </c>
    </row>
    <row r="5252" customFormat="false" ht="13.8" hidden="false" customHeight="false" outlineLevel="0" collapsed="false">
      <c r="A5252" s="16" t="s">
        <v>85</v>
      </c>
      <c r="B5252" s="38" t="str">
        <f aca="false">VLOOKUP(A5252,'TAKIM LİSTESİ'!$B$2:$D$455,2,0)</f>
        <v>Ø 12 çelik parmak freze</v>
      </c>
      <c r="C5252" s="16" t="s">
        <v>1112</v>
      </c>
      <c r="D5252" s="38" t="s">
        <v>634</v>
      </c>
      <c r="E5252" s="16" t="n">
        <f aca="false">VLOOKUP(A5252,'TAKIM LİSTESİ'!$B$2:$D$455,3,0)</f>
        <v>19</v>
      </c>
      <c r="F5252" s="40" t="n">
        <v>1</v>
      </c>
      <c r="G5252" s="22" t="n">
        <f aca="false">E5252-F5252</f>
        <v>18</v>
      </c>
      <c r="H5252" s="30" t="n">
        <v>44307</v>
      </c>
      <c r="I5252" s="33" t="n">
        <v>1</v>
      </c>
      <c r="J5252" s="30" t="n">
        <v>44309</v>
      </c>
      <c r="K5252" s="37" t="n">
        <f aca="false">G5252+I5252</f>
        <v>19</v>
      </c>
    </row>
    <row r="5253" customFormat="false" ht="13.8" hidden="false" customHeight="false" outlineLevel="0" collapsed="false">
      <c r="A5253" s="16" t="s">
        <v>168</v>
      </c>
      <c r="B5253" s="38" t="str">
        <f aca="false">VLOOKUP(A5253,'TAKIM LİSTESİ'!$B$2:$D$455,2,0)</f>
        <v>Ø 11.8 matkap</v>
      </c>
      <c r="C5253" s="16" t="s">
        <v>1107</v>
      </c>
      <c r="D5253" s="38" t="s">
        <v>23</v>
      </c>
      <c r="E5253" s="16" t="n">
        <f aca="false">VLOOKUP(A5253,'TAKIM LİSTESİ'!$B$2:$D$455,3,0)</f>
        <v>8</v>
      </c>
      <c r="F5253" s="40" t="n">
        <v>1</v>
      </c>
      <c r="G5253" s="22" t="n">
        <f aca="false">E5253-F5253</f>
        <v>7</v>
      </c>
      <c r="H5253" s="30" t="n">
        <v>44307</v>
      </c>
      <c r="I5253" s="33" t="n">
        <v>1</v>
      </c>
      <c r="J5253" s="30" t="n">
        <v>44309</v>
      </c>
      <c r="K5253" s="37" t="n">
        <f aca="false">G5253+I5253</f>
        <v>8</v>
      </c>
    </row>
    <row r="5254" customFormat="false" ht="13.8" hidden="false" customHeight="false" outlineLevel="0" collapsed="false">
      <c r="A5254" s="16" t="s">
        <v>146</v>
      </c>
      <c r="B5254" s="38" t="str">
        <f aca="false">VLOOKUP(A5254,'TAKIM LİSTESİ'!$B$2:$D$455,2,0)</f>
        <v>Ø 12 Rayba</v>
      </c>
      <c r="C5254" s="16" t="s">
        <v>1107</v>
      </c>
      <c r="D5254" s="38" t="s">
        <v>23</v>
      </c>
      <c r="E5254" s="16" t="n">
        <f aca="false">VLOOKUP(A5254,'TAKIM LİSTESİ'!$B$2:$D$455,3,0)</f>
        <v>3</v>
      </c>
      <c r="F5254" s="40" t="n">
        <v>1</v>
      </c>
      <c r="G5254" s="22" t="n">
        <f aca="false">E5254-F5254</f>
        <v>2</v>
      </c>
      <c r="H5254" s="30" t="n">
        <v>44307</v>
      </c>
      <c r="I5254" s="33" t="n">
        <v>1</v>
      </c>
      <c r="J5254" s="30" t="n">
        <v>44309</v>
      </c>
      <c r="K5254" s="37" t="n">
        <f aca="false">G5254+I5254</f>
        <v>3</v>
      </c>
    </row>
    <row r="5255" customFormat="false" ht="13.8" hidden="false" customHeight="false" outlineLevel="0" collapsed="false">
      <c r="A5255" s="16" t="s">
        <v>66</v>
      </c>
      <c r="B5255" s="38" t="str">
        <f aca="false">VLOOKUP(A5255,'TAKIM LİSTESİ'!$B$2:$D$455,2,0)</f>
        <v>Ø 10 alm uzun parmak freze</v>
      </c>
      <c r="C5255" s="16" t="s">
        <v>1109</v>
      </c>
      <c r="D5255" s="38" t="s">
        <v>823</v>
      </c>
      <c r="E5255" s="16" t="n">
        <f aca="false">VLOOKUP(A5255,'TAKIM LİSTESİ'!$B$2:$D$455,3,0)</f>
        <v>6</v>
      </c>
      <c r="F5255" s="40" t="n">
        <v>1</v>
      </c>
      <c r="G5255" s="22" t="n">
        <f aca="false">E5255-F5255</f>
        <v>5</v>
      </c>
      <c r="H5255" s="30" t="n">
        <v>44307</v>
      </c>
      <c r="I5255" s="33" t="n">
        <v>1</v>
      </c>
      <c r="J5255" s="30" t="n">
        <v>44309</v>
      </c>
      <c r="K5255" s="37" t="n">
        <f aca="false">G5255+I5255</f>
        <v>6</v>
      </c>
    </row>
    <row r="5256" customFormat="false" ht="13.8" hidden="false" customHeight="false" outlineLevel="0" collapsed="false">
      <c r="A5256" s="16" t="s">
        <v>202</v>
      </c>
      <c r="B5256" s="38" t="str">
        <f aca="false">VLOOKUP(A5256,'TAKIM LİSTESİ'!$B$2:$D$455,2,0)</f>
        <v>Ø 8.3 matkap</v>
      </c>
      <c r="C5256" s="16" t="s">
        <v>1098</v>
      </c>
      <c r="D5256" s="38" t="s">
        <v>50</v>
      </c>
      <c r="E5256" s="16" t="n">
        <f aca="false">VLOOKUP(A5256,'TAKIM LİSTESİ'!$B$2:$D$455,3,0)</f>
        <v>7</v>
      </c>
      <c r="F5256" s="40" t="n">
        <v>1</v>
      </c>
      <c r="G5256" s="22" t="n">
        <f aca="false">E5256-F5256</f>
        <v>6</v>
      </c>
      <c r="H5256" s="30" t="n">
        <v>44307</v>
      </c>
      <c r="I5256" s="33" t="n">
        <v>1</v>
      </c>
      <c r="J5256" s="30" t="n">
        <v>44309</v>
      </c>
      <c r="K5256" s="37" t="n">
        <f aca="false">G5256+I5256</f>
        <v>7</v>
      </c>
    </row>
    <row r="5257" customFormat="false" ht="13.8" hidden="false" customHeight="false" outlineLevel="0" collapsed="false">
      <c r="A5257" s="16" t="s">
        <v>27</v>
      </c>
      <c r="B5257" s="38" t="str">
        <f aca="false">VLOOKUP(A5257,'TAKIM LİSTESİ'!$B$2:$D$455,2,0)</f>
        <v>Ø 6 alm parmak freze</v>
      </c>
      <c r="C5257" s="16" t="s">
        <v>1109</v>
      </c>
      <c r="D5257" s="38" t="s">
        <v>823</v>
      </c>
      <c r="E5257" s="16" t="n">
        <f aca="false">VLOOKUP(A5257,'TAKIM LİSTESİ'!$B$2:$D$455,3,0)</f>
        <v>12</v>
      </c>
      <c r="F5257" s="40" t="n">
        <v>1</v>
      </c>
      <c r="G5257" s="22" t="n">
        <f aca="false">E5257-F5257</f>
        <v>11</v>
      </c>
      <c r="H5257" s="30" t="n">
        <v>44307</v>
      </c>
      <c r="I5257" s="33" t="n">
        <v>1</v>
      </c>
      <c r="J5257" s="30" t="n">
        <v>44309</v>
      </c>
      <c r="K5257" s="37" t="n">
        <f aca="false">G5257+I5257</f>
        <v>12</v>
      </c>
    </row>
    <row r="5258" customFormat="false" ht="13.8" hidden="false" customHeight="false" outlineLevel="0" collapsed="false">
      <c r="A5258" s="16" t="s">
        <v>117</v>
      </c>
      <c r="B5258" s="38" t="str">
        <f aca="false">VLOOKUP(A5258,'TAKIM LİSTESİ'!$B$2:$D$455,2,0)</f>
        <v>Ø 4.5 matkap</v>
      </c>
      <c r="C5258" s="16" t="s">
        <v>1109</v>
      </c>
      <c r="D5258" s="38" t="s">
        <v>823</v>
      </c>
      <c r="E5258" s="16" t="n">
        <f aca="false">VLOOKUP(A5258,'TAKIM LİSTESİ'!$B$2:$D$455,3,0)</f>
        <v>23</v>
      </c>
      <c r="F5258" s="40" t="n">
        <v>1</v>
      </c>
      <c r="G5258" s="22" t="n">
        <f aca="false">E5258-F5258</f>
        <v>22</v>
      </c>
      <c r="H5258" s="30" t="n">
        <v>44307</v>
      </c>
      <c r="I5258" s="33" t="n">
        <v>1</v>
      </c>
      <c r="J5258" s="30" t="n">
        <v>44309</v>
      </c>
      <c r="K5258" s="37" t="n">
        <f aca="false">G5258+I5258</f>
        <v>23</v>
      </c>
    </row>
    <row r="5259" customFormat="false" ht="13.8" hidden="false" customHeight="false" outlineLevel="0" collapsed="false">
      <c r="A5259" s="16" t="s">
        <v>41</v>
      </c>
      <c r="B5259" s="38" t="str">
        <f aca="false">VLOOKUP(A5259,'TAKIM LİSTESİ'!$B$2:$D$455,2,0)</f>
        <v>Ø 7.1 matkap</v>
      </c>
      <c r="C5259" s="16" t="s">
        <v>1110</v>
      </c>
      <c r="D5259" s="38" t="s">
        <v>634</v>
      </c>
      <c r="E5259" s="16" t="n">
        <f aca="false">VLOOKUP(A5259,'TAKIM LİSTESİ'!$B$2:$D$455,3,0)</f>
        <v>11</v>
      </c>
      <c r="F5259" s="40" t="n">
        <v>1</v>
      </c>
      <c r="G5259" s="22" t="n">
        <f aca="false">E5259-F5259</f>
        <v>10</v>
      </c>
      <c r="H5259" s="30" t="n">
        <v>44307</v>
      </c>
      <c r="I5259" s="33" t="n">
        <v>1</v>
      </c>
      <c r="J5259" s="30" t="n">
        <v>44309</v>
      </c>
      <c r="K5259" s="37" t="n">
        <f aca="false">G5259+I5259</f>
        <v>11</v>
      </c>
    </row>
    <row r="5260" customFormat="false" ht="13.8" hidden="false" customHeight="false" outlineLevel="0" collapsed="false">
      <c r="A5260" s="16" t="s">
        <v>62</v>
      </c>
      <c r="B5260" s="38" t="str">
        <f aca="false">VLOOKUP(A5260,'TAKIM LİSTESİ'!$B$2:$D$455,2,0)</f>
        <v>Ø 6 çelik parmak freze</v>
      </c>
      <c r="C5260" s="16" t="s">
        <v>1112</v>
      </c>
      <c r="D5260" s="38" t="s">
        <v>634</v>
      </c>
      <c r="E5260" s="16" t="n">
        <f aca="false">VLOOKUP(A5260,'TAKIM LİSTESİ'!$B$2:$D$455,3,0)</f>
        <v>23</v>
      </c>
      <c r="F5260" s="40" t="n">
        <v>1</v>
      </c>
      <c r="G5260" s="22" t="n">
        <f aca="false">E5260-F5260</f>
        <v>22</v>
      </c>
      <c r="H5260" s="30" t="n">
        <v>44307</v>
      </c>
      <c r="I5260" s="33" t="n">
        <v>1</v>
      </c>
      <c r="J5260" s="30" t="n">
        <v>44309</v>
      </c>
      <c r="K5260" s="37" t="n">
        <f aca="false">G5260+I5260</f>
        <v>23</v>
      </c>
    </row>
    <row r="5261" customFormat="false" ht="13.8" hidden="false" customHeight="false" outlineLevel="0" collapsed="false">
      <c r="A5261" s="16" t="s">
        <v>150</v>
      </c>
      <c r="B5261" s="38" t="str">
        <f aca="false">VLOOKUP(A5261,'TAKIM LİSTESİ'!$B$2:$D$455,2,0)</f>
        <v>Ø 8 çelik parmak freze</v>
      </c>
      <c r="C5261" s="16" t="s">
        <v>1112</v>
      </c>
      <c r="D5261" s="38" t="s">
        <v>634</v>
      </c>
      <c r="E5261" s="16" t="n">
        <f aca="false">VLOOKUP(A5261,'TAKIM LİSTESİ'!$B$2:$D$455,3,0)</f>
        <v>39</v>
      </c>
      <c r="F5261" s="40" t="n">
        <v>1</v>
      </c>
      <c r="G5261" s="22" t="n">
        <f aca="false">E5261-F5261</f>
        <v>38</v>
      </c>
      <c r="H5261" s="30" t="n">
        <v>44307</v>
      </c>
      <c r="I5261" s="33" t="n">
        <v>1</v>
      </c>
      <c r="J5261" s="30" t="n">
        <v>44309</v>
      </c>
      <c r="K5261" s="37" t="n">
        <f aca="false">G5261+I5261</f>
        <v>39</v>
      </c>
    </row>
    <row r="5262" customFormat="false" ht="13.8" hidden="false" customHeight="false" outlineLevel="0" collapsed="false">
      <c r="A5262" s="16" t="s">
        <v>26</v>
      </c>
      <c r="B5262" s="38" t="str">
        <f aca="false">VLOOKUP(A5262,'TAKIM LİSTESİ'!$B$2:$D$455,2,0)</f>
        <v>Ø 6 çelik küresel parmak freze</v>
      </c>
      <c r="C5262" s="16" t="s">
        <v>1112</v>
      </c>
      <c r="D5262" s="38" t="s">
        <v>634</v>
      </c>
      <c r="E5262" s="16" t="n">
        <f aca="false">VLOOKUP(A5262,'TAKIM LİSTESİ'!$B$2:$D$455,3,0)</f>
        <v>13</v>
      </c>
      <c r="F5262" s="40" t="n">
        <v>1</v>
      </c>
      <c r="G5262" s="22" t="n">
        <f aca="false">E5262-F5262</f>
        <v>12</v>
      </c>
      <c r="H5262" s="30" t="n">
        <v>44307</v>
      </c>
      <c r="I5262" s="33" t="n">
        <v>1</v>
      </c>
      <c r="J5262" s="30" t="n">
        <v>44309</v>
      </c>
      <c r="K5262" s="37" t="n">
        <f aca="false">G5262+I5262</f>
        <v>13</v>
      </c>
    </row>
    <row r="5263" customFormat="false" ht="13.8" hidden="false" customHeight="false" outlineLevel="0" collapsed="false">
      <c r="A5263" s="16" t="s">
        <v>206</v>
      </c>
      <c r="B5263" s="38" t="str">
        <f aca="false">VLOOKUP(A5263,'TAKIM LİSTESİ'!$B$2:$D$455,2,0)</f>
        <v>Ø 52 tarama çelik</v>
      </c>
      <c r="C5263" s="16" t="s">
        <v>1113</v>
      </c>
      <c r="D5263" s="38" t="s">
        <v>23</v>
      </c>
      <c r="E5263" s="16" t="n">
        <f aca="false">VLOOKUP(A5263,'TAKIM LİSTESİ'!$B$2:$D$455,3,0)</f>
        <v>4</v>
      </c>
      <c r="F5263" s="40" t="n">
        <v>1</v>
      </c>
      <c r="G5263" s="22" t="n">
        <f aca="false">E5263-F5263</f>
        <v>3</v>
      </c>
      <c r="H5263" s="30" t="n">
        <v>44307</v>
      </c>
      <c r="I5263" s="33" t="n">
        <v>1</v>
      </c>
      <c r="J5263" s="30" t="n">
        <v>44309</v>
      </c>
      <c r="K5263" s="37" t="n">
        <f aca="false">G5263+I5263</f>
        <v>4</v>
      </c>
    </row>
    <row r="5264" customFormat="false" ht="13.8" hidden="false" customHeight="false" outlineLevel="0" collapsed="false">
      <c r="A5264" s="16" t="s">
        <v>21</v>
      </c>
      <c r="B5264" s="38" t="str">
        <f aca="false">VLOOKUP(A5264,'TAKIM LİSTESİ'!$B$2:$D$455,2,0)</f>
        <v>Ø 32 tarama çelik</v>
      </c>
      <c r="C5264" s="16" t="s">
        <v>1113</v>
      </c>
      <c r="D5264" s="38" t="s">
        <v>23</v>
      </c>
      <c r="E5264" s="16" t="n">
        <f aca="false">VLOOKUP(A5264,'TAKIM LİSTESİ'!$B$2:$D$455,3,0)</f>
        <v>5</v>
      </c>
      <c r="F5264" s="40" t="n">
        <v>1</v>
      </c>
      <c r="G5264" s="22" t="n">
        <f aca="false">E5264-F5264</f>
        <v>4</v>
      </c>
      <c r="H5264" s="30" t="n">
        <v>44307</v>
      </c>
      <c r="I5264" s="33" t="n">
        <v>1</v>
      </c>
      <c r="J5264" s="30" t="n">
        <v>44309</v>
      </c>
      <c r="K5264" s="37" t="n">
        <f aca="false">G5264+I5264</f>
        <v>5</v>
      </c>
    </row>
    <row r="5265" customFormat="false" ht="13.8" hidden="false" customHeight="false" outlineLevel="0" collapsed="false">
      <c r="A5265" s="16" t="s">
        <v>204</v>
      </c>
      <c r="B5265" s="38" t="str">
        <f aca="false">VLOOKUP(A5265,'TAKIM LİSTESİ'!$B$2:$D$455,2,0)</f>
        <v>Haypit tarama çelik Ø 17</v>
      </c>
      <c r="C5265" s="16" t="s">
        <v>1113</v>
      </c>
      <c r="D5265" s="38" t="s">
        <v>23</v>
      </c>
      <c r="E5265" s="16" t="n">
        <f aca="false">VLOOKUP(A5265,'TAKIM LİSTESİ'!$B$2:$D$455,3,0)</f>
        <v>3</v>
      </c>
      <c r="F5265" s="40" t="n">
        <v>1</v>
      </c>
      <c r="G5265" s="22" t="n">
        <f aca="false">E5265-F5265</f>
        <v>2</v>
      </c>
      <c r="H5265" s="30" t="n">
        <v>44307</v>
      </c>
      <c r="I5265" s="33" t="n">
        <v>1</v>
      </c>
      <c r="J5265" s="30" t="n">
        <v>44309</v>
      </c>
      <c r="K5265" s="37" t="n">
        <f aca="false">G5265+I5265</f>
        <v>3</v>
      </c>
    </row>
    <row r="5266" customFormat="false" ht="13.8" hidden="false" customHeight="false" outlineLevel="0" collapsed="false">
      <c r="A5266" s="16" t="s">
        <v>222</v>
      </c>
      <c r="B5266" s="38" t="str">
        <f aca="false">VLOOKUP(A5266,'TAKIM LİSTESİ'!$B$2:$D$455,2,0)</f>
        <v>Ø 16 çelik parmak freze</v>
      </c>
      <c r="C5266" s="16" t="s">
        <v>1113</v>
      </c>
      <c r="D5266" s="38" t="s">
        <v>23</v>
      </c>
      <c r="E5266" s="16" t="n">
        <f aca="false">VLOOKUP(A5266,'TAKIM LİSTESİ'!$B$2:$D$455,3,0)</f>
        <v>8</v>
      </c>
      <c r="F5266" s="40" t="n">
        <v>1</v>
      </c>
      <c r="G5266" s="22" t="n">
        <f aca="false">E5266-F5266</f>
        <v>7</v>
      </c>
      <c r="H5266" s="30" t="n">
        <v>44307</v>
      </c>
      <c r="I5266" s="33" t="n">
        <v>1</v>
      </c>
      <c r="J5266" s="30" t="n">
        <v>44309</v>
      </c>
      <c r="K5266" s="37" t="n">
        <f aca="false">G5266+I5266</f>
        <v>8</v>
      </c>
    </row>
    <row r="5267" customFormat="false" ht="13.8" hidden="false" customHeight="false" outlineLevel="0" collapsed="false">
      <c r="A5267" s="16" t="s">
        <v>97</v>
      </c>
      <c r="B5267" s="38" t="str">
        <f aca="false">VLOOKUP(A5267,'TAKIM LİSTESİ'!$B$2:$D$455,2,0)</f>
        <v>Ø 2 küre parmak freze</v>
      </c>
      <c r="C5267" s="16" t="s">
        <v>1112</v>
      </c>
      <c r="D5267" s="38" t="s">
        <v>634</v>
      </c>
      <c r="E5267" s="16" t="n">
        <f aca="false">VLOOKUP(A5267,'TAKIM LİSTESİ'!$B$2:$D$455,3,0)</f>
        <v>23</v>
      </c>
      <c r="F5267" s="40" t="n">
        <v>1</v>
      </c>
      <c r="G5267" s="22" t="n">
        <f aca="false">E5267-F5267</f>
        <v>22</v>
      </c>
      <c r="H5267" s="30" t="n">
        <v>44308</v>
      </c>
      <c r="I5267" s="33" t="n">
        <v>1</v>
      </c>
      <c r="J5267" s="30" t="n">
        <v>44309</v>
      </c>
      <c r="K5267" s="37" t="n">
        <f aca="false">G5267+I5267</f>
        <v>23</v>
      </c>
    </row>
    <row r="5268" customFormat="false" ht="13.8" hidden="false" customHeight="false" outlineLevel="0" collapsed="false">
      <c r="A5268" s="16" t="s">
        <v>26</v>
      </c>
      <c r="B5268" s="38" t="str">
        <f aca="false">VLOOKUP(A5268,'TAKIM LİSTESİ'!$B$2:$D$455,2,0)</f>
        <v>Ø 6 çelik küresel parmak freze</v>
      </c>
      <c r="C5268" s="16" t="s">
        <v>1112</v>
      </c>
      <c r="D5268" s="38" t="s">
        <v>634</v>
      </c>
      <c r="E5268" s="16" t="n">
        <f aca="false">VLOOKUP(A5268,'TAKIM LİSTESİ'!$B$2:$D$455,3,0)</f>
        <v>13</v>
      </c>
      <c r="F5268" s="40" t="n">
        <v>1</v>
      </c>
      <c r="G5268" s="22" t="n">
        <f aca="false">E5268-F5268</f>
        <v>12</v>
      </c>
      <c r="H5268" s="30" t="n">
        <v>44308</v>
      </c>
      <c r="I5268" s="33" t="n">
        <v>1</v>
      </c>
      <c r="J5268" s="30" t="n">
        <v>44309</v>
      </c>
      <c r="K5268" s="37" t="n">
        <f aca="false">G5268+I5268</f>
        <v>13</v>
      </c>
    </row>
    <row r="5269" customFormat="false" ht="13.8" hidden="false" customHeight="false" outlineLevel="0" collapsed="false">
      <c r="A5269" s="16" t="s">
        <v>144</v>
      </c>
      <c r="B5269" s="38" t="str">
        <f aca="false">VLOOKUP(A5269,'TAKIM LİSTESİ'!$B$2:$D$455,2,0)</f>
        <v>Ø 6.2matkap</v>
      </c>
      <c r="C5269" s="16" t="s">
        <v>1099</v>
      </c>
      <c r="D5269" s="38" t="s">
        <v>89</v>
      </c>
      <c r="E5269" s="16" t="n">
        <f aca="false">VLOOKUP(A5269,'TAKIM LİSTESİ'!$B$2:$D$455,3,0)</f>
        <v>15</v>
      </c>
      <c r="F5269" s="40" t="n">
        <v>1</v>
      </c>
      <c r="G5269" s="22" t="n">
        <f aca="false">E5269-F5269</f>
        <v>14</v>
      </c>
      <c r="H5269" s="30" t="n">
        <v>44308</v>
      </c>
      <c r="I5269" s="33" t="n">
        <v>1</v>
      </c>
      <c r="J5269" s="30" t="n">
        <v>44309</v>
      </c>
      <c r="K5269" s="37" t="n">
        <f aca="false">G5269+I5269</f>
        <v>15</v>
      </c>
    </row>
    <row r="5270" customFormat="false" ht="13.8" hidden="false" customHeight="false" outlineLevel="0" collapsed="false">
      <c r="A5270" s="16" t="s">
        <v>203</v>
      </c>
      <c r="B5270" s="38" t="str">
        <f aca="false">VLOOKUP(A5270,'TAKIM LİSTESİ'!$B$2:$D$455,2,0)</f>
        <v>Ø 16 alm parmak freze</v>
      </c>
      <c r="C5270" s="16" t="s">
        <v>1099</v>
      </c>
      <c r="D5270" s="38" t="s">
        <v>89</v>
      </c>
      <c r="E5270" s="16" t="n">
        <f aca="false">VLOOKUP(A5270,'TAKIM LİSTESİ'!$B$2:$D$455,3,0)</f>
        <v>5</v>
      </c>
      <c r="F5270" s="40" t="n">
        <v>1</v>
      </c>
      <c r="G5270" s="22" t="n">
        <f aca="false">E5270-F5270</f>
        <v>4</v>
      </c>
      <c r="H5270" s="30" t="n">
        <v>44308</v>
      </c>
      <c r="I5270" s="33" t="n">
        <v>1</v>
      </c>
      <c r="J5270" s="30" t="n">
        <v>44309</v>
      </c>
      <c r="K5270" s="37" t="n">
        <f aca="false">G5270+I5270</f>
        <v>5</v>
      </c>
    </row>
    <row r="5271" customFormat="false" ht="13.8" hidden="false" customHeight="false" outlineLevel="0" collapsed="false">
      <c r="A5271" s="16" t="s">
        <v>150</v>
      </c>
      <c r="B5271" s="38" t="str">
        <f aca="false">VLOOKUP(A5271,'TAKIM LİSTESİ'!$B$2:$D$455,2,0)</f>
        <v>Ø 8 çelik parmak freze</v>
      </c>
      <c r="C5271" s="16" t="s">
        <v>1099</v>
      </c>
      <c r="D5271" s="38" t="s">
        <v>89</v>
      </c>
      <c r="E5271" s="16" t="n">
        <f aca="false">VLOOKUP(A5271,'TAKIM LİSTESİ'!$B$2:$D$455,3,0)</f>
        <v>39</v>
      </c>
      <c r="F5271" s="40" t="n">
        <v>1</v>
      </c>
      <c r="G5271" s="22" t="n">
        <f aca="false">E5271-F5271</f>
        <v>38</v>
      </c>
      <c r="H5271" s="30" t="n">
        <v>44308</v>
      </c>
      <c r="I5271" s="33" t="n">
        <v>1</v>
      </c>
      <c r="J5271" s="30" t="n">
        <v>44309</v>
      </c>
      <c r="K5271" s="37" t="n">
        <f aca="false">G5271+I5271</f>
        <v>39</v>
      </c>
    </row>
    <row r="5272" customFormat="false" ht="13.8" hidden="false" customHeight="false" outlineLevel="0" collapsed="false">
      <c r="A5272" s="16" t="s">
        <v>51</v>
      </c>
      <c r="B5272" s="38" t="str">
        <f aca="false">VLOOKUP(A5272,'TAKIM LİSTESİ'!$B$2:$D$455,2,0)</f>
        <v>Ø 3 çelik standart parmak freze</v>
      </c>
      <c r="C5272" s="16" t="s">
        <v>1112</v>
      </c>
      <c r="D5272" s="38" t="s">
        <v>634</v>
      </c>
      <c r="E5272" s="16" t="n">
        <f aca="false">VLOOKUP(A5272,'TAKIM LİSTESİ'!$B$2:$D$455,3,0)</f>
        <v>38</v>
      </c>
      <c r="F5272" s="40" t="n">
        <v>1</v>
      </c>
      <c r="G5272" s="22" t="n">
        <f aca="false">E5272-F5272</f>
        <v>37</v>
      </c>
      <c r="H5272" s="30" t="n">
        <v>44308</v>
      </c>
      <c r="I5272" s="33" t="n">
        <v>1</v>
      </c>
      <c r="J5272" s="30" t="n">
        <v>44309</v>
      </c>
      <c r="K5272" s="37" t="n">
        <f aca="false">G5272+I5272</f>
        <v>38</v>
      </c>
    </row>
    <row r="5273" customFormat="false" ht="13.8" hidden="false" customHeight="false" outlineLevel="0" collapsed="false">
      <c r="A5273" s="16" t="s">
        <v>247</v>
      </c>
      <c r="B5273" s="38" t="str">
        <f aca="false">VLOOKUP(A5273,'TAKIM LİSTESİ'!$B$2:$D$455,2,0)</f>
        <v>kennametal 32 tarama ucu çelik</v>
      </c>
      <c r="C5273" s="16" t="s">
        <v>1112</v>
      </c>
      <c r="D5273" s="38" t="s">
        <v>634</v>
      </c>
      <c r="E5273" s="16" t="n">
        <f aca="false">VLOOKUP(A5273,'TAKIM LİSTESİ'!$B$2:$D$455,3,0)</f>
        <v>46</v>
      </c>
      <c r="F5273" s="40" t="n">
        <v>6</v>
      </c>
      <c r="G5273" s="22" t="n">
        <f aca="false">E5273-F5273</f>
        <v>40</v>
      </c>
      <c r="H5273" s="30" t="n">
        <v>44308</v>
      </c>
      <c r="I5273" s="33" t="n">
        <v>1</v>
      </c>
      <c r="J5273" s="30" t="n">
        <v>44310</v>
      </c>
      <c r="K5273" s="37" t="n">
        <f aca="false">G5273+I5273</f>
        <v>41</v>
      </c>
    </row>
    <row r="5274" customFormat="false" ht="13.8" hidden="false" customHeight="false" outlineLevel="0" collapsed="false">
      <c r="A5274" s="16" t="s">
        <v>242</v>
      </c>
      <c r="B5274" s="38" t="str">
        <f aca="false">VLOOKUP(A5274,'TAKIM LİSTESİ'!$B$2:$D$455,2,0)</f>
        <v>Alm 32 ve 50 tarama ucu</v>
      </c>
      <c r="C5274" s="16" t="s">
        <v>1112</v>
      </c>
      <c r="D5274" s="38" t="s">
        <v>634</v>
      </c>
      <c r="E5274" s="16" t="n">
        <f aca="false">VLOOKUP(A5274,'TAKIM LİSTESİ'!$B$2:$D$455,3,0)</f>
        <v>80</v>
      </c>
      <c r="F5274" s="40" t="n">
        <v>2</v>
      </c>
      <c r="G5274" s="22" t="n">
        <f aca="false">E5274-F5274</f>
        <v>78</v>
      </c>
      <c r="H5274" s="30" t="n">
        <v>44308</v>
      </c>
      <c r="I5274" s="33" t="n">
        <v>1</v>
      </c>
      <c r="J5274" s="30" t="n">
        <v>44310</v>
      </c>
      <c r="K5274" s="37" t="n">
        <f aca="false">G5274+I5274</f>
        <v>79</v>
      </c>
    </row>
    <row r="5275" customFormat="false" ht="13.8" hidden="false" customHeight="false" outlineLevel="0" collapsed="false">
      <c r="A5275" s="16" t="s">
        <v>412</v>
      </c>
      <c r="B5275" s="38" t="str">
        <f aca="false">VLOOKUP(A5275,'TAKIM LİSTESİ'!$B$2:$D$455,2,0)</f>
        <v>32 tarama ucu çelik</v>
      </c>
      <c r="C5275" s="16" t="s">
        <v>1113</v>
      </c>
      <c r="D5275" s="38" t="s">
        <v>23</v>
      </c>
      <c r="E5275" s="16" t="n">
        <f aca="false">VLOOKUP(A5275,'TAKIM LİSTESİ'!$B$2:$D$455,3,0)</f>
        <v>40</v>
      </c>
      <c r="F5275" s="40" t="n">
        <v>3</v>
      </c>
      <c r="G5275" s="22" t="n">
        <f aca="false">E5275-F5275</f>
        <v>37</v>
      </c>
      <c r="H5275" s="30" t="n">
        <v>44308</v>
      </c>
      <c r="I5275" s="33" t="n">
        <v>1</v>
      </c>
      <c r="J5275" s="30" t="n">
        <v>44310</v>
      </c>
      <c r="K5275" s="37" t="n">
        <f aca="false">G5275+I5275</f>
        <v>38</v>
      </c>
    </row>
    <row r="5276" customFormat="false" ht="13.8" hidden="false" customHeight="false" outlineLevel="0" collapsed="false">
      <c r="A5276" s="16" t="s">
        <v>254</v>
      </c>
      <c r="B5276" s="38" t="str">
        <f aca="false">VLOOKUP(A5276,'TAKIM LİSTESİ'!$B$2:$D$455,2,0)</f>
        <v>kennametal 63 ve 80 çelik uç</v>
      </c>
      <c r="C5276" s="16" t="s">
        <v>1112</v>
      </c>
      <c r="D5276" s="38" t="s">
        <v>634</v>
      </c>
      <c r="E5276" s="16" t="n">
        <f aca="false">VLOOKUP(A5276,'TAKIM LİSTESİ'!$B$2:$D$455,3,0)</f>
        <v>70</v>
      </c>
      <c r="F5276" s="40" t="n">
        <v>6</v>
      </c>
      <c r="G5276" s="22" t="n">
        <f aca="false">E5276-F5276</f>
        <v>64</v>
      </c>
      <c r="H5276" s="30" t="n">
        <v>44308</v>
      </c>
      <c r="I5276" s="33" t="n">
        <v>1</v>
      </c>
      <c r="J5276" s="30" t="n">
        <v>44310</v>
      </c>
      <c r="K5276" s="37" t="n">
        <f aca="false">G5276+I5276</f>
        <v>65</v>
      </c>
    </row>
    <row r="5277" customFormat="false" ht="13.8" hidden="false" customHeight="false" outlineLevel="0" collapsed="false">
      <c r="A5277" s="16" t="s">
        <v>95</v>
      </c>
      <c r="B5277" s="38" t="str">
        <f aca="false">VLOOKUP(A5277,'TAKIM LİSTESİ'!$B$2:$D$455,2,0)</f>
        <v>Ø 3 alm standart parmak freze</v>
      </c>
      <c r="C5277" s="16" t="s">
        <v>1109</v>
      </c>
      <c r="D5277" s="38" t="s">
        <v>823</v>
      </c>
      <c r="E5277" s="16" t="n">
        <f aca="false">VLOOKUP(A5277,'TAKIM LİSTESİ'!$B$2:$D$455,3,0)</f>
        <v>5</v>
      </c>
      <c r="F5277" s="40" t="n">
        <v>1</v>
      </c>
      <c r="G5277" s="22" t="n">
        <f aca="false">E5277-F5277</f>
        <v>4</v>
      </c>
      <c r="H5277" s="30" t="n">
        <v>44309</v>
      </c>
      <c r="I5277" s="33" t="n">
        <v>1</v>
      </c>
      <c r="J5277" s="30" t="n">
        <v>44310</v>
      </c>
      <c r="K5277" s="37" t="n">
        <f aca="false">G5277+I5277</f>
        <v>5</v>
      </c>
    </row>
    <row r="5278" customFormat="false" ht="13.8" hidden="false" customHeight="false" outlineLevel="0" collapsed="false">
      <c r="A5278" s="16" t="s">
        <v>55</v>
      </c>
      <c r="B5278" s="38" t="str">
        <f aca="false">VLOOKUP(A5278,'TAKIM LİSTESİ'!$B$2:$D$455,2,0)</f>
        <v>Ø 4.8 matkap</v>
      </c>
      <c r="C5278" s="16" t="s">
        <v>1113</v>
      </c>
      <c r="D5278" s="38" t="s">
        <v>23</v>
      </c>
      <c r="E5278" s="16" t="n">
        <f aca="false">VLOOKUP(A5278,'TAKIM LİSTESİ'!$B$2:$D$455,3,0)</f>
        <v>30</v>
      </c>
      <c r="F5278" s="40" t="n">
        <v>1</v>
      </c>
      <c r="G5278" s="22" t="n">
        <f aca="false">E5278-F5278</f>
        <v>29</v>
      </c>
      <c r="H5278" s="30" t="n">
        <v>44309</v>
      </c>
      <c r="I5278" s="33" t="n">
        <v>1</v>
      </c>
      <c r="J5278" s="30" t="n">
        <v>44310</v>
      </c>
      <c r="K5278" s="37" t="n">
        <f aca="false">G5278+I5278</f>
        <v>30</v>
      </c>
    </row>
    <row r="5279" customFormat="false" ht="13.8" hidden="false" customHeight="false" outlineLevel="0" collapsed="false">
      <c r="A5279" s="16" t="s">
        <v>197</v>
      </c>
      <c r="B5279" s="38" t="str">
        <f aca="false">VLOOKUP(A5279,'TAKIM LİSTESİ'!$B$2:$D$455,2,0)</f>
        <v>Ø  5 Rayba</v>
      </c>
      <c r="C5279" s="16" t="s">
        <v>1113</v>
      </c>
      <c r="D5279" s="38" t="s">
        <v>23</v>
      </c>
      <c r="E5279" s="16" t="n">
        <f aca="false">VLOOKUP(A5279,'TAKIM LİSTESİ'!$B$2:$D$455,3,0)</f>
        <v>10</v>
      </c>
      <c r="F5279" s="40" t="n">
        <v>1</v>
      </c>
      <c r="G5279" s="22" t="n">
        <f aca="false">E5279-F5279</f>
        <v>9</v>
      </c>
      <c r="H5279" s="30" t="n">
        <v>44309</v>
      </c>
      <c r="I5279" s="33" t="n">
        <v>1</v>
      </c>
      <c r="J5279" s="30" t="n">
        <v>44310</v>
      </c>
      <c r="K5279" s="37" t="n">
        <f aca="false">G5279+I5279</f>
        <v>10</v>
      </c>
    </row>
    <row r="5280" customFormat="false" ht="13.8" hidden="false" customHeight="false" outlineLevel="0" collapsed="false">
      <c r="A5280" s="16" t="s">
        <v>247</v>
      </c>
      <c r="B5280" s="38" t="str">
        <f aca="false">VLOOKUP(A5280,'TAKIM LİSTESİ'!$B$2:$D$455,2,0)</f>
        <v>kennametal 32 tarama ucu çelik</v>
      </c>
      <c r="C5280" s="16" t="s">
        <v>1112</v>
      </c>
      <c r="D5280" s="38" t="s">
        <v>634</v>
      </c>
      <c r="E5280" s="16" t="n">
        <f aca="false">VLOOKUP(A5280,'TAKIM LİSTESİ'!$B$2:$D$455,3,0)</f>
        <v>46</v>
      </c>
      <c r="F5280" s="40" t="n">
        <v>6</v>
      </c>
      <c r="G5280" s="22" t="n">
        <f aca="false">E5280-F5280</f>
        <v>40</v>
      </c>
      <c r="H5280" s="30" t="n">
        <v>44309</v>
      </c>
      <c r="I5280" s="33" t="n">
        <v>1</v>
      </c>
      <c r="J5280" s="30" t="n">
        <v>44310</v>
      </c>
      <c r="K5280" s="37" t="n">
        <f aca="false">G5280+I5280</f>
        <v>41</v>
      </c>
    </row>
    <row r="5281" customFormat="false" ht="13.8" hidden="false" customHeight="false" outlineLevel="0" collapsed="false">
      <c r="A5281" s="16" t="s">
        <v>1114</v>
      </c>
      <c r="B5281" s="38" t="str">
        <f aca="false">VLOOKUP(A5281,'TAKIM LİSTESİ'!$B$2:$D$455,2,0)</f>
        <v>Kennametal Ø 80 çelik tarama</v>
      </c>
      <c r="C5281" s="16" t="s">
        <v>1112</v>
      </c>
      <c r="D5281" s="38" t="s">
        <v>634</v>
      </c>
      <c r="E5281" s="16" t="n">
        <f aca="false">VLOOKUP(A5281,'TAKIM LİSTESİ'!$B$2:$D$455,3,0)</f>
        <v>1</v>
      </c>
      <c r="F5281" s="40" t="n">
        <v>0</v>
      </c>
      <c r="G5281" s="22" t="n">
        <f aca="false">E5281-F5281</f>
        <v>1</v>
      </c>
      <c r="H5281" s="30" t="n">
        <v>44309</v>
      </c>
      <c r="I5281" s="33" t="n">
        <v>1</v>
      </c>
      <c r="J5281" s="30" t="n">
        <v>44310</v>
      </c>
      <c r="K5281" s="37" t="n">
        <f aca="false">G5281+I5281</f>
        <v>2</v>
      </c>
    </row>
    <row r="5282" customFormat="false" ht="13.8" hidden="false" customHeight="false" outlineLevel="0" collapsed="false">
      <c r="A5282" s="16" t="s">
        <v>62</v>
      </c>
      <c r="B5282" s="38" t="str">
        <f aca="false">VLOOKUP(A5282,'TAKIM LİSTESİ'!$B$2:$D$455,2,0)</f>
        <v>Ø 6 çelik parmak freze</v>
      </c>
      <c r="C5282" s="16" t="s">
        <v>1115</v>
      </c>
      <c r="D5282" s="38" t="s">
        <v>634</v>
      </c>
      <c r="E5282" s="16" t="n">
        <f aca="false">VLOOKUP(A5282,'TAKIM LİSTESİ'!$B$2:$D$455,3,0)</f>
        <v>23</v>
      </c>
      <c r="F5282" s="40" t="n">
        <v>1</v>
      </c>
      <c r="G5282" s="22" t="n">
        <f aca="false">E5282-F5282</f>
        <v>22</v>
      </c>
      <c r="H5282" s="30" t="n">
        <v>44310</v>
      </c>
      <c r="I5282" s="33" t="n">
        <v>1</v>
      </c>
      <c r="J5282" s="30" t="n">
        <v>44310</v>
      </c>
      <c r="K5282" s="37" t="n">
        <f aca="false">G5282+I5282</f>
        <v>23</v>
      </c>
    </row>
    <row r="5283" customFormat="false" ht="13.8" hidden="false" customHeight="false" outlineLevel="0" collapsed="false">
      <c r="A5283" s="16" t="s">
        <v>252</v>
      </c>
      <c r="B5283" s="38" t="str">
        <f aca="false">VLOOKUP(A5283,'TAKIM LİSTESİ'!$B$2:$D$455,2,0)</f>
        <v>52 tarama ucu çelik</v>
      </c>
      <c r="C5283" s="16" t="s">
        <v>1113</v>
      </c>
      <c r="D5283" s="38" t="s">
        <v>23</v>
      </c>
      <c r="E5283" s="16" t="n">
        <f aca="false">VLOOKUP(A5283,'TAKIM LİSTESİ'!$B$2:$D$455,3,0)</f>
        <v>130</v>
      </c>
      <c r="F5283" s="40" t="n">
        <v>5</v>
      </c>
      <c r="G5283" s="22" t="n">
        <f aca="false">E5283-F5283</f>
        <v>125</v>
      </c>
      <c r="H5283" s="30" t="n">
        <v>44310</v>
      </c>
      <c r="I5283" s="33" t="n">
        <v>1</v>
      </c>
      <c r="J5283" s="30" t="n">
        <v>44312</v>
      </c>
      <c r="K5283" s="37" t="n">
        <f aca="false">G5283+I5283</f>
        <v>126</v>
      </c>
    </row>
    <row r="5284" customFormat="false" ht="13.8" hidden="false" customHeight="false" outlineLevel="0" collapsed="false">
      <c r="A5284" s="16" t="s">
        <v>97</v>
      </c>
      <c r="B5284" s="38" t="str">
        <f aca="false">VLOOKUP(A5284,'TAKIM LİSTESİ'!$B$2:$D$455,2,0)</f>
        <v>Ø 2 küre parmak freze</v>
      </c>
      <c r="C5284" s="16" t="s">
        <v>1112</v>
      </c>
      <c r="D5284" s="38" t="s">
        <v>634</v>
      </c>
      <c r="E5284" s="16" t="n">
        <f aca="false">VLOOKUP(A5284,'TAKIM LİSTESİ'!$B$2:$D$455,3,0)</f>
        <v>23</v>
      </c>
      <c r="F5284" s="40" t="n">
        <v>1</v>
      </c>
      <c r="G5284" s="22" t="n">
        <f aca="false">E5284-F5284</f>
        <v>22</v>
      </c>
      <c r="H5284" s="30" t="n">
        <v>44310</v>
      </c>
      <c r="I5284" s="33" t="n">
        <v>1</v>
      </c>
      <c r="J5284" s="30" t="n">
        <v>44312</v>
      </c>
      <c r="K5284" s="37" t="n">
        <f aca="false">G5284+I5284</f>
        <v>23</v>
      </c>
    </row>
    <row r="5285" customFormat="false" ht="13.8" hidden="false" customHeight="false" outlineLevel="0" collapsed="false">
      <c r="A5285" s="16" t="s">
        <v>300</v>
      </c>
      <c r="B5285" s="38" t="str">
        <f aca="false">VLOOKUP(A5285,'TAKIM LİSTESİ'!$B$2:$D$455,2,0)</f>
        <v>Ø 32 tarama alm</v>
      </c>
      <c r="C5285" s="16" t="s">
        <v>1116</v>
      </c>
      <c r="D5285" s="38" t="s">
        <v>100</v>
      </c>
      <c r="E5285" s="16" t="n">
        <f aca="false">VLOOKUP(A5285,'TAKIM LİSTESİ'!$B$2:$D$455,3,0)</f>
        <v>3</v>
      </c>
      <c r="F5285" s="40" t="n">
        <v>1</v>
      </c>
      <c r="G5285" s="22" t="n">
        <f aca="false">E5285-F5285</f>
        <v>2</v>
      </c>
      <c r="H5285" s="30" t="n">
        <v>44310</v>
      </c>
      <c r="I5285" s="33" t="n">
        <v>1</v>
      </c>
      <c r="J5285" s="30" t="n">
        <v>44312</v>
      </c>
      <c r="K5285" s="37" t="n">
        <f aca="false">G5285+I5285</f>
        <v>3</v>
      </c>
    </row>
    <row r="5286" customFormat="false" ht="13.8" hidden="false" customHeight="false" outlineLevel="0" collapsed="false">
      <c r="A5286" s="16" t="s">
        <v>486</v>
      </c>
      <c r="B5286" s="38" t="str">
        <f aca="false">VLOOKUP(A5286,'TAKIM LİSTESİ'!$B$2:$D$455,2,0)</f>
        <v>Ø 50 tarama alm</v>
      </c>
      <c r="C5286" s="16" t="s">
        <v>1116</v>
      </c>
      <c r="D5286" s="38" t="s">
        <v>100</v>
      </c>
      <c r="E5286" s="16" t="n">
        <f aca="false">VLOOKUP(A5286,'TAKIM LİSTESİ'!$B$2:$D$455,3,0)</f>
        <v>5</v>
      </c>
      <c r="F5286" s="40" t="n">
        <v>1</v>
      </c>
      <c r="G5286" s="22" t="n">
        <f aca="false">E5286-F5286</f>
        <v>4</v>
      </c>
      <c r="H5286" s="30" t="n">
        <v>44310</v>
      </c>
      <c r="I5286" s="33" t="n">
        <v>1</v>
      </c>
      <c r="J5286" s="30" t="n">
        <v>44312</v>
      </c>
      <c r="K5286" s="37" t="n">
        <f aca="false">G5286+I5286</f>
        <v>5</v>
      </c>
    </row>
    <row r="5287" customFormat="false" ht="13.8" hidden="false" customHeight="false" outlineLevel="0" collapsed="false">
      <c r="A5287" s="16" t="s">
        <v>56</v>
      </c>
      <c r="B5287" s="38" t="str">
        <f aca="false">VLOOKUP(A5287,'TAKIM LİSTESİ'!$B$2:$D$455,2,0)</f>
        <v>Ø 6.8 matkap</v>
      </c>
      <c r="C5287" s="16" t="s">
        <v>1116</v>
      </c>
      <c r="D5287" s="38" t="s">
        <v>100</v>
      </c>
      <c r="E5287" s="16" t="n">
        <f aca="false">VLOOKUP(A5287,'TAKIM LİSTESİ'!$B$2:$D$455,3,0)</f>
        <v>17</v>
      </c>
      <c r="F5287" s="40" t="n">
        <v>1</v>
      </c>
      <c r="G5287" s="22" t="n">
        <f aca="false">E5287-F5287</f>
        <v>16</v>
      </c>
      <c r="H5287" s="30" t="n">
        <v>44310</v>
      </c>
      <c r="I5287" s="33" t="n">
        <v>1</v>
      </c>
      <c r="J5287" s="30" t="n">
        <v>44312</v>
      </c>
      <c r="K5287" s="37" t="n">
        <f aca="false">G5287+I5287</f>
        <v>17</v>
      </c>
    </row>
    <row r="5288" customFormat="false" ht="13.8" hidden="false" customHeight="false" outlineLevel="0" collapsed="false">
      <c r="A5288" s="16" t="s">
        <v>170</v>
      </c>
      <c r="B5288" s="38" t="str">
        <f aca="false">VLOOKUP(A5288,'TAKIM LİSTESİ'!$B$2:$D$455,2,0)</f>
        <v>Ø 8 alm uzun parmak freze</v>
      </c>
      <c r="C5288" s="16" t="s">
        <v>1116</v>
      </c>
      <c r="D5288" s="38" t="s">
        <v>100</v>
      </c>
      <c r="E5288" s="16" t="n">
        <f aca="false">VLOOKUP(A5288,'TAKIM LİSTESİ'!$B$2:$D$455,3,0)</f>
        <v>7</v>
      </c>
      <c r="F5288" s="40" t="n">
        <v>1</v>
      </c>
      <c r="G5288" s="22" t="n">
        <f aca="false">E5288-F5288</f>
        <v>6</v>
      </c>
      <c r="H5288" s="30" t="n">
        <v>44310</v>
      </c>
      <c r="I5288" s="33" t="n">
        <v>1</v>
      </c>
      <c r="J5288" s="30" t="n">
        <v>44312</v>
      </c>
      <c r="K5288" s="37" t="n">
        <f aca="false">G5288+I5288</f>
        <v>7</v>
      </c>
    </row>
    <row r="5289" customFormat="false" ht="13.8" hidden="false" customHeight="false" outlineLevel="0" collapsed="false">
      <c r="A5289" s="16" t="s">
        <v>70</v>
      </c>
      <c r="B5289" s="38" t="str">
        <f aca="false">VLOOKUP(A5289,'TAKIM LİSTESİ'!$B$2:$D$455,2,0)</f>
        <v>Ø 4 alm standart parmak freze</v>
      </c>
      <c r="C5289" s="16" t="s">
        <v>1111</v>
      </c>
      <c r="D5289" s="38" t="s">
        <v>61</v>
      </c>
      <c r="E5289" s="16" t="n">
        <f aca="false">VLOOKUP(A5289,'TAKIM LİSTESİ'!$B$2:$D$455,3,0)</f>
        <v>10</v>
      </c>
      <c r="F5289" s="40" t="n">
        <v>1</v>
      </c>
      <c r="G5289" s="22" t="n">
        <f aca="false">E5289-F5289</f>
        <v>9</v>
      </c>
      <c r="H5289" s="30" t="n">
        <v>44310</v>
      </c>
      <c r="I5289" s="33" t="n">
        <v>1</v>
      </c>
      <c r="J5289" s="30" t="n">
        <v>44312</v>
      </c>
      <c r="K5289" s="37" t="n">
        <f aca="false">G5289+I5289</f>
        <v>10</v>
      </c>
    </row>
    <row r="5290" customFormat="false" ht="13.8" hidden="false" customHeight="false" outlineLevel="0" collapsed="false">
      <c r="A5290" s="16" t="s">
        <v>123</v>
      </c>
      <c r="B5290" s="38" t="str">
        <f aca="false">VLOOKUP(A5290,'TAKIM LİSTESİ'!$B$2:$D$455,2,0)</f>
        <v>Ø 9.8 matkap</v>
      </c>
      <c r="C5290" s="16" t="s">
        <v>1111</v>
      </c>
      <c r="D5290" s="38" t="s">
        <v>61</v>
      </c>
      <c r="E5290" s="16" t="n">
        <f aca="false">VLOOKUP(A5290,'TAKIM LİSTESİ'!$B$2:$D$455,3,0)</f>
        <v>8</v>
      </c>
      <c r="F5290" s="40" t="n">
        <v>1</v>
      </c>
      <c r="G5290" s="22" t="n">
        <f aca="false">E5290-F5290</f>
        <v>7</v>
      </c>
      <c r="H5290" s="30" t="n">
        <v>44310</v>
      </c>
      <c r="I5290" s="33" t="n">
        <v>1</v>
      </c>
      <c r="J5290" s="30" t="n">
        <v>44312</v>
      </c>
      <c r="K5290" s="37" t="n">
        <f aca="false">G5290+I5290</f>
        <v>8</v>
      </c>
    </row>
    <row r="5291" customFormat="false" ht="13.8" hidden="false" customHeight="false" outlineLevel="0" collapsed="false">
      <c r="A5291" s="16" t="s">
        <v>64</v>
      </c>
      <c r="B5291" s="38" t="str">
        <f aca="false">VLOOKUP(A5291,'TAKIM LİSTESİ'!$B$2:$D$455,2,0)</f>
        <v>Ø 10 Rayba</v>
      </c>
      <c r="C5291" s="16" t="s">
        <v>1111</v>
      </c>
      <c r="D5291" s="38" t="s">
        <v>61</v>
      </c>
      <c r="E5291" s="16" t="n">
        <f aca="false">VLOOKUP(A5291,'TAKIM LİSTESİ'!$B$2:$D$455,3,0)</f>
        <v>5</v>
      </c>
      <c r="F5291" s="40" t="n">
        <v>1</v>
      </c>
      <c r="G5291" s="22" t="n">
        <f aca="false">E5291-F5291</f>
        <v>4</v>
      </c>
      <c r="H5291" s="30" t="n">
        <v>44310</v>
      </c>
      <c r="I5291" s="33" t="n">
        <v>1</v>
      </c>
      <c r="J5291" s="30" t="n">
        <v>44312</v>
      </c>
      <c r="K5291" s="37" t="n">
        <f aca="false">G5291+I5291</f>
        <v>5</v>
      </c>
    </row>
    <row r="5292" customFormat="false" ht="13.8" hidden="false" customHeight="false" outlineLevel="0" collapsed="false">
      <c r="A5292" s="16" t="s">
        <v>1117</v>
      </c>
      <c r="B5292" s="38" t="str">
        <f aca="false">VLOOKUP(A5292,'TAKIM LİSTESİ'!$B$2:$D$455,2,0)</f>
        <v>M12 X 1 Klıvavuz</v>
      </c>
      <c r="C5292" s="16" t="s">
        <v>1111</v>
      </c>
      <c r="D5292" s="38" t="s">
        <v>61</v>
      </c>
      <c r="E5292" s="16" t="n">
        <f aca="false">VLOOKUP(A5292,'TAKIM LİSTESİ'!$B$2:$D$455,3,0)</f>
        <v>4</v>
      </c>
      <c r="F5292" s="40" t="n">
        <v>1</v>
      </c>
      <c r="G5292" s="22" t="n">
        <f aca="false">E5292-F5292</f>
        <v>3</v>
      </c>
      <c r="H5292" s="30" t="n">
        <v>44310</v>
      </c>
      <c r="I5292" s="33" t="n">
        <v>1</v>
      </c>
      <c r="J5292" s="30" t="n">
        <v>44312</v>
      </c>
      <c r="K5292" s="37" t="n">
        <f aca="false">G5292+I5292</f>
        <v>4</v>
      </c>
    </row>
    <row r="5293" customFormat="false" ht="13.8" hidden="false" customHeight="false" outlineLevel="0" collapsed="false">
      <c r="A5293" s="16" t="s">
        <v>85</v>
      </c>
      <c r="B5293" s="38" t="str">
        <f aca="false">VLOOKUP(A5293,'TAKIM LİSTESİ'!$B$2:$D$455,2,0)</f>
        <v>Ø 12 çelik parmak freze</v>
      </c>
      <c r="C5293" s="16" t="s">
        <v>1118</v>
      </c>
      <c r="D5293" s="38" t="s">
        <v>634</v>
      </c>
      <c r="E5293" s="16" t="n">
        <f aca="false">VLOOKUP(A5293,'TAKIM LİSTESİ'!$B$2:$D$455,3,0)</f>
        <v>19</v>
      </c>
      <c r="F5293" s="40" t="n">
        <v>1</v>
      </c>
      <c r="G5293" s="22" t="n">
        <f aca="false">E5293-F5293</f>
        <v>18</v>
      </c>
      <c r="H5293" s="30" t="n">
        <v>44312</v>
      </c>
      <c r="I5293" s="33" t="n">
        <v>1</v>
      </c>
      <c r="J5293" s="30" t="n">
        <v>44312</v>
      </c>
      <c r="K5293" s="37" t="n">
        <f aca="false">G5293+I5293</f>
        <v>19</v>
      </c>
    </row>
    <row r="5294" customFormat="false" ht="13.8" hidden="false" customHeight="false" outlineLevel="0" collapsed="false">
      <c r="A5294" s="16" t="s">
        <v>300</v>
      </c>
      <c r="B5294" s="38" t="str">
        <f aca="false">VLOOKUP(A5294,'TAKIM LİSTESİ'!$B$2:$D$455,2,0)</f>
        <v>Ø 32 tarama alm</v>
      </c>
      <c r="C5294" s="16" t="s">
        <v>1119</v>
      </c>
      <c r="D5294" s="38" t="s">
        <v>57</v>
      </c>
      <c r="E5294" s="16" t="n">
        <f aca="false">VLOOKUP(A5294,'TAKIM LİSTESİ'!$B$2:$D$455,3,0)</f>
        <v>3</v>
      </c>
      <c r="F5294" s="40" t="n">
        <v>1</v>
      </c>
      <c r="G5294" s="22" t="n">
        <f aca="false">E5294-F5294</f>
        <v>2</v>
      </c>
      <c r="H5294" s="30" t="n">
        <v>44312</v>
      </c>
      <c r="I5294" s="33" t="n">
        <v>1</v>
      </c>
      <c r="J5294" s="30" t="n">
        <v>44312</v>
      </c>
      <c r="K5294" s="37" t="n">
        <f aca="false">G5294+I5294</f>
        <v>3</v>
      </c>
    </row>
    <row r="5295" customFormat="false" ht="13.8" hidden="false" customHeight="false" outlineLevel="0" collapsed="false">
      <c r="A5295" s="16" t="s">
        <v>71</v>
      </c>
      <c r="B5295" s="38" t="str">
        <f aca="false">VLOOKUP(A5295,'TAKIM LİSTESİ'!$B$2:$D$455,2,0)</f>
        <v>Ø 10 alm parmak freze</v>
      </c>
      <c r="C5295" s="16" t="s">
        <v>1119</v>
      </c>
      <c r="D5295" s="38" t="s">
        <v>57</v>
      </c>
      <c r="E5295" s="16" t="n">
        <f aca="false">VLOOKUP(A5295,'TAKIM LİSTESİ'!$B$2:$D$455,3,0)</f>
        <v>29</v>
      </c>
      <c r="F5295" s="40" t="n">
        <v>1</v>
      </c>
      <c r="G5295" s="22" t="n">
        <f aca="false">E5295-F5295</f>
        <v>28</v>
      </c>
      <c r="H5295" s="30" t="n">
        <v>44312</v>
      </c>
      <c r="I5295" s="33" t="n">
        <v>1</v>
      </c>
      <c r="J5295" s="30" t="n">
        <v>44312</v>
      </c>
      <c r="K5295" s="37" t="n">
        <f aca="false">G5295+I5295</f>
        <v>29</v>
      </c>
    </row>
    <row r="5296" customFormat="false" ht="13.8" hidden="false" customHeight="false" outlineLevel="0" collapsed="false">
      <c r="A5296" s="16" t="s">
        <v>113</v>
      </c>
      <c r="B5296" s="38" t="str">
        <f aca="false">VLOOKUP(A5296,'TAKIM LİSTESİ'!$B$2:$D$455,2,0)</f>
        <v>Ø 8 alm parmak freze</v>
      </c>
      <c r="C5296" s="16" t="s">
        <v>1119</v>
      </c>
      <c r="D5296" s="38" t="s">
        <v>57</v>
      </c>
      <c r="E5296" s="16" t="n">
        <f aca="false">VLOOKUP(A5296,'TAKIM LİSTESİ'!$B$2:$D$455,3,0)</f>
        <v>36</v>
      </c>
      <c r="F5296" s="40" t="n">
        <v>1</v>
      </c>
      <c r="G5296" s="22" t="n">
        <f aca="false">E5296-F5296</f>
        <v>35</v>
      </c>
      <c r="H5296" s="30" t="n">
        <v>44312</v>
      </c>
      <c r="I5296" s="33" t="n">
        <v>1</v>
      </c>
      <c r="J5296" s="30" t="n">
        <v>44313</v>
      </c>
      <c r="K5296" s="37" t="n">
        <f aca="false">G5296+I5296</f>
        <v>36</v>
      </c>
    </row>
    <row r="5297" customFormat="false" ht="13.8" hidden="false" customHeight="false" outlineLevel="0" collapsed="false">
      <c r="A5297" s="16" t="s">
        <v>95</v>
      </c>
      <c r="B5297" s="38" t="str">
        <f aca="false">VLOOKUP(A5297,'TAKIM LİSTESİ'!$B$2:$D$455,2,0)</f>
        <v>Ø 3 alm standart parmak freze</v>
      </c>
      <c r="C5297" s="16" t="s">
        <v>1119</v>
      </c>
      <c r="D5297" s="38" t="s">
        <v>57</v>
      </c>
      <c r="E5297" s="16" t="n">
        <f aca="false">VLOOKUP(A5297,'TAKIM LİSTESİ'!$B$2:$D$455,3,0)</f>
        <v>5</v>
      </c>
      <c r="F5297" s="40" t="n">
        <v>1</v>
      </c>
      <c r="G5297" s="22" t="n">
        <f aca="false">E5297-F5297</f>
        <v>4</v>
      </c>
      <c r="H5297" s="30" t="n">
        <v>44312</v>
      </c>
      <c r="I5297" s="33" t="n">
        <v>1</v>
      </c>
      <c r="J5297" s="30" t="n">
        <v>44313</v>
      </c>
      <c r="K5297" s="37" t="n">
        <f aca="false">G5297+I5297</f>
        <v>5</v>
      </c>
    </row>
    <row r="5298" customFormat="false" ht="13.8" hidden="false" customHeight="false" outlineLevel="0" collapsed="false">
      <c r="A5298" s="16" t="s">
        <v>189</v>
      </c>
      <c r="B5298" s="38" t="str">
        <f aca="false">VLOOKUP(A5298,'TAKIM LİSTESİ'!$B$2:$D$455,2,0)</f>
        <v>Ø 2 çelik parmak freze</v>
      </c>
      <c r="C5298" s="16" t="s">
        <v>1119</v>
      </c>
      <c r="D5298" s="38" t="s">
        <v>57</v>
      </c>
      <c r="E5298" s="16" t="n">
        <f aca="false">VLOOKUP(A5298,'TAKIM LİSTESİ'!$B$2:$D$455,3,0)</f>
        <v>39</v>
      </c>
      <c r="F5298" s="40" t="n">
        <v>1</v>
      </c>
      <c r="G5298" s="22" t="n">
        <f aca="false">E5298-F5298</f>
        <v>38</v>
      </c>
      <c r="H5298" s="30" t="n">
        <v>44312</v>
      </c>
      <c r="I5298" s="33" t="n">
        <v>1</v>
      </c>
      <c r="J5298" s="30" t="n">
        <v>44313</v>
      </c>
      <c r="K5298" s="37" t="n">
        <f aca="false">G5298+I5298</f>
        <v>39</v>
      </c>
    </row>
    <row r="5299" customFormat="false" ht="13.8" hidden="false" customHeight="false" outlineLevel="0" collapsed="false">
      <c r="A5299" s="16" t="s">
        <v>174</v>
      </c>
      <c r="B5299" s="38" t="str">
        <f aca="false">VLOOKUP(A5299,'TAKIM LİSTESİ'!$B$2:$D$455,2,0)</f>
        <v>Ø 12 alm parmak freze</v>
      </c>
      <c r="C5299" s="16" t="s">
        <v>1119</v>
      </c>
      <c r="D5299" s="38" t="s">
        <v>57</v>
      </c>
      <c r="E5299" s="16" t="n">
        <f aca="false">VLOOKUP(A5299,'TAKIM LİSTESİ'!$B$2:$D$455,3,0)</f>
        <v>22</v>
      </c>
      <c r="F5299" s="40" t="n">
        <v>1</v>
      </c>
      <c r="G5299" s="22" t="n">
        <f aca="false">E5299-F5299</f>
        <v>21</v>
      </c>
      <c r="H5299" s="30" t="n">
        <v>44312</v>
      </c>
      <c r="I5299" s="33" t="n">
        <v>1</v>
      </c>
      <c r="J5299" s="30" t="n">
        <v>44313</v>
      </c>
      <c r="K5299" s="37" t="n">
        <f aca="false">G5299+I5299</f>
        <v>22</v>
      </c>
    </row>
    <row r="5300" customFormat="false" ht="13.8" hidden="false" customHeight="false" outlineLevel="0" collapsed="false">
      <c r="A5300" s="16" t="s">
        <v>108</v>
      </c>
      <c r="B5300" s="38" t="str">
        <f aca="false">VLOOKUP(A5300,'TAKIM LİSTESİ'!$B$2:$D$455,2,0)</f>
        <v>Ø 12.5 matkap</v>
      </c>
      <c r="C5300" s="16" t="s">
        <v>1119</v>
      </c>
      <c r="D5300" s="38" t="s">
        <v>57</v>
      </c>
      <c r="E5300" s="16" t="n">
        <f aca="false">VLOOKUP(A5300,'TAKIM LİSTESİ'!$B$2:$D$455,3,0)</f>
        <v>13</v>
      </c>
      <c r="F5300" s="40" t="n">
        <v>1</v>
      </c>
      <c r="G5300" s="22" t="n">
        <f aca="false">E5300-F5300</f>
        <v>12</v>
      </c>
      <c r="H5300" s="30" t="n">
        <v>44312</v>
      </c>
      <c r="I5300" s="33" t="n">
        <v>1</v>
      </c>
      <c r="J5300" s="30" t="n">
        <v>44313</v>
      </c>
      <c r="K5300" s="37" t="n">
        <f aca="false">G5300+I5300</f>
        <v>13</v>
      </c>
    </row>
    <row r="5301" customFormat="false" ht="13.8" hidden="false" customHeight="false" outlineLevel="0" collapsed="false">
      <c r="A5301" s="16" t="s">
        <v>300</v>
      </c>
      <c r="B5301" s="38" t="str">
        <f aca="false">VLOOKUP(A5301,'TAKIM LİSTESİ'!$B$2:$D$455,2,0)</f>
        <v>Ø 32 tarama alm</v>
      </c>
      <c r="C5301" s="16" t="s">
        <v>1120</v>
      </c>
      <c r="D5301" s="38" t="s">
        <v>89</v>
      </c>
      <c r="E5301" s="16" t="n">
        <f aca="false">VLOOKUP(A5301,'TAKIM LİSTESİ'!$B$2:$D$455,3,0)</f>
        <v>3</v>
      </c>
      <c r="F5301" s="40" t="n">
        <v>1</v>
      </c>
      <c r="G5301" s="22" t="n">
        <f aca="false">E5301-F5301</f>
        <v>2</v>
      </c>
      <c r="H5301" s="30" t="n">
        <v>44312</v>
      </c>
      <c r="I5301" s="33" t="n">
        <v>1</v>
      </c>
      <c r="J5301" s="30" t="n">
        <v>44313</v>
      </c>
      <c r="K5301" s="37" t="n">
        <f aca="false">G5301+I5301</f>
        <v>3</v>
      </c>
    </row>
    <row r="5302" customFormat="false" ht="13.8" hidden="false" customHeight="false" outlineLevel="0" collapsed="false">
      <c r="A5302" s="16" t="s">
        <v>203</v>
      </c>
      <c r="B5302" s="38" t="str">
        <f aca="false">VLOOKUP(A5302,'TAKIM LİSTESİ'!$B$2:$D$455,2,0)</f>
        <v>Ø 16 alm parmak freze</v>
      </c>
      <c r="C5302" s="16" t="s">
        <v>1120</v>
      </c>
      <c r="D5302" s="38" t="s">
        <v>89</v>
      </c>
      <c r="E5302" s="16" t="n">
        <f aca="false">VLOOKUP(A5302,'TAKIM LİSTESİ'!$B$2:$D$455,3,0)</f>
        <v>5</v>
      </c>
      <c r="F5302" s="40" t="n">
        <v>1</v>
      </c>
      <c r="G5302" s="22" t="n">
        <f aca="false">E5302-F5302</f>
        <v>4</v>
      </c>
      <c r="H5302" s="30" t="n">
        <v>44312</v>
      </c>
      <c r="I5302" s="33" t="n">
        <v>1</v>
      </c>
      <c r="J5302" s="30" t="n">
        <v>44313</v>
      </c>
      <c r="K5302" s="37" t="n">
        <f aca="false">G5302+I5302</f>
        <v>5</v>
      </c>
    </row>
    <row r="5303" customFormat="false" ht="13.8" hidden="false" customHeight="false" outlineLevel="0" collapsed="false">
      <c r="A5303" s="16" t="s">
        <v>144</v>
      </c>
      <c r="B5303" s="38" t="str">
        <f aca="false">VLOOKUP(A5303,'TAKIM LİSTESİ'!$B$2:$D$455,2,0)</f>
        <v>Ø 6.2matkap</v>
      </c>
      <c r="C5303" s="16" t="s">
        <v>1120</v>
      </c>
      <c r="D5303" s="38" t="s">
        <v>89</v>
      </c>
      <c r="E5303" s="16" t="n">
        <f aca="false">VLOOKUP(A5303,'TAKIM LİSTESİ'!$B$2:$D$455,3,0)</f>
        <v>15</v>
      </c>
      <c r="F5303" s="40" t="n">
        <v>1</v>
      </c>
      <c r="G5303" s="22" t="n">
        <f aca="false">E5303-F5303</f>
        <v>14</v>
      </c>
      <c r="H5303" s="30" t="n">
        <v>44313</v>
      </c>
      <c r="I5303" s="33" t="n">
        <v>1</v>
      </c>
      <c r="J5303" s="30" t="n">
        <v>44313</v>
      </c>
      <c r="K5303" s="37" t="n">
        <f aca="false">G5303+I5303</f>
        <v>15</v>
      </c>
    </row>
    <row r="5304" customFormat="false" ht="13.8" hidden="false" customHeight="false" outlineLevel="0" collapsed="false">
      <c r="A5304" s="16" t="s">
        <v>34</v>
      </c>
      <c r="B5304" s="38" t="str">
        <f aca="false">VLOOKUP(A5304,'TAKIM LİSTESİ'!$B$2:$D$455,2,0)</f>
        <v>Ø 6.35 Rayba</v>
      </c>
      <c r="C5304" s="16" t="s">
        <v>1120</v>
      </c>
      <c r="D5304" s="38" t="s">
        <v>89</v>
      </c>
      <c r="E5304" s="16" t="n">
        <f aca="false">VLOOKUP(A5304,'TAKIM LİSTESİ'!$B$2:$D$455,3,0)</f>
        <v>5</v>
      </c>
      <c r="F5304" s="40" t="n">
        <v>1</v>
      </c>
      <c r="G5304" s="22" t="n">
        <f aca="false">E5304-F5304</f>
        <v>4</v>
      </c>
      <c r="H5304" s="30" t="n">
        <v>44313</v>
      </c>
      <c r="I5304" s="33" t="n">
        <v>1</v>
      </c>
      <c r="J5304" s="30" t="n">
        <v>44313</v>
      </c>
      <c r="K5304" s="37" t="n">
        <f aca="false">G5304+I5304</f>
        <v>5</v>
      </c>
    </row>
    <row r="5305" customFormat="false" ht="13.8" hidden="false" customHeight="false" outlineLevel="0" collapsed="false">
      <c r="A5305" s="16" t="s">
        <v>15</v>
      </c>
      <c r="B5305" s="38" t="str">
        <f aca="false">VLOOKUP(A5305,'TAKIM LİSTESİ'!$B$2:$D$455,2,0)</f>
        <v>Ø 8 alm küre parmak freze</v>
      </c>
      <c r="C5305" s="16" t="s">
        <v>1113</v>
      </c>
      <c r="D5305" s="38" t="s">
        <v>23</v>
      </c>
      <c r="E5305" s="16" t="n">
        <f aca="false">VLOOKUP(A5305,'TAKIM LİSTESİ'!$B$2:$D$455,3,0)</f>
        <v>7</v>
      </c>
      <c r="F5305" s="40" t="n">
        <v>1</v>
      </c>
      <c r="G5305" s="22" t="n">
        <f aca="false">E5305-F5305</f>
        <v>6</v>
      </c>
      <c r="H5305" s="30" t="n">
        <v>44313</v>
      </c>
      <c r="I5305" s="33" t="n">
        <v>1</v>
      </c>
      <c r="J5305" s="30" t="n">
        <v>44313</v>
      </c>
      <c r="K5305" s="37" t="n">
        <f aca="false">G5305+I5305</f>
        <v>7</v>
      </c>
    </row>
    <row r="5306" customFormat="false" ht="13.8" hidden="false" customHeight="false" outlineLevel="0" collapsed="false">
      <c r="A5306" s="16" t="s">
        <v>242</v>
      </c>
      <c r="B5306" s="38" t="str">
        <f aca="false">VLOOKUP(A5306,'TAKIM LİSTESİ'!$B$2:$D$455,2,0)</f>
        <v>Alm 32 ve 50 tarama ucu</v>
      </c>
      <c r="C5306" s="16" t="s">
        <v>1098</v>
      </c>
      <c r="D5306" s="38" t="s">
        <v>50</v>
      </c>
      <c r="E5306" s="16" t="n">
        <f aca="false">VLOOKUP(A5306,'TAKIM LİSTESİ'!$B$2:$D$455,3,0)</f>
        <v>80</v>
      </c>
      <c r="F5306" s="40" t="n">
        <v>3</v>
      </c>
      <c r="G5306" s="22" t="n">
        <f aca="false">E5306-F5306</f>
        <v>77</v>
      </c>
      <c r="H5306" s="30" t="n">
        <v>44313</v>
      </c>
      <c r="I5306" s="33" t="n">
        <v>1</v>
      </c>
      <c r="J5306" s="30" t="n">
        <v>44313</v>
      </c>
      <c r="K5306" s="37" t="n">
        <f aca="false">G5306+I5306</f>
        <v>78</v>
      </c>
    </row>
    <row r="5307" customFormat="false" ht="13.8" hidden="false" customHeight="false" outlineLevel="0" collapsed="false">
      <c r="A5307" s="16" t="s">
        <v>62</v>
      </c>
      <c r="B5307" s="38" t="str">
        <f aca="false">VLOOKUP(A5307,'TAKIM LİSTESİ'!$B$2:$D$455,2,0)</f>
        <v>Ø 6 çelik parmak freze</v>
      </c>
      <c r="C5307" s="16" t="s">
        <v>1121</v>
      </c>
      <c r="D5307" s="38" t="s">
        <v>823</v>
      </c>
      <c r="E5307" s="16" t="n">
        <f aca="false">VLOOKUP(A5307,'TAKIM LİSTESİ'!$B$2:$D$455,3,0)</f>
        <v>23</v>
      </c>
      <c r="F5307" s="40" t="n">
        <v>1</v>
      </c>
      <c r="G5307" s="22" t="n">
        <f aca="false">E5307-F5307</f>
        <v>22</v>
      </c>
      <c r="H5307" s="30" t="n">
        <v>44313</v>
      </c>
      <c r="I5307" s="33" t="n">
        <v>1</v>
      </c>
      <c r="J5307" s="30" t="n">
        <v>44314</v>
      </c>
      <c r="K5307" s="37" t="n">
        <f aca="false">G5307+I5307</f>
        <v>23</v>
      </c>
    </row>
    <row r="5308" customFormat="false" ht="13.8" hidden="false" customHeight="false" outlineLevel="0" collapsed="false">
      <c r="A5308" s="16" t="s">
        <v>150</v>
      </c>
      <c r="B5308" s="38" t="str">
        <f aca="false">VLOOKUP(A5308,'TAKIM LİSTESİ'!$B$2:$D$455,2,0)</f>
        <v>Ø 8 çelik parmak freze</v>
      </c>
      <c r="C5308" s="16" t="s">
        <v>1121</v>
      </c>
      <c r="D5308" s="38" t="s">
        <v>823</v>
      </c>
      <c r="E5308" s="16" t="n">
        <f aca="false">VLOOKUP(A5308,'TAKIM LİSTESİ'!$B$2:$D$455,3,0)</f>
        <v>39</v>
      </c>
      <c r="F5308" s="40" t="n">
        <v>1</v>
      </c>
      <c r="G5308" s="22" t="n">
        <f aca="false">E5308-F5308</f>
        <v>38</v>
      </c>
      <c r="H5308" s="30" t="n">
        <v>44313</v>
      </c>
      <c r="I5308" s="33" t="n">
        <v>1</v>
      </c>
      <c r="J5308" s="30" t="n">
        <v>44314</v>
      </c>
      <c r="K5308" s="37" t="n">
        <f aca="false">G5308+I5308</f>
        <v>39</v>
      </c>
    </row>
    <row r="5309" customFormat="false" ht="13.8" hidden="false" customHeight="false" outlineLevel="0" collapsed="false">
      <c r="A5309" s="16" t="s">
        <v>22</v>
      </c>
      <c r="B5309" s="38" t="str">
        <f aca="false">VLOOKUP(A5309,'TAKIM LİSTESİ'!$B$2:$D$455,2,0)</f>
        <v>Ø 10 çelik parmak freze</v>
      </c>
      <c r="C5309" s="16" t="s">
        <v>1121</v>
      </c>
      <c r="D5309" s="38" t="s">
        <v>823</v>
      </c>
      <c r="E5309" s="16" t="n">
        <f aca="false">VLOOKUP(A5309,'TAKIM LİSTESİ'!$B$2:$D$455,3,0)</f>
        <v>52</v>
      </c>
      <c r="F5309" s="40" t="n">
        <v>1</v>
      </c>
      <c r="G5309" s="22" t="n">
        <f aca="false">E5309-F5309</f>
        <v>51</v>
      </c>
      <c r="H5309" s="30" t="n">
        <v>44313</v>
      </c>
      <c r="I5309" s="33" t="n">
        <v>1</v>
      </c>
      <c r="J5309" s="30" t="n">
        <v>44314</v>
      </c>
      <c r="K5309" s="37" t="n">
        <f aca="false">G5309+I5309</f>
        <v>52</v>
      </c>
    </row>
    <row r="5310" customFormat="false" ht="13.8" hidden="false" customHeight="false" outlineLevel="0" collapsed="false">
      <c r="A5310" s="16" t="s">
        <v>189</v>
      </c>
      <c r="B5310" s="38" t="str">
        <f aca="false">VLOOKUP(A5310,'TAKIM LİSTESİ'!$B$2:$D$455,2,0)</f>
        <v>Ø 2 çelik parmak freze</v>
      </c>
      <c r="C5310" s="16" t="s">
        <v>1121</v>
      </c>
      <c r="D5310" s="38" t="s">
        <v>823</v>
      </c>
      <c r="E5310" s="16" t="n">
        <f aca="false">VLOOKUP(A5310,'TAKIM LİSTESİ'!$B$2:$D$455,3,0)</f>
        <v>39</v>
      </c>
      <c r="F5310" s="40" t="n">
        <v>1</v>
      </c>
      <c r="G5310" s="22" t="n">
        <f aca="false">E5310-F5310</f>
        <v>38</v>
      </c>
      <c r="H5310" s="30" t="n">
        <v>44313</v>
      </c>
      <c r="I5310" s="33" t="n">
        <v>1</v>
      </c>
      <c r="J5310" s="30" t="n">
        <v>44314</v>
      </c>
      <c r="K5310" s="37" t="n">
        <f aca="false">G5310+I5310</f>
        <v>39</v>
      </c>
    </row>
    <row r="5311" customFormat="false" ht="13.8" hidden="false" customHeight="false" outlineLevel="0" collapsed="false">
      <c r="A5311" s="16" t="s">
        <v>123</v>
      </c>
      <c r="B5311" s="38" t="str">
        <f aca="false">VLOOKUP(A5311,'TAKIM LİSTESİ'!$B$2:$D$455,2,0)</f>
        <v>Ø 9.8 matkap</v>
      </c>
      <c r="C5311" s="16" t="s">
        <v>1109</v>
      </c>
      <c r="D5311" s="38" t="s">
        <v>823</v>
      </c>
      <c r="E5311" s="16" t="n">
        <f aca="false">VLOOKUP(A5311,'TAKIM LİSTESİ'!$B$2:$D$455,3,0)</f>
        <v>8</v>
      </c>
      <c r="F5311" s="40" t="n">
        <v>1</v>
      </c>
      <c r="G5311" s="22" t="n">
        <f aca="false">E5311-F5311</f>
        <v>7</v>
      </c>
      <c r="H5311" s="30" t="n">
        <v>44313</v>
      </c>
      <c r="I5311" s="33" t="n">
        <v>1</v>
      </c>
      <c r="J5311" s="30" t="n">
        <v>44314</v>
      </c>
      <c r="K5311" s="37" t="n">
        <f aca="false">G5311+I5311</f>
        <v>8</v>
      </c>
    </row>
    <row r="5312" customFormat="false" ht="13.8" hidden="false" customHeight="false" outlineLevel="0" collapsed="false">
      <c r="A5312" s="16" t="s">
        <v>64</v>
      </c>
      <c r="B5312" s="38" t="str">
        <f aca="false">VLOOKUP(A5312,'TAKIM LİSTESİ'!$B$2:$D$455,2,0)</f>
        <v>Ø 10 Rayba</v>
      </c>
      <c r="C5312" s="16" t="s">
        <v>1109</v>
      </c>
      <c r="D5312" s="38" t="s">
        <v>823</v>
      </c>
      <c r="E5312" s="16" t="n">
        <f aca="false">VLOOKUP(A5312,'TAKIM LİSTESİ'!$B$2:$D$455,3,0)</f>
        <v>5</v>
      </c>
      <c r="F5312" s="40" t="n">
        <v>1</v>
      </c>
      <c r="G5312" s="22" t="n">
        <f aca="false">E5312-F5312</f>
        <v>4</v>
      </c>
      <c r="H5312" s="30" t="n">
        <v>44313</v>
      </c>
      <c r="I5312" s="33" t="n">
        <v>1</v>
      </c>
      <c r="J5312" s="30" t="n">
        <v>44314</v>
      </c>
      <c r="K5312" s="37" t="n">
        <f aca="false">G5312+I5312</f>
        <v>5</v>
      </c>
    </row>
    <row r="5313" customFormat="false" ht="13.8" hidden="false" customHeight="false" outlineLevel="0" collapsed="false">
      <c r="A5313" s="16" t="s">
        <v>174</v>
      </c>
      <c r="B5313" s="38" t="str">
        <f aca="false">VLOOKUP(A5313,'TAKIM LİSTESİ'!$B$2:$D$455,2,0)</f>
        <v>Ø 12 alm parmak freze</v>
      </c>
      <c r="C5313" s="16" t="s">
        <v>1109</v>
      </c>
      <c r="D5313" s="38" t="s">
        <v>823</v>
      </c>
      <c r="E5313" s="16" t="n">
        <f aca="false">VLOOKUP(A5313,'TAKIM LİSTESİ'!$B$2:$D$455,3,0)</f>
        <v>22</v>
      </c>
      <c r="F5313" s="40" t="n">
        <v>1</v>
      </c>
      <c r="G5313" s="22" t="n">
        <f aca="false">E5313-F5313</f>
        <v>21</v>
      </c>
      <c r="H5313" s="30" t="n">
        <v>44313</v>
      </c>
      <c r="I5313" s="33" t="n">
        <v>1</v>
      </c>
      <c r="J5313" s="30" t="n">
        <v>44314</v>
      </c>
      <c r="K5313" s="37" t="n">
        <f aca="false">G5313+I5313</f>
        <v>22</v>
      </c>
    </row>
    <row r="5314" customFormat="false" ht="13.8" hidden="false" customHeight="false" outlineLevel="0" collapsed="false">
      <c r="A5314" s="16" t="s">
        <v>93</v>
      </c>
      <c r="B5314" s="38" t="str">
        <f aca="false">VLOOKUP(A5314,'TAKIM LİSTESİ'!$B$2:$D$455,2,0)</f>
        <v>Ø 12 alm uzun parmak freze</v>
      </c>
      <c r="C5314" s="16" t="s">
        <v>1122</v>
      </c>
      <c r="D5314" s="38" t="s">
        <v>23</v>
      </c>
      <c r="E5314" s="16" t="n">
        <f aca="false">VLOOKUP(A5314,'TAKIM LİSTESİ'!$B$2:$D$455,3,0)</f>
        <v>4</v>
      </c>
      <c r="F5314" s="40" t="n">
        <v>1</v>
      </c>
      <c r="G5314" s="22" t="n">
        <f aca="false">E5314-F5314</f>
        <v>3</v>
      </c>
      <c r="H5314" s="30" t="n">
        <v>44313</v>
      </c>
      <c r="I5314" s="33" t="n">
        <v>1</v>
      </c>
      <c r="J5314" s="30" t="n">
        <v>44314</v>
      </c>
      <c r="K5314" s="37" t="n">
        <f aca="false">G5314+I5314</f>
        <v>4</v>
      </c>
    </row>
    <row r="5315" customFormat="false" ht="13.8" hidden="false" customHeight="false" outlineLevel="0" collapsed="false">
      <c r="A5315" s="16" t="s">
        <v>412</v>
      </c>
      <c r="B5315" s="38" t="str">
        <f aca="false">VLOOKUP(A5315,'TAKIM LİSTESİ'!$B$2:$D$455,2,0)</f>
        <v>32 tarama ucu çelik</v>
      </c>
      <c r="C5315" s="16" t="s">
        <v>1118</v>
      </c>
      <c r="D5315" s="38" t="s">
        <v>634</v>
      </c>
      <c r="E5315" s="16" t="n">
        <f aca="false">VLOOKUP(A5315,'TAKIM LİSTESİ'!$B$2:$D$455,3,0)</f>
        <v>40</v>
      </c>
      <c r="F5315" s="40" t="n">
        <v>3</v>
      </c>
      <c r="G5315" s="22" t="n">
        <f aca="false">E5315-F5315</f>
        <v>37</v>
      </c>
      <c r="H5315" s="30" t="n">
        <v>44313</v>
      </c>
      <c r="I5315" s="33" t="n">
        <v>1</v>
      </c>
      <c r="J5315" s="30" t="n">
        <v>44314</v>
      </c>
      <c r="K5315" s="37" t="n">
        <f aca="false">G5315+I5315</f>
        <v>38</v>
      </c>
    </row>
    <row r="5316" customFormat="false" ht="13.8" hidden="false" customHeight="false" outlineLevel="0" collapsed="false">
      <c r="A5316" s="16" t="s">
        <v>56</v>
      </c>
      <c r="B5316" s="38" t="str">
        <f aca="false">VLOOKUP(A5316,'TAKIM LİSTESİ'!$B$2:$D$455,2,0)</f>
        <v>Ø 6.8 matkap</v>
      </c>
      <c r="C5316" s="16" t="s">
        <v>1123</v>
      </c>
      <c r="D5316" s="38" t="s">
        <v>100</v>
      </c>
      <c r="E5316" s="16" t="n">
        <f aca="false">VLOOKUP(A5316,'TAKIM LİSTESİ'!$B$2:$D$455,3,0)</f>
        <v>17</v>
      </c>
      <c r="F5316" s="40" t="n">
        <v>1</v>
      </c>
      <c r="G5316" s="22" t="n">
        <f aca="false">E5316-F5316</f>
        <v>16</v>
      </c>
      <c r="H5316" s="30" t="n">
        <v>44313</v>
      </c>
      <c r="I5316" s="33" t="n">
        <v>1</v>
      </c>
      <c r="J5316" s="30" t="n">
        <v>44314</v>
      </c>
      <c r="K5316" s="37" t="n">
        <f aca="false">G5316+I5316</f>
        <v>17</v>
      </c>
    </row>
    <row r="5317" customFormat="false" ht="13.8" hidden="false" customHeight="false" outlineLevel="0" collapsed="false">
      <c r="A5317" s="16" t="s">
        <v>16</v>
      </c>
      <c r="B5317" s="38" t="str">
        <f aca="false">VLOOKUP(A5317,'TAKIM LİSTESİ'!$B$2:$D$455,2,0)</f>
        <v>Ø 10 alm küre parmak freze</v>
      </c>
      <c r="C5317" s="16" t="s">
        <v>1123</v>
      </c>
      <c r="D5317" s="38" t="s">
        <v>100</v>
      </c>
      <c r="E5317" s="16" t="n">
        <f aca="false">VLOOKUP(A5317,'TAKIM LİSTESİ'!$B$2:$D$455,3,0)</f>
        <v>10</v>
      </c>
      <c r="F5317" s="40" t="n">
        <v>1</v>
      </c>
      <c r="G5317" s="22" t="n">
        <f aca="false">E5317-F5317</f>
        <v>9</v>
      </c>
      <c r="H5317" s="30" t="n">
        <v>44313</v>
      </c>
      <c r="I5317" s="33" t="n">
        <v>1</v>
      </c>
      <c r="J5317" s="30" t="n">
        <v>44314</v>
      </c>
      <c r="K5317" s="37" t="n">
        <f aca="false">G5317+I5317</f>
        <v>10</v>
      </c>
    </row>
    <row r="5318" customFormat="false" ht="13.8" hidden="false" customHeight="false" outlineLevel="0" collapsed="false">
      <c r="A5318" s="16" t="s">
        <v>300</v>
      </c>
      <c r="B5318" s="38" t="str">
        <f aca="false">VLOOKUP(A5318,'TAKIM LİSTESİ'!$B$2:$D$455,2,0)</f>
        <v>Ø 32 tarama alm</v>
      </c>
      <c r="C5318" s="16" t="s">
        <v>1123</v>
      </c>
      <c r="D5318" s="38" t="s">
        <v>100</v>
      </c>
      <c r="E5318" s="16" t="n">
        <f aca="false">VLOOKUP(A5318,'TAKIM LİSTESİ'!$B$2:$D$455,3,0)</f>
        <v>3</v>
      </c>
      <c r="F5318" s="40" t="n">
        <v>1</v>
      </c>
      <c r="G5318" s="22" t="n">
        <f aca="false">E5318-F5318</f>
        <v>2</v>
      </c>
      <c r="H5318" s="30" t="n">
        <v>44313</v>
      </c>
      <c r="I5318" s="33" t="n">
        <v>1</v>
      </c>
      <c r="J5318" s="30" t="n">
        <v>44314</v>
      </c>
      <c r="K5318" s="37" t="n">
        <f aca="false">G5318+I5318</f>
        <v>3</v>
      </c>
    </row>
    <row r="5319" customFormat="false" ht="13.8" hidden="false" customHeight="false" outlineLevel="0" collapsed="false">
      <c r="A5319" s="16" t="s">
        <v>203</v>
      </c>
      <c r="B5319" s="38" t="str">
        <f aca="false">VLOOKUP(A5319,'TAKIM LİSTESİ'!$B$2:$D$455,2,0)</f>
        <v>Ø 16 alm parmak freze</v>
      </c>
      <c r="C5319" s="16" t="s">
        <v>1124</v>
      </c>
      <c r="D5319" s="38" t="s">
        <v>50</v>
      </c>
      <c r="E5319" s="16" t="n">
        <f aca="false">VLOOKUP(A5319,'TAKIM LİSTESİ'!$B$2:$D$455,3,0)</f>
        <v>5</v>
      </c>
      <c r="F5319" s="40" t="n">
        <v>1</v>
      </c>
      <c r="G5319" s="22" t="n">
        <f aca="false">E5319-F5319</f>
        <v>4</v>
      </c>
      <c r="H5319" s="30" t="n">
        <v>44313</v>
      </c>
      <c r="I5319" s="33" t="n">
        <v>1</v>
      </c>
      <c r="J5319" s="30" t="n">
        <v>44314</v>
      </c>
      <c r="K5319" s="37" t="n">
        <f aca="false">G5319+I5319</f>
        <v>5</v>
      </c>
    </row>
    <row r="5320" customFormat="false" ht="13.8" hidden="false" customHeight="false" outlineLevel="0" collapsed="false">
      <c r="A5320" s="16" t="s">
        <v>121</v>
      </c>
      <c r="B5320" s="38" t="str">
        <f aca="false">VLOOKUP(A5320,'TAKIM LİSTESİ'!$B$2:$D$455,2,0)</f>
        <v>Ø 8.5 matkap</v>
      </c>
      <c r="C5320" s="16" t="s">
        <v>1124</v>
      </c>
      <c r="D5320" s="38" t="s">
        <v>50</v>
      </c>
      <c r="E5320" s="16" t="n">
        <f aca="false">VLOOKUP(A5320,'TAKIM LİSTESİ'!$B$2:$D$455,3,0)</f>
        <v>13</v>
      </c>
      <c r="F5320" s="40" t="n">
        <v>1</v>
      </c>
      <c r="G5320" s="22" t="n">
        <f aca="false">E5320-F5320</f>
        <v>12</v>
      </c>
      <c r="H5320" s="30" t="n">
        <v>44313</v>
      </c>
      <c r="I5320" s="33" t="n">
        <v>1</v>
      </c>
      <c r="J5320" s="30" t="n">
        <v>44314</v>
      </c>
      <c r="K5320" s="37" t="n">
        <f aca="false">G5320+I5320</f>
        <v>13</v>
      </c>
    </row>
    <row r="5321" customFormat="false" ht="13.8" hidden="false" customHeight="false" outlineLevel="0" collapsed="false">
      <c r="A5321" s="16" t="s">
        <v>71</v>
      </c>
      <c r="B5321" s="38" t="str">
        <f aca="false">VLOOKUP(A5321,'TAKIM LİSTESİ'!$B$2:$D$455,2,0)</f>
        <v>Ø 10 alm parmak freze</v>
      </c>
      <c r="C5321" s="16" t="s">
        <v>1122</v>
      </c>
      <c r="D5321" s="38" t="s">
        <v>23</v>
      </c>
      <c r="E5321" s="16" t="n">
        <f aca="false">VLOOKUP(A5321,'TAKIM LİSTESİ'!$B$2:$D$455,3,0)</f>
        <v>29</v>
      </c>
      <c r="F5321" s="40" t="n">
        <v>1</v>
      </c>
      <c r="G5321" s="22" t="n">
        <f aca="false">E5321-F5321</f>
        <v>28</v>
      </c>
      <c r="H5321" s="30" t="n">
        <v>44314</v>
      </c>
      <c r="I5321" s="33" t="n">
        <v>1</v>
      </c>
      <c r="J5321" s="30" t="n">
        <v>44314</v>
      </c>
      <c r="K5321" s="37" t="n">
        <f aca="false">G5321+I5321</f>
        <v>29</v>
      </c>
    </row>
    <row r="5322" customFormat="false" ht="13.8" hidden="false" customHeight="false" outlineLevel="0" collapsed="false">
      <c r="A5322" s="16" t="s">
        <v>189</v>
      </c>
      <c r="B5322" s="38" t="str">
        <f aca="false">VLOOKUP(A5322,'TAKIM LİSTESİ'!$B$2:$D$455,2,0)</f>
        <v>Ø 2 çelik parmak freze</v>
      </c>
      <c r="C5322" s="16" t="s">
        <v>1118</v>
      </c>
      <c r="D5322" s="38" t="s">
        <v>634</v>
      </c>
      <c r="E5322" s="16" t="n">
        <f aca="false">VLOOKUP(A5322,'TAKIM LİSTESİ'!$B$2:$D$455,3,0)</f>
        <v>39</v>
      </c>
      <c r="F5322" s="40" t="n">
        <v>1</v>
      </c>
      <c r="G5322" s="22" t="n">
        <f aca="false">E5322-F5322</f>
        <v>38</v>
      </c>
      <c r="H5322" s="30" t="n">
        <v>44314</v>
      </c>
      <c r="I5322" s="33" t="n">
        <v>1</v>
      </c>
      <c r="J5322" s="30" t="n">
        <v>44314</v>
      </c>
      <c r="K5322" s="37" t="n">
        <f aca="false">G5322+I5322</f>
        <v>39</v>
      </c>
    </row>
    <row r="5323" customFormat="false" ht="13.8" hidden="false" customHeight="false" outlineLevel="0" collapsed="false">
      <c r="A5323" s="16" t="s">
        <v>97</v>
      </c>
      <c r="B5323" s="38" t="str">
        <f aca="false">VLOOKUP(A5323,'TAKIM LİSTESİ'!$B$2:$D$455,2,0)</f>
        <v>Ø 2 küre parmak freze</v>
      </c>
      <c r="C5323" s="16" t="s">
        <v>1118</v>
      </c>
      <c r="D5323" s="38" t="s">
        <v>634</v>
      </c>
      <c r="E5323" s="16" t="n">
        <f aca="false">VLOOKUP(A5323,'TAKIM LİSTESİ'!$B$2:$D$455,3,0)</f>
        <v>23</v>
      </c>
      <c r="F5323" s="40" t="n">
        <v>1</v>
      </c>
      <c r="G5323" s="22" t="n">
        <f aca="false">E5323-F5323</f>
        <v>22</v>
      </c>
      <c r="H5323" s="30" t="n">
        <v>44314</v>
      </c>
      <c r="I5323" s="33" t="n">
        <v>1</v>
      </c>
      <c r="J5323" s="30" t="n">
        <v>44314</v>
      </c>
      <c r="K5323" s="37" t="n">
        <f aca="false">G5323+I5323</f>
        <v>23</v>
      </c>
    </row>
    <row r="5324" customFormat="false" ht="13.8" hidden="false" customHeight="false" outlineLevel="0" collapsed="false">
      <c r="A5324" s="16" t="s">
        <v>11</v>
      </c>
      <c r="B5324" s="38" t="str">
        <f aca="false">VLOOKUP(A5324,'TAKIM LİSTESİ'!$B$2:$D$455,2,0)</f>
        <v>Ø  4 çelik standart parmak freze</v>
      </c>
      <c r="C5324" s="16" t="s">
        <v>1118</v>
      </c>
      <c r="D5324" s="38" t="s">
        <v>634</v>
      </c>
      <c r="E5324" s="16" t="n">
        <f aca="false">VLOOKUP(A5324,'TAKIM LİSTESİ'!$B$2:$D$455,3,0)</f>
        <v>17</v>
      </c>
      <c r="F5324" s="40" t="n">
        <v>1</v>
      </c>
      <c r="G5324" s="22" t="n">
        <f aca="false">E5324-F5324</f>
        <v>16</v>
      </c>
      <c r="H5324" s="30" t="n">
        <v>44314</v>
      </c>
      <c r="I5324" s="33" t="n">
        <v>1</v>
      </c>
      <c r="J5324" s="30" t="n">
        <v>44314</v>
      </c>
      <c r="K5324" s="37" t="n">
        <f aca="false">G5324+I5324</f>
        <v>17</v>
      </c>
    </row>
    <row r="5325" customFormat="false" ht="13.8" hidden="false" customHeight="false" outlineLevel="0" collapsed="false">
      <c r="A5325" s="16" t="s">
        <v>142</v>
      </c>
      <c r="B5325" s="38" t="str">
        <f aca="false">VLOOKUP(A5325,'TAKIM LİSTESİ'!$B$2:$D$455,2,0)</f>
        <v>Ø 4 çelik küre parmak freze</v>
      </c>
      <c r="C5325" s="16" t="s">
        <v>1118</v>
      </c>
      <c r="D5325" s="38" t="s">
        <v>634</v>
      </c>
      <c r="E5325" s="16" t="n">
        <f aca="false">VLOOKUP(A5325,'TAKIM LİSTESİ'!$B$2:$D$455,3,0)</f>
        <v>16</v>
      </c>
      <c r="F5325" s="40" t="n">
        <v>1</v>
      </c>
      <c r="G5325" s="22" t="n">
        <f aca="false">E5325-F5325</f>
        <v>15</v>
      </c>
      <c r="H5325" s="30" t="n">
        <v>44314</v>
      </c>
      <c r="I5325" s="33" t="n">
        <v>1</v>
      </c>
      <c r="J5325" s="30" t="n">
        <v>44315</v>
      </c>
      <c r="K5325" s="37" t="n">
        <f aca="false">G5325+I5325</f>
        <v>16</v>
      </c>
    </row>
    <row r="5326" customFormat="false" ht="13.8" hidden="false" customHeight="false" outlineLevel="0" collapsed="false">
      <c r="A5326" s="16" t="s">
        <v>26</v>
      </c>
      <c r="B5326" s="38" t="str">
        <f aca="false">VLOOKUP(A5326,'TAKIM LİSTESİ'!$B$2:$D$455,2,0)</f>
        <v>Ø 6 çelik küresel parmak freze</v>
      </c>
      <c r="C5326" s="16" t="s">
        <v>1118</v>
      </c>
      <c r="D5326" s="38" t="s">
        <v>634</v>
      </c>
      <c r="E5326" s="16" t="n">
        <f aca="false">VLOOKUP(A5326,'TAKIM LİSTESİ'!$B$2:$D$455,3,0)</f>
        <v>13</v>
      </c>
      <c r="F5326" s="40" t="n">
        <v>1</v>
      </c>
      <c r="G5326" s="22" t="n">
        <f aca="false">E5326-F5326</f>
        <v>12</v>
      </c>
      <c r="H5326" s="30" t="n">
        <v>44314</v>
      </c>
      <c r="I5326" s="33" t="n">
        <v>1</v>
      </c>
      <c r="J5326" s="30" t="n">
        <v>44315</v>
      </c>
      <c r="K5326" s="37" t="n">
        <f aca="false">G5326+I5326</f>
        <v>13</v>
      </c>
    </row>
    <row r="5327" customFormat="false" ht="13.8" hidden="false" customHeight="false" outlineLevel="0" collapsed="false">
      <c r="A5327" s="16" t="s">
        <v>108</v>
      </c>
      <c r="B5327" s="38" t="str">
        <f aca="false">VLOOKUP(A5327,'TAKIM LİSTESİ'!$B$2:$D$455,2,0)</f>
        <v>Ø 12.5 matkap</v>
      </c>
      <c r="C5327" s="16" t="s">
        <v>1119</v>
      </c>
      <c r="D5327" s="38" t="s">
        <v>57</v>
      </c>
      <c r="E5327" s="16" t="n">
        <f aca="false">VLOOKUP(A5327,'TAKIM LİSTESİ'!$B$2:$D$455,3,0)</f>
        <v>13</v>
      </c>
      <c r="F5327" s="40" t="n">
        <v>1</v>
      </c>
      <c r="G5327" s="22" t="n">
        <f aca="false">E5327-F5327</f>
        <v>12</v>
      </c>
      <c r="H5327" s="30" t="n">
        <v>44314</v>
      </c>
      <c r="I5327" s="33" t="n">
        <v>1</v>
      </c>
      <c r="J5327" s="30" t="n">
        <v>44315</v>
      </c>
      <c r="K5327" s="37" t="n">
        <f aca="false">G5327+I5327</f>
        <v>13</v>
      </c>
    </row>
    <row r="5328" customFormat="false" ht="13.8" hidden="false" customHeight="false" outlineLevel="0" collapsed="false">
      <c r="A5328" s="16" t="s">
        <v>183</v>
      </c>
      <c r="B5328" s="38" t="str">
        <f aca="false">VLOOKUP(A5328,'TAKIM LİSTESİ'!$B$2:$D$455,2,0)</f>
        <v>Ø 12.7 Rayba</v>
      </c>
      <c r="C5328" s="16" t="s">
        <v>1119</v>
      </c>
      <c r="D5328" s="38" t="s">
        <v>57</v>
      </c>
      <c r="E5328" s="16" t="n">
        <f aca="false">VLOOKUP(A5328,'TAKIM LİSTESİ'!$B$2:$D$455,3,0)</f>
        <v>6</v>
      </c>
      <c r="F5328" s="40" t="n">
        <v>1</v>
      </c>
      <c r="G5328" s="22" t="n">
        <f aca="false">E5328-F5328</f>
        <v>5</v>
      </c>
      <c r="H5328" s="30" t="n">
        <v>44314</v>
      </c>
      <c r="I5328" s="33" t="n">
        <v>1</v>
      </c>
      <c r="J5328" s="30" t="n">
        <v>44315</v>
      </c>
      <c r="K5328" s="37" t="n">
        <f aca="false">G5328+I5328</f>
        <v>6</v>
      </c>
    </row>
    <row r="5329" customFormat="false" ht="13.8" hidden="false" customHeight="false" outlineLevel="0" collapsed="false">
      <c r="A5329" s="16" t="s">
        <v>86</v>
      </c>
      <c r="B5329" s="38" t="str">
        <f aca="false">VLOOKUP(A5329,'TAKIM LİSTESİ'!$B$2:$D$455,2,0)</f>
        <v>Ø 5.1 matkap</v>
      </c>
      <c r="C5329" s="16" t="s">
        <v>1119</v>
      </c>
      <c r="D5329" s="38" t="s">
        <v>57</v>
      </c>
      <c r="E5329" s="16" t="n">
        <f aca="false">VLOOKUP(A5329,'TAKIM LİSTESİ'!$B$2:$D$455,3,0)</f>
        <v>7</v>
      </c>
      <c r="F5329" s="40" t="n">
        <v>1</v>
      </c>
      <c r="G5329" s="22" t="n">
        <f aca="false">E5329-F5329</f>
        <v>6</v>
      </c>
      <c r="H5329" s="30" t="n">
        <v>44314</v>
      </c>
      <c r="I5329" s="33" t="n">
        <v>1</v>
      </c>
      <c r="J5329" s="30" t="n">
        <v>44315</v>
      </c>
      <c r="K5329" s="37" t="n">
        <f aca="false">G5329+I5329</f>
        <v>7</v>
      </c>
    </row>
    <row r="5330" customFormat="false" ht="13.8" hidden="false" customHeight="false" outlineLevel="0" collapsed="false">
      <c r="A5330" s="16" t="s">
        <v>189</v>
      </c>
      <c r="B5330" s="38" t="str">
        <f aca="false">VLOOKUP(A5330,'TAKIM LİSTESİ'!$B$2:$D$455,2,0)</f>
        <v>Ø 2 çelik parmak freze</v>
      </c>
      <c r="C5330" s="16" t="s">
        <v>1113</v>
      </c>
      <c r="D5330" s="38" t="s">
        <v>23</v>
      </c>
      <c r="E5330" s="16" t="n">
        <f aca="false">VLOOKUP(A5330,'TAKIM LİSTESİ'!$B$2:$D$455,3,0)</f>
        <v>39</v>
      </c>
      <c r="F5330" s="40" t="n">
        <v>1</v>
      </c>
      <c r="G5330" s="22" t="n">
        <f aca="false">E5330-F5330</f>
        <v>38</v>
      </c>
      <c r="H5330" s="30" t="n">
        <v>44314</v>
      </c>
      <c r="I5330" s="33" t="n">
        <v>1</v>
      </c>
      <c r="J5330" s="30" t="n">
        <v>44315</v>
      </c>
      <c r="K5330" s="37" t="n">
        <f aca="false">G5330+I5330</f>
        <v>39</v>
      </c>
    </row>
    <row r="5331" customFormat="false" ht="13.8" hidden="false" customHeight="false" outlineLevel="0" collapsed="false">
      <c r="A5331" s="16" t="s">
        <v>150</v>
      </c>
      <c r="B5331" s="38" t="str">
        <f aca="false">VLOOKUP(A5331,'TAKIM LİSTESİ'!$B$2:$D$455,2,0)</f>
        <v>Ø 8 çelik parmak freze</v>
      </c>
      <c r="C5331" s="16" t="s">
        <v>1113</v>
      </c>
      <c r="D5331" s="38" t="s">
        <v>23</v>
      </c>
      <c r="E5331" s="16" t="n">
        <f aca="false">VLOOKUP(A5331,'TAKIM LİSTESİ'!$B$2:$D$455,3,0)</f>
        <v>39</v>
      </c>
      <c r="F5331" s="40" t="n">
        <v>1</v>
      </c>
      <c r="G5331" s="22" t="n">
        <f aca="false">E5331-F5331</f>
        <v>38</v>
      </c>
      <c r="H5331" s="30" t="n">
        <v>44314</v>
      </c>
      <c r="I5331" s="33" t="n">
        <v>1</v>
      </c>
      <c r="J5331" s="30" t="n">
        <v>44315</v>
      </c>
      <c r="K5331" s="37" t="n">
        <f aca="false">G5331+I5331</f>
        <v>39</v>
      </c>
    </row>
    <row r="5332" customFormat="false" ht="13.8" hidden="false" customHeight="false" outlineLevel="0" collapsed="false">
      <c r="A5332" s="16" t="s">
        <v>94</v>
      </c>
      <c r="B5332" s="38" t="str">
        <f aca="false">VLOOKUP(A5332,'TAKIM LİSTESİ'!$B$2:$D$455,2,0)</f>
        <v>Ø 10.5 matkap</v>
      </c>
      <c r="C5332" s="16" t="s">
        <v>1113</v>
      </c>
      <c r="D5332" s="38" t="s">
        <v>23</v>
      </c>
      <c r="E5332" s="16" t="n">
        <f aca="false">VLOOKUP(A5332,'TAKIM LİSTESİ'!$B$2:$D$455,3,0)</f>
        <v>18</v>
      </c>
      <c r="F5332" s="40" t="n">
        <v>1</v>
      </c>
      <c r="G5332" s="22" t="n">
        <f aca="false">E5332-F5332</f>
        <v>17</v>
      </c>
      <c r="H5332" s="30" t="n">
        <v>44314</v>
      </c>
      <c r="I5332" s="33" t="n">
        <v>1</v>
      </c>
      <c r="J5332" s="30" t="n">
        <v>44315</v>
      </c>
      <c r="K5332" s="37" t="n">
        <f aca="false">G5332+I5332</f>
        <v>18</v>
      </c>
    </row>
    <row r="5333" customFormat="false" ht="13.8" hidden="false" customHeight="false" outlineLevel="0" collapsed="false">
      <c r="A5333" s="16" t="s">
        <v>85</v>
      </c>
      <c r="B5333" s="38" t="str">
        <f aca="false">VLOOKUP(A5333,'TAKIM LİSTESİ'!$B$2:$D$455,2,0)</f>
        <v>Ø 12 çelik parmak freze</v>
      </c>
      <c r="C5333" s="16" t="s">
        <v>1113</v>
      </c>
      <c r="D5333" s="38" t="s">
        <v>23</v>
      </c>
      <c r="E5333" s="16" t="n">
        <f aca="false">VLOOKUP(A5333,'TAKIM LİSTESİ'!$B$2:$D$455,3,0)</f>
        <v>19</v>
      </c>
      <c r="F5333" s="40" t="n">
        <v>1</v>
      </c>
      <c r="G5333" s="22" t="n">
        <f aca="false">E5333-F5333</f>
        <v>18</v>
      </c>
      <c r="H5333" s="30" t="n">
        <v>44314</v>
      </c>
      <c r="I5333" s="33" t="n">
        <v>1</v>
      </c>
      <c r="J5333" s="30" t="n">
        <v>44315</v>
      </c>
      <c r="K5333" s="37" t="n">
        <f aca="false">G5333+I5333</f>
        <v>19</v>
      </c>
    </row>
    <row r="5334" customFormat="false" ht="13.8" hidden="false" customHeight="false" outlineLevel="0" collapsed="false">
      <c r="A5334" s="16" t="s">
        <v>30</v>
      </c>
      <c r="B5334" s="38" t="str">
        <f aca="false">VLOOKUP(A5334,'TAKIM LİSTESİ'!$B$2:$D$455,2,0)</f>
        <v>Ø 9.4 matkap</v>
      </c>
      <c r="C5334" s="16" t="s">
        <v>1125</v>
      </c>
      <c r="D5334" s="38" t="s">
        <v>89</v>
      </c>
      <c r="E5334" s="16" t="n">
        <f aca="false">VLOOKUP(A5334,'TAKIM LİSTESİ'!$B$2:$D$455,3,0)</f>
        <v>4</v>
      </c>
      <c r="F5334" s="40" t="n">
        <v>1</v>
      </c>
      <c r="G5334" s="22" t="n">
        <f aca="false">E5334-F5334</f>
        <v>3</v>
      </c>
      <c r="H5334" s="30" t="n">
        <v>44315</v>
      </c>
      <c r="I5334" s="33" t="n">
        <v>1</v>
      </c>
      <c r="J5334" s="30" t="n">
        <v>44315</v>
      </c>
      <c r="K5334" s="37" t="n">
        <f aca="false">G5334+I5334</f>
        <v>4</v>
      </c>
    </row>
    <row r="5335" customFormat="false" ht="13.8" hidden="false" customHeight="false" outlineLevel="0" collapsed="false">
      <c r="A5335" s="16" t="s">
        <v>177</v>
      </c>
      <c r="B5335" s="38" t="str">
        <f aca="false">VLOOKUP(A5335,'TAKIM LİSTESİ'!$B$2:$D$455,2,0)</f>
        <v>Ø 9.52 Rayba</v>
      </c>
      <c r="C5335" s="16" t="s">
        <v>1125</v>
      </c>
      <c r="D5335" s="38" t="s">
        <v>89</v>
      </c>
      <c r="E5335" s="16" t="n">
        <f aca="false">VLOOKUP(A5335,'TAKIM LİSTESİ'!$B$2:$D$455,3,0)</f>
        <v>5</v>
      </c>
      <c r="F5335" s="40" t="n">
        <v>1</v>
      </c>
      <c r="G5335" s="22" t="n">
        <f aca="false">E5335-F5335</f>
        <v>4</v>
      </c>
      <c r="H5335" s="30" t="n">
        <v>44315</v>
      </c>
      <c r="I5335" s="33" t="n">
        <v>1</v>
      </c>
      <c r="J5335" s="30" t="n">
        <v>44315</v>
      </c>
      <c r="K5335" s="37" t="n">
        <f aca="false">G5335+I5335</f>
        <v>5</v>
      </c>
    </row>
    <row r="5336" customFormat="false" ht="13.8" hidden="false" customHeight="false" outlineLevel="0" collapsed="false">
      <c r="A5336" s="16" t="s">
        <v>300</v>
      </c>
      <c r="B5336" s="38" t="str">
        <f aca="false">VLOOKUP(A5336,'TAKIM LİSTESİ'!$B$2:$D$455,2,0)</f>
        <v>Ø 32 tarama alm</v>
      </c>
      <c r="C5336" s="16" t="s">
        <v>1125</v>
      </c>
      <c r="D5336" s="38" t="s">
        <v>89</v>
      </c>
      <c r="E5336" s="16" t="n">
        <f aca="false">VLOOKUP(A5336,'TAKIM LİSTESİ'!$B$2:$D$455,3,0)</f>
        <v>3</v>
      </c>
      <c r="F5336" s="40" t="n">
        <v>1</v>
      </c>
      <c r="G5336" s="22" t="n">
        <f aca="false">E5336-F5336</f>
        <v>2</v>
      </c>
      <c r="H5336" s="30" t="n">
        <v>44315</v>
      </c>
      <c r="I5336" s="33" t="n">
        <v>1</v>
      </c>
      <c r="J5336" s="30" t="n">
        <v>44315</v>
      </c>
      <c r="K5336" s="37" t="n">
        <f aca="false">G5336+I5336</f>
        <v>3</v>
      </c>
    </row>
    <row r="5337" customFormat="false" ht="13.8" hidden="false" customHeight="false" outlineLevel="0" collapsed="false">
      <c r="A5337" s="16" t="s">
        <v>207</v>
      </c>
      <c r="B5337" s="38" t="str">
        <f aca="false">VLOOKUP(A5337,'TAKIM LİSTESİ'!$B$2:$D$455,2,0)</f>
        <v>Ø 4.1 matkap</v>
      </c>
      <c r="C5337" s="16" t="s">
        <v>1126</v>
      </c>
      <c r="D5337" s="38" t="s">
        <v>739</v>
      </c>
      <c r="E5337" s="16" t="n">
        <f aca="false">VLOOKUP(A5337,'TAKIM LİSTESİ'!$B$2:$D$455,3,0)</f>
        <v>6</v>
      </c>
      <c r="F5337" s="40" t="n">
        <v>1</v>
      </c>
      <c r="G5337" s="22" t="n">
        <f aca="false">E5337-F5337</f>
        <v>5</v>
      </c>
      <c r="H5337" s="30" t="n">
        <v>44315</v>
      </c>
      <c r="I5337" s="33" t="n">
        <v>1</v>
      </c>
      <c r="J5337" s="30" t="n">
        <v>44315</v>
      </c>
      <c r="K5337" s="37" t="n">
        <f aca="false">G5337+I5337</f>
        <v>6</v>
      </c>
    </row>
    <row r="5338" customFormat="false" ht="13.8" hidden="false" customHeight="false" outlineLevel="0" collapsed="false">
      <c r="A5338" s="16" t="s">
        <v>11</v>
      </c>
      <c r="B5338" s="38" t="str">
        <f aca="false">VLOOKUP(A5338,'TAKIM LİSTESİ'!$B$2:$D$455,2,0)</f>
        <v>Ø  4 çelik standart parmak freze</v>
      </c>
      <c r="C5338" s="16" t="s">
        <v>1126</v>
      </c>
      <c r="D5338" s="38" t="s">
        <v>739</v>
      </c>
      <c r="E5338" s="16" t="n">
        <f aca="false">VLOOKUP(A5338,'TAKIM LİSTESİ'!$B$2:$D$455,3,0)</f>
        <v>17</v>
      </c>
      <c r="F5338" s="40" t="n">
        <v>1</v>
      </c>
      <c r="G5338" s="22" t="n">
        <f aca="false">E5338-F5338</f>
        <v>16</v>
      </c>
      <c r="H5338" s="30" t="n">
        <v>44315</v>
      </c>
      <c r="I5338" s="33" t="n">
        <v>1</v>
      </c>
      <c r="J5338" s="30" t="n">
        <v>44315</v>
      </c>
      <c r="K5338" s="37" t="n">
        <f aca="false">G5338+I5338</f>
        <v>17</v>
      </c>
    </row>
    <row r="5339" customFormat="false" ht="13.8" hidden="false" customHeight="false" outlineLevel="0" collapsed="false">
      <c r="A5339" s="16" t="s">
        <v>192</v>
      </c>
      <c r="B5339" s="38" t="str">
        <f aca="false">VLOOKUP(A5339,'TAKIM LİSTESİ'!$B$2:$D$455,2,0)</f>
        <v>Ø 2.6 matkap</v>
      </c>
      <c r="C5339" s="16" t="s">
        <v>1113</v>
      </c>
      <c r="D5339" s="38" t="s">
        <v>23</v>
      </c>
      <c r="E5339" s="16" t="n">
        <f aca="false">VLOOKUP(A5339,'TAKIM LİSTESİ'!$B$2:$D$455,3,0)</f>
        <v>11</v>
      </c>
      <c r="F5339" s="40" t="n">
        <v>2</v>
      </c>
      <c r="G5339" s="22" t="n">
        <f aca="false">E5339-F5339</f>
        <v>9</v>
      </c>
      <c r="H5339" s="30" t="n">
        <v>44315</v>
      </c>
      <c r="I5339" s="33" t="n">
        <v>1</v>
      </c>
      <c r="J5339" s="30" t="n">
        <v>44315</v>
      </c>
      <c r="K5339" s="37" t="n">
        <f aca="false">G5339+I5339</f>
        <v>10</v>
      </c>
    </row>
    <row r="5340" customFormat="false" ht="13.8" hidden="false" customHeight="false" outlineLevel="0" collapsed="false">
      <c r="A5340" s="16" t="s">
        <v>142</v>
      </c>
      <c r="B5340" s="38" t="str">
        <f aca="false">VLOOKUP(A5340,'TAKIM LİSTESİ'!$B$2:$D$455,2,0)</f>
        <v>Ø 4 çelik küre parmak freze</v>
      </c>
      <c r="C5340" s="16" t="s">
        <v>1118</v>
      </c>
      <c r="D5340" s="38" t="s">
        <v>634</v>
      </c>
      <c r="E5340" s="16" t="n">
        <f aca="false">VLOOKUP(A5340,'TAKIM LİSTESİ'!$B$2:$D$455,3,0)</f>
        <v>16</v>
      </c>
      <c r="F5340" s="40" t="n">
        <v>1</v>
      </c>
      <c r="G5340" s="22" t="n">
        <f aca="false">E5340-F5340</f>
        <v>15</v>
      </c>
      <c r="H5340" s="30" t="n">
        <v>44315</v>
      </c>
      <c r="I5340" s="33" t="n">
        <v>1</v>
      </c>
      <c r="J5340" s="30" t="n">
        <v>44315</v>
      </c>
      <c r="K5340" s="37" t="n">
        <f aca="false">G5340+I5340</f>
        <v>16</v>
      </c>
    </row>
    <row r="5341" customFormat="false" ht="13.8" hidden="false" customHeight="false" outlineLevel="0" collapsed="false">
      <c r="A5341" s="16" t="s">
        <v>300</v>
      </c>
      <c r="B5341" s="38" t="str">
        <f aca="false">VLOOKUP(A5341,'TAKIM LİSTESİ'!$B$2:$D$455,2,0)</f>
        <v>Ø 32 tarama alm</v>
      </c>
      <c r="C5341" s="16" t="s">
        <v>1127</v>
      </c>
      <c r="D5341" s="38" t="s">
        <v>100</v>
      </c>
      <c r="E5341" s="16" t="n">
        <f aca="false">VLOOKUP(A5341,'TAKIM LİSTESİ'!$B$2:$D$455,3,0)</f>
        <v>3</v>
      </c>
      <c r="F5341" s="40" t="n">
        <v>1</v>
      </c>
      <c r="G5341" s="22" t="n">
        <f aca="false">E5341-F5341</f>
        <v>2</v>
      </c>
      <c r="H5341" s="30" t="n">
        <v>44315</v>
      </c>
      <c r="I5341" s="33" t="n">
        <v>1</v>
      </c>
      <c r="J5341" s="30" t="n">
        <v>44315</v>
      </c>
      <c r="K5341" s="37" t="n">
        <f aca="false">G5341+I5341</f>
        <v>3</v>
      </c>
    </row>
    <row r="5342" customFormat="false" ht="13.8" hidden="false" customHeight="false" outlineLevel="0" collapsed="false">
      <c r="A5342" s="16" t="s">
        <v>428</v>
      </c>
      <c r="B5342" s="38" t="str">
        <f aca="false">VLOOKUP(A5342,'TAKIM LİSTESİ'!$B$2:$D$455,2,0)</f>
        <v>Kennametal Ø 63 çelik tarama</v>
      </c>
      <c r="C5342" s="16" t="s">
        <v>1127</v>
      </c>
      <c r="D5342" s="38" t="s">
        <v>100</v>
      </c>
      <c r="E5342" s="16" t="n">
        <f aca="false">VLOOKUP(A5342,'TAKIM LİSTESİ'!$B$2:$D$455,3,0)</f>
        <v>1</v>
      </c>
      <c r="F5342" s="40" t="n">
        <v>1</v>
      </c>
      <c r="G5342" s="22" t="n">
        <f aca="false">E5342-F5342</f>
        <v>0</v>
      </c>
      <c r="H5342" s="30" t="n">
        <v>44315</v>
      </c>
      <c r="I5342" s="33" t="n">
        <v>1</v>
      </c>
      <c r="J5342" s="30" t="n">
        <v>44317</v>
      </c>
      <c r="K5342" s="37" t="n">
        <f aca="false">G5342+I5342</f>
        <v>1</v>
      </c>
    </row>
    <row r="5343" customFormat="false" ht="13.8" hidden="false" customHeight="false" outlineLevel="0" collapsed="false">
      <c r="A5343" s="16" t="s">
        <v>56</v>
      </c>
      <c r="B5343" s="38" t="str">
        <f aca="false">VLOOKUP(A5343,'TAKIM LİSTESİ'!$B$2:$D$455,2,0)</f>
        <v>Ø 6.8 matkap</v>
      </c>
      <c r="C5343" s="16" t="s">
        <v>1127</v>
      </c>
      <c r="D5343" s="38" t="s">
        <v>100</v>
      </c>
      <c r="E5343" s="16" t="n">
        <f aca="false">VLOOKUP(A5343,'TAKIM LİSTESİ'!$B$2:$D$455,3,0)</f>
        <v>17</v>
      </c>
      <c r="F5343" s="40" t="n">
        <v>1</v>
      </c>
      <c r="G5343" s="22" t="n">
        <f aca="false">E5343-F5343</f>
        <v>16</v>
      </c>
      <c r="H5343" s="30" t="n">
        <v>44315</v>
      </c>
      <c r="I5343" s="33" t="n">
        <v>1</v>
      </c>
      <c r="J5343" s="30" t="n">
        <v>44317</v>
      </c>
      <c r="K5343" s="37" t="n">
        <f aca="false">G5343+I5343</f>
        <v>17</v>
      </c>
    </row>
    <row r="5344" customFormat="false" ht="13.8" hidden="false" customHeight="false" outlineLevel="0" collapsed="false">
      <c r="A5344" s="16" t="s">
        <v>71</v>
      </c>
      <c r="B5344" s="38" t="str">
        <f aca="false">VLOOKUP(A5344,'TAKIM LİSTESİ'!$B$2:$D$455,2,0)</f>
        <v>Ø 10 alm parmak freze</v>
      </c>
      <c r="C5344" s="16" t="s">
        <v>1127</v>
      </c>
      <c r="D5344" s="38" t="s">
        <v>100</v>
      </c>
      <c r="E5344" s="16" t="n">
        <f aca="false">VLOOKUP(A5344,'TAKIM LİSTESİ'!$B$2:$D$455,3,0)</f>
        <v>29</v>
      </c>
      <c r="F5344" s="40" t="n">
        <v>1</v>
      </c>
      <c r="G5344" s="22" t="n">
        <f aca="false">E5344-F5344</f>
        <v>28</v>
      </c>
      <c r="H5344" s="30" t="n">
        <v>44315</v>
      </c>
      <c r="I5344" s="33" t="n">
        <v>1</v>
      </c>
      <c r="J5344" s="30" t="n">
        <v>44317</v>
      </c>
      <c r="K5344" s="37" t="n">
        <f aca="false">G5344+I5344</f>
        <v>29</v>
      </c>
    </row>
    <row r="5345" customFormat="false" ht="13.8" hidden="false" customHeight="false" outlineLevel="0" collapsed="false">
      <c r="A5345" s="16" t="s">
        <v>252</v>
      </c>
      <c r="B5345" s="38" t="str">
        <f aca="false">VLOOKUP(A5345,'TAKIM LİSTESİ'!$B$2:$D$455,2,0)</f>
        <v>52 tarama ucu çelik</v>
      </c>
      <c r="C5345" s="16" t="s">
        <v>1124</v>
      </c>
      <c r="D5345" s="38" t="s">
        <v>50</v>
      </c>
      <c r="E5345" s="16" t="n">
        <f aca="false">VLOOKUP(A5345,'TAKIM LİSTESİ'!$B$2:$D$455,3,0)</f>
        <v>130</v>
      </c>
      <c r="F5345" s="40" t="n">
        <v>5</v>
      </c>
      <c r="G5345" s="22" t="n">
        <f aca="false">E5345-F5345</f>
        <v>125</v>
      </c>
      <c r="H5345" s="30" t="n">
        <v>44315</v>
      </c>
      <c r="I5345" s="33" t="n">
        <v>1</v>
      </c>
      <c r="J5345" s="30" t="n">
        <v>44317</v>
      </c>
      <c r="K5345" s="37" t="n">
        <f aca="false">G5345+I5345</f>
        <v>126</v>
      </c>
    </row>
    <row r="5346" customFormat="false" ht="13.8" hidden="false" customHeight="false" outlineLevel="0" collapsed="false">
      <c r="A5346" s="16" t="s">
        <v>86</v>
      </c>
      <c r="B5346" s="38" t="str">
        <f aca="false">VLOOKUP(A5346,'TAKIM LİSTESİ'!$B$2:$D$455,2,0)</f>
        <v>Ø 5.1 matkap</v>
      </c>
      <c r="C5346" s="16" t="s">
        <v>1128</v>
      </c>
      <c r="D5346" s="38" t="s">
        <v>57</v>
      </c>
      <c r="E5346" s="16" t="n">
        <f aca="false">VLOOKUP(A5346,'TAKIM LİSTESİ'!$B$2:$D$455,3,0)</f>
        <v>7</v>
      </c>
      <c r="F5346" s="40" t="n">
        <v>1</v>
      </c>
      <c r="G5346" s="22" t="n">
        <f aca="false">E5346-F5346</f>
        <v>6</v>
      </c>
      <c r="H5346" s="30" t="n">
        <v>44315</v>
      </c>
      <c r="I5346" s="33" t="n">
        <v>1</v>
      </c>
      <c r="J5346" s="30" t="n">
        <v>44317</v>
      </c>
      <c r="K5346" s="37" t="n">
        <f aca="false">G5346+I5346</f>
        <v>7</v>
      </c>
    </row>
    <row r="5347" customFormat="false" ht="13.8" hidden="false" customHeight="false" outlineLevel="0" collapsed="false">
      <c r="A5347" s="16" t="s">
        <v>183</v>
      </c>
      <c r="B5347" s="38" t="str">
        <f aca="false">VLOOKUP(A5347,'TAKIM LİSTESİ'!$B$2:$D$455,2,0)</f>
        <v>Ø 12.7 Rayba</v>
      </c>
      <c r="C5347" s="16" t="s">
        <v>1128</v>
      </c>
      <c r="D5347" s="38" t="s">
        <v>57</v>
      </c>
      <c r="E5347" s="16" t="n">
        <f aca="false">VLOOKUP(A5347,'TAKIM LİSTESİ'!$B$2:$D$455,3,0)</f>
        <v>6</v>
      </c>
      <c r="F5347" s="40" t="n">
        <v>1</v>
      </c>
      <c r="G5347" s="22" t="n">
        <f aca="false">E5347-F5347</f>
        <v>5</v>
      </c>
      <c r="H5347" s="30" t="n">
        <v>44315</v>
      </c>
      <c r="I5347" s="33" t="n">
        <v>1</v>
      </c>
      <c r="J5347" s="30" t="n">
        <v>44317</v>
      </c>
      <c r="K5347" s="37" t="n">
        <f aca="false">G5347+I5347</f>
        <v>6</v>
      </c>
    </row>
    <row r="5348" customFormat="false" ht="13.8" hidden="false" customHeight="false" outlineLevel="0" collapsed="false">
      <c r="A5348" s="16" t="s">
        <v>47</v>
      </c>
      <c r="B5348" s="38" t="str">
        <f aca="false">VLOOKUP(A5348,'TAKIM LİSTESİ'!$B$2:$D$455,2,0)</f>
        <v>Ø  10 çelik küre parmak freze</v>
      </c>
      <c r="C5348" s="16" t="s">
        <v>1124</v>
      </c>
      <c r="D5348" s="38" t="s">
        <v>50</v>
      </c>
      <c r="E5348" s="16" t="n">
        <f aca="false">VLOOKUP(A5348,'TAKIM LİSTESİ'!$B$2:$D$455,3,0)</f>
        <v>17</v>
      </c>
      <c r="F5348" s="40" t="n">
        <v>2</v>
      </c>
      <c r="G5348" s="22" t="n">
        <f aca="false">E5348-F5348</f>
        <v>15</v>
      </c>
      <c r="H5348" s="30" t="n">
        <v>44315</v>
      </c>
      <c r="I5348" s="33" t="n">
        <v>1</v>
      </c>
      <c r="J5348" s="30" t="n">
        <v>44317</v>
      </c>
      <c r="K5348" s="37" t="n">
        <f aca="false">G5348+I5348</f>
        <v>16</v>
      </c>
    </row>
    <row r="5349" customFormat="false" ht="13.8" hidden="false" customHeight="false" outlineLevel="0" collapsed="false">
      <c r="A5349" s="16" t="s">
        <v>480</v>
      </c>
      <c r="B5349" s="38" t="str">
        <f aca="false">VLOOKUP(A5349,'TAKIM LİSTESİ'!$B$2:$D$455,2,0)</f>
        <v>Haypit tarama çelik Ø 26</v>
      </c>
      <c r="C5349" s="16" t="s">
        <v>1124</v>
      </c>
      <c r="D5349" s="38" t="s">
        <v>50</v>
      </c>
      <c r="E5349" s="16" t="n">
        <f aca="false">VLOOKUP(A5349,'TAKIM LİSTESİ'!$B$2:$D$455,3,0)</f>
        <v>4</v>
      </c>
      <c r="F5349" s="40" t="n">
        <v>2</v>
      </c>
      <c r="G5349" s="22" t="n">
        <f aca="false">E5349-F5349</f>
        <v>2</v>
      </c>
      <c r="H5349" s="30" t="n">
        <v>44315</v>
      </c>
      <c r="I5349" s="33" t="n">
        <v>1</v>
      </c>
      <c r="J5349" s="30" t="n">
        <v>44317</v>
      </c>
      <c r="K5349" s="37" t="n">
        <f aca="false">G5349+I5349</f>
        <v>3</v>
      </c>
    </row>
    <row r="5350" customFormat="false" ht="13.8" hidden="false" customHeight="false" outlineLevel="0" collapsed="false">
      <c r="A5350" s="16" t="s">
        <v>174</v>
      </c>
      <c r="B5350" s="38" t="str">
        <f aca="false">VLOOKUP(A5350,'TAKIM LİSTESİ'!$B$2:$D$455,2,0)</f>
        <v>Ø 12 alm parmak freze</v>
      </c>
      <c r="C5350" s="16" t="s">
        <v>1127</v>
      </c>
      <c r="D5350" s="38" t="s">
        <v>100</v>
      </c>
      <c r="E5350" s="16" t="n">
        <f aca="false">VLOOKUP(A5350,'TAKIM LİSTESİ'!$B$2:$D$455,3,0)</f>
        <v>22</v>
      </c>
      <c r="F5350" s="40" t="n">
        <v>1</v>
      </c>
      <c r="G5350" s="22" t="n">
        <f aca="false">E5350-F5350</f>
        <v>21</v>
      </c>
      <c r="H5350" s="30" t="n">
        <v>44315</v>
      </c>
      <c r="I5350" s="33" t="n">
        <v>1</v>
      </c>
      <c r="J5350" s="30" t="n">
        <v>44317</v>
      </c>
      <c r="K5350" s="37" t="n">
        <f aca="false">G5350+I5350</f>
        <v>22</v>
      </c>
    </row>
    <row r="5351" customFormat="false" ht="13.8" hidden="false" customHeight="false" outlineLevel="0" collapsed="false">
      <c r="A5351" s="16" t="s">
        <v>453</v>
      </c>
      <c r="B5351" s="38" t="str">
        <f aca="false">VLOOKUP(A5351,'TAKIM LİSTESİ'!$B$2:$D$455,2,0)</f>
        <v>Ø 6.4 matkap</v>
      </c>
      <c r="C5351" s="16" t="s">
        <v>1126</v>
      </c>
      <c r="D5351" s="38" t="s">
        <v>823</v>
      </c>
      <c r="E5351" s="16" t="n">
        <f aca="false">VLOOKUP(A5351,'TAKIM LİSTESİ'!$B$2:$D$455,3,0)</f>
        <v>7</v>
      </c>
      <c r="F5351" s="40" t="n">
        <v>1</v>
      </c>
      <c r="G5351" s="22" t="n">
        <f aca="false">E5351-F5351</f>
        <v>6</v>
      </c>
      <c r="H5351" s="30" t="n">
        <v>44315</v>
      </c>
      <c r="I5351" s="33" t="n">
        <v>1</v>
      </c>
      <c r="J5351" s="30" t="n">
        <v>44317</v>
      </c>
      <c r="K5351" s="37" t="n">
        <f aca="false">G5351+I5351</f>
        <v>7</v>
      </c>
    </row>
    <row r="5352" customFormat="false" ht="13.8" hidden="false" customHeight="false" outlineLevel="0" collapsed="false">
      <c r="A5352" s="16" t="s">
        <v>170</v>
      </c>
      <c r="B5352" s="38" t="str">
        <f aca="false">VLOOKUP(A5352,'TAKIM LİSTESİ'!$B$2:$D$455,2,0)</f>
        <v>Ø 8 alm uzun parmak freze</v>
      </c>
      <c r="C5352" s="16" t="s">
        <v>1126</v>
      </c>
      <c r="D5352" s="38" t="s">
        <v>823</v>
      </c>
      <c r="E5352" s="16" t="n">
        <f aca="false">VLOOKUP(A5352,'TAKIM LİSTESİ'!$B$2:$D$455,3,0)</f>
        <v>7</v>
      </c>
      <c r="F5352" s="40" t="n">
        <v>1</v>
      </c>
      <c r="G5352" s="22" t="n">
        <f aca="false">E5352-F5352</f>
        <v>6</v>
      </c>
      <c r="H5352" s="30" t="n">
        <v>44315</v>
      </c>
      <c r="I5352" s="33" t="n">
        <v>1</v>
      </c>
      <c r="J5352" s="30" t="n">
        <v>44317</v>
      </c>
      <c r="K5352" s="37" t="n">
        <f aca="false">G5352+I5352</f>
        <v>7</v>
      </c>
    </row>
    <row r="5353" customFormat="false" ht="13.8" hidden="false" customHeight="false" outlineLevel="0" collapsed="false">
      <c r="A5353" s="16" t="s">
        <v>66</v>
      </c>
      <c r="B5353" s="38" t="str">
        <f aca="false">VLOOKUP(A5353,'TAKIM LİSTESİ'!$B$2:$D$455,2,0)</f>
        <v>Ø 10 alm uzun parmak freze</v>
      </c>
      <c r="C5353" s="16" t="s">
        <v>1126</v>
      </c>
      <c r="D5353" s="38" t="s">
        <v>823</v>
      </c>
      <c r="E5353" s="16" t="n">
        <f aca="false">VLOOKUP(A5353,'TAKIM LİSTESİ'!$B$2:$D$455,3,0)</f>
        <v>6</v>
      </c>
      <c r="F5353" s="40" t="n">
        <v>1</v>
      </c>
      <c r="G5353" s="22" t="n">
        <f aca="false">E5353-F5353</f>
        <v>5</v>
      </c>
      <c r="H5353" s="30" t="n">
        <v>44316</v>
      </c>
      <c r="I5353" s="33" t="n">
        <v>1</v>
      </c>
      <c r="J5353" s="30" t="n">
        <v>44317</v>
      </c>
      <c r="K5353" s="37" t="n">
        <f aca="false">G5353+I5353</f>
        <v>6</v>
      </c>
    </row>
    <row r="5354" customFormat="false" ht="13.8" hidden="false" customHeight="false" outlineLevel="0" collapsed="false">
      <c r="A5354" s="16" t="s">
        <v>207</v>
      </c>
      <c r="B5354" s="38" t="str">
        <f aca="false">VLOOKUP(A5354,'TAKIM LİSTESİ'!$B$2:$D$455,2,0)</f>
        <v>Ø 4.1 matkap</v>
      </c>
      <c r="C5354" s="16" t="s">
        <v>1129</v>
      </c>
      <c r="D5354" s="38" t="s">
        <v>823</v>
      </c>
      <c r="E5354" s="16" t="n">
        <f aca="false">VLOOKUP(A5354,'TAKIM LİSTESİ'!$B$2:$D$455,3,0)</f>
        <v>6</v>
      </c>
      <c r="F5354" s="40" t="n">
        <v>1</v>
      </c>
      <c r="G5354" s="22" t="n">
        <f aca="false">E5354-F5354</f>
        <v>5</v>
      </c>
      <c r="H5354" s="30" t="n">
        <v>44316</v>
      </c>
      <c r="I5354" s="33" t="n">
        <v>1</v>
      </c>
      <c r="J5354" s="30" t="n">
        <v>44317</v>
      </c>
      <c r="K5354" s="37" t="n">
        <f aca="false">G5354+I5354</f>
        <v>6</v>
      </c>
    </row>
    <row r="5355" customFormat="false" ht="13.8" hidden="false" customHeight="false" outlineLevel="0" collapsed="false">
      <c r="A5355" s="16" t="s">
        <v>453</v>
      </c>
      <c r="B5355" s="38" t="str">
        <f aca="false">VLOOKUP(A5355,'TAKIM LİSTESİ'!$B$2:$D$455,2,0)</f>
        <v>Ø 6.4 matkap</v>
      </c>
      <c r="C5355" s="16" t="s">
        <v>1129</v>
      </c>
      <c r="D5355" s="38" t="s">
        <v>823</v>
      </c>
      <c r="E5355" s="16" t="n">
        <f aca="false">VLOOKUP(A5355,'TAKIM LİSTESİ'!$B$2:$D$455,3,0)</f>
        <v>7</v>
      </c>
      <c r="F5355" s="40" t="n">
        <v>1</v>
      </c>
      <c r="G5355" s="22" t="n">
        <f aca="false">E5355-F5355</f>
        <v>6</v>
      </c>
      <c r="H5355" s="30" t="n">
        <v>44316</v>
      </c>
      <c r="I5355" s="33" t="n">
        <v>1</v>
      </c>
      <c r="J5355" s="30" t="n">
        <v>44317</v>
      </c>
      <c r="K5355" s="37" t="n">
        <f aca="false">G5355+I5355</f>
        <v>7</v>
      </c>
    </row>
    <row r="5356" customFormat="false" ht="13.8" hidden="false" customHeight="false" outlineLevel="0" collapsed="false">
      <c r="A5356" s="16" t="s">
        <v>113</v>
      </c>
      <c r="B5356" s="38" t="str">
        <f aca="false">VLOOKUP(A5356,'TAKIM LİSTESİ'!$B$2:$D$455,2,0)</f>
        <v>Ø 8 alm parmak freze</v>
      </c>
      <c r="C5356" s="16" t="s">
        <v>1129</v>
      </c>
      <c r="D5356" s="38" t="s">
        <v>823</v>
      </c>
      <c r="E5356" s="16" t="n">
        <f aca="false">VLOOKUP(A5356,'TAKIM LİSTESİ'!$B$2:$D$455,3,0)</f>
        <v>36</v>
      </c>
      <c r="F5356" s="40" t="n">
        <v>1</v>
      </c>
      <c r="G5356" s="22" t="n">
        <f aca="false">E5356-F5356</f>
        <v>35</v>
      </c>
      <c r="H5356" s="30" t="n">
        <v>44316</v>
      </c>
      <c r="I5356" s="33" t="n">
        <v>1</v>
      </c>
      <c r="J5356" s="30" t="n">
        <v>44317</v>
      </c>
      <c r="K5356" s="37" t="n">
        <f aca="false">G5356+I5356</f>
        <v>36</v>
      </c>
    </row>
    <row r="5357" customFormat="false" ht="13.8" hidden="false" customHeight="false" outlineLevel="0" collapsed="false">
      <c r="A5357" s="16" t="s">
        <v>138</v>
      </c>
      <c r="B5357" s="38" t="str">
        <f aca="false">VLOOKUP(A5357,'TAKIM LİSTESİ'!$B$2:$D$455,2,0)</f>
        <v>Ø 10.0 matkap</v>
      </c>
      <c r="C5357" s="16" t="s">
        <v>1130</v>
      </c>
      <c r="D5357" s="38" t="s">
        <v>823</v>
      </c>
      <c r="E5357" s="16" t="n">
        <f aca="false">VLOOKUP(A5357,'TAKIM LİSTESİ'!$B$2:$D$455,3,0)</f>
        <v>13</v>
      </c>
      <c r="F5357" s="40" t="n">
        <v>1</v>
      </c>
      <c r="G5357" s="22" t="n">
        <f aca="false">E5357-F5357</f>
        <v>12</v>
      </c>
      <c r="H5357" s="30" t="n">
        <v>44316</v>
      </c>
      <c r="I5357" s="33" t="n">
        <v>1</v>
      </c>
      <c r="J5357" s="30" t="n">
        <v>44317</v>
      </c>
      <c r="K5357" s="37" t="n">
        <f aca="false">G5357+I5357</f>
        <v>13</v>
      </c>
    </row>
    <row r="5358" customFormat="false" ht="13.8" hidden="false" customHeight="false" outlineLevel="0" collapsed="false">
      <c r="A5358" s="16" t="s">
        <v>270</v>
      </c>
      <c r="B5358" s="38" t="str">
        <f aca="false">VLOOKUP(A5358,'TAKIM LİSTESİ'!$B$2:$D$455,2,0)</f>
        <v>Küçük APKT çelik Ø 20</v>
      </c>
      <c r="C5358" s="16" t="s">
        <v>1130</v>
      </c>
      <c r="D5358" s="38" t="s">
        <v>823</v>
      </c>
      <c r="E5358" s="16" t="n">
        <f aca="false">VLOOKUP(A5358,'TAKIM LİSTESİ'!$B$2:$D$455,3,0)</f>
        <v>10</v>
      </c>
      <c r="F5358" s="40" t="n">
        <v>1</v>
      </c>
      <c r="G5358" s="22" t="n">
        <f aca="false">E5358-F5358</f>
        <v>9</v>
      </c>
      <c r="H5358" s="30" t="n">
        <v>44316</v>
      </c>
      <c r="I5358" s="33" t="n">
        <v>1</v>
      </c>
      <c r="J5358" s="30" t="n">
        <v>44317</v>
      </c>
      <c r="K5358" s="37" t="n">
        <f aca="false">G5358+I5358</f>
        <v>10</v>
      </c>
    </row>
    <row r="5359" customFormat="false" ht="13.8" hidden="false" customHeight="false" outlineLevel="0" collapsed="false">
      <c r="A5359" s="16" t="s">
        <v>85</v>
      </c>
      <c r="B5359" s="38" t="str">
        <f aca="false">VLOOKUP(A5359,'TAKIM LİSTESİ'!$B$2:$D$455,2,0)</f>
        <v>Ø 12 çelik parmak freze</v>
      </c>
      <c r="C5359" s="16" t="s">
        <v>1130</v>
      </c>
      <c r="D5359" s="38" t="s">
        <v>823</v>
      </c>
      <c r="E5359" s="16" t="n">
        <f aca="false">VLOOKUP(A5359,'TAKIM LİSTESİ'!$B$2:$D$455,3,0)</f>
        <v>19</v>
      </c>
      <c r="F5359" s="40" t="n">
        <v>1</v>
      </c>
      <c r="G5359" s="22" t="n">
        <f aca="false">E5359-F5359</f>
        <v>18</v>
      </c>
      <c r="H5359" s="30" t="n">
        <v>44316</v>
      </c>
      <c r="I5359" s="33" t="n">
        <v>1</v>
      </c>
      <c r="J5359" s="30" t="n">
        <v>44317</v>
      </c>
      <c r="K5359" s="37" t="n">
        <f aca="false">G5359+I5359</f>
        <v>19</v>
      </c>
    </row>
    <row r="5360" customFormat="false" ht="13.8" hidden="false" customHeight="false" outlineLevel="0" collapsed="false">
      <c r="A5360" s="16" t="s">
        <v>1131</v>
      </c>
      <c r="B5360" s="38" t="str">
        <f aca="false">VLOOKUP(A5360,'TAKIM LİSTESİ'!$B$2:$D$455,2,0)</f>
        <v>Ø 15.9 matkap ucu</v>
      </c>
      <c r="C5360" s="16" t="s">
        <v>1130</v>
      </c>
      <c r="D5360" s="38" t="s">
        <v>823</v>
      </c>
      <c r="E5360" s="16" t="n">
        <f aca="false">VLOOKUP(A5360,'TAKIM LİSTESİ'!$B$2:$D$455,3,0)</f>
        <v>0</v>
      </c>
      <c r="F5360" s="40" t="n">
        <v>1</v>
      </c>
      <c r="G5360" s="22" t="n">
        <f aca="false">E5360-F5360</f>
        <v>-1</v>
      </c>
      <c r="H5360" s="30" t="n">
        <v>44316</v>
      </c>
      <c r="I5360" s="33" t="n">
        <v>1</v>
      </c>
      <c r="J5360" s="30" t="n">
        <v>44317</v>
      </c>
      <c r="K5360" s="37" t="n">
        <f aca="false">G5360+I5360</f>
        <v>0</v>
      </c>
    </row>
    <row r="5361" customFormat="false" ht="13.8" hidden="false" customHeight="false" outlineLevel="0" collapsed="false">
      <c r="A5361" s="16" t="s">
        <v>123</v>
      </c>
      <c r="B5361" s="38" t="str">
        <f aca="false">VLOOKUP(A5361,'TAKIM LİSTESİ'!$B$2:$D$455,2,0)</f>
        <v>Ø 9.8 matkap</v>
      </c>
      <c r="C5361" s="16" t="s">
        <v>1130</v>
      </c>
      <c r="D5361" s="38" t="s">
        <v>823</v>
      </c>
      <c r="E5361" s="16" t="n">
        <f aca="false">VLOOKUP(A5361,'TAKIM LİSTESİ'!$B$2:$D$455,3,0)</f>
        <v>8</v>
      </c>
      <c r="F5361" s="40" t="n">
        <v>1</v>
      </c>
      <c r="G5361" s="22" t="n">
        <f aca="false">E5361-F5361</f>
        <v>7</v>
      </c>
      <c r="H5361" s="30" t="n">
        <v>44316</v>
      </c>
      <c r="I5361" s="33" t="n">
        <v>1</v>
      </c>
      <c r="J5361" s="30" t="n">
        <v>44317</v>
      </c>
      <c r="K5361" s="37" t="n">
        <f aca="false">G5361+I5361</f>
        <v>8</v>
      </c>
    </row>
    <row r="5362" customFormat="false" ht="13.8" hidden="false" customHeight="false" outlineLevel="0" collapsed="false">
      <c r="A5362" s="16" t="s">
        <v>64</v>
      </c>
      <c r="B5362" s="38" t="str">
        <f aca="false">VLOOKUP(A5362,'TAKIM LİSTESİ'!$B$2:$D$455,2,0)</f>
        <v>Ø 10 Rayba</v>
      </c>
      <c r="C5362" s="16" t="s">
        <v>1130</v>
      </c>
      <c r="D5362" s="38" t="s">
        <v>823</v>
      </c>
      <c r="E5362" s="16" t="n">
        <f aca="false">VLOOKUP(A5362,'TAKIM LİSTESİ'!$B$2:$D$455,3,0)</f>
        <v>5</v>
      </c>
      <c r="F5362" s="40" t="n">
        <v>1</v>
      </c>
      <c r="G5362" s="22" t="n">
        <f aca="false">E5362-F5362</f>
        <v>4</v>
      </c>
      <c r="H5362" s="30" t="n">
        <v>44316</v>
      </c>
      <c r="I5362" s="33" t="n">
        <v>1</v>
      </c>
      <c r="J5362" s="30" t="n">
        <v>44317</v>
      </c>
      <c r="K5362" s="37" t="n">
        <f aca="false">G5362+I5362</f>
        <v>5</v>
      </c>
    </row>
    <row r="5363" customFormat="false" ht="13.8" hidden="false" customHeight="false" outlineLevel="0" collapsed="false">
      <c r="A5363" s="16" t="s">
        <v>21</v>
      </c>
      <c r="B5363" s="38" t="str">
        <f aca="false">VLOOKUP(A5363,'TAKIM LİSTESİ'!$B$2:$D$455,2,0)</f>
        <v>Ø 32 tarama çelik</v>
      </c>
      <c r="C5363" s="16" t="s">
        <v>1130</v>
      </c>
      <c r="D5363" s="38" t="s">
        <v>823</v>
      </c>
      <c r="E5363" s="16" t="n">
        <f aca="false">VLOOKUP(A5363,'TAKIM LİSTESİ'!$B$2:$D$455,3,0)</f>
        <v>5</v>
      </c>
      <c r="F5363" s="40" t="n">
        <v>1</v>
      </c>
      <c r="G5363" s="22" t="n">
        <f aca="false">E5363-F5363</f>
        <v>4</v>
      </c>
      <c r="H5363" s="30" t="n">
        <v>44316</v>
      </c>
      <c r="I5363" s="33" t="n">
        <v>1</v>
      </c>
      <c r="J5363" s="30" t="n">
        <v>44317</v>
      </c>
      <c r="K5363" s="37" t="n">
        <f aca="false">G5363+I5363</f>
        <v>5</v>
      </c>
    </row>
    <row r="5364" customFormat="false" ht="13.8" hidden="false" customHeight="false" outlineLevel="0" collapsed="false">
      <c r="A5364" s="16" t="s">
        <v>60</v>
      </c>
      <c r="B5364" s="38" t="str">
        <f aca="false">VLOOKUP(A5364,'TAKIM LİSTESİ'!$B$2:$D$455,2,0)</f>
        <v>Ø 5 çelik standart parmak freze</v>
      </c>
      <c r="C5364" s="16" t="s">
        <v>1130</v>
      </c>
      <c r="D5364" s="38" t="s">
        <v>823</v>
      </c>
      <c r="E5364" s="16" t="n">
        <f aca="false">VLOOKUP(A5364,'TAKIM LİSTESİ'!$B$2:$D$455,3,0)</f>
        <v>42</v>
      </c>
      <c r="F5364" s="40" t="n">
        <v>1</v>
      </c>
      <c r="G5364" s="22" t="n">
        <f aca="false">E5364-F5364</f>
        <v>41</v>
      </c>
      <c r="H5364" s="30" t="n">
        <v>44316</v>
      </c>
      <c r="I5364" s="33" t="n">
        <v>1</v>
      </c>
      <c r="J5364" s="30" t="n">
        <v>44317</v>
      </c>
      <c r="K5364" s="37" t="n">
        <f aca="false">G5364+I5364</f>
        <v>42</v>
      </c>
    </row>
    <row r="5365" customFormat="false" ht="13.8" hidden="false" customHeight="false" outlineLevel="0" collapsed="false">
      <c r="A5365" s="16" t="s">
        <v>71</v>
      </c>
      <c r="B5365" s="38" t="str">
        <f aca="false">VLOOKUP(A5365,'TAKIM LİSTESİ'!$B$2:$D$455,2,0)</f>
        <v>Ø 10 alm parmak freze</v>
      </c>
      <c r="C5365" s="16" t="s">
        <v>1113</v>
      </c>
      <c r="D5365" s="38" t="s">
        <v>23</v>
      </c>
      <c r="E5365" s="16" t="n">
        <f aca="false">VLOOKUP(A5365,'TAKIM LİSTESİ'!$B$2:$D$455,3,0)</f>
        <v>29</v>
      </c>
      <c r="F5365" s="40" t="n">
        <v>1</v>
      </c>
      <c r="G5365" s="22" t="n">
        <f aca="false">E5365-F5365</f>
        <v>28</v>
      </c>
      <c r="H5365" s="30" t="n">
        <v>44316</v>
      </c>
      <c r="I5365" s="33" t="n">
        <v>1</v>
      </c>
      <c r="J5365" s="30" t="n">
        <v>44319</v>
      </c>
      <c r="K5365" s="37" t="n">
        <f aca="false">G5365+I5365</f>
        <v>29</v>
      </c>
    </row>
    <row r="5366" customFormat="false" ht="13.8" hidden="false" customHeight="false" outlineLevel="0" collapsed="false">
      <c r="A5366" s="16" t="s">
        <v>20</v>
      </c>
      <c r="B5366" s="38" t="str">
        <f aca="false">VLOOKUP(A5366,'TAKIM LİSTESİ'!$B$2:$D$455,2,0)</f>
        <v>Ø 4 Rayba</v>
      </c>
      <c r="C5366" s="16" t="s">
        <v>1130</v>
      </c>
      <c r="D5366" s="38" t="s">
        <v>823</v>
      </c>
      <c r="E5366" s="16" t="n">
        <f aca="false">VLOOKUP(A5366,'TAKIM LİSTESİ'!$B$2:$D$455,3,0)</f>
        <v>13</v>
      </c>
      <c r="F5366" s="40" t="n">
        <v>1</v>
      </c>
      <c r="G5366" s="22" t="n">
        <f aca="false">E5366-F5366</f>
        <v>12</v>
      </c>
      <c r="H5366" s="30" t="n">
        <v>44316</v>
      </c>
      <c r="I5366" s="33" t="n">
        <v>1</v>
      </c>
      <c r="J5366" s="30" t="n">
        <v>44319</v>
      </c>
      <c r="K5366" s="37" t="n">
        <f aca="false">G5366+I5366</f>
        <v>13</v>
      </c>
    </row>
    <row r="5367" customFormat="false" ht="13.8" hidden="false" customHeight="false" outlineLevel="0" collapsed="false">
      <c r="A5367" s="16" t="s">
        <v>38</v>
      </c>
      <c r="B5367" s="38" t="str">
        <f aca="false">VLOOKUP(A5367,'TAKIM LİSTESİ'!$B$2:$D$455,2,0)</f>
        <v>Ø 3.8matkap</v>
      </c>
      <c r="C5367" s="16" t="s">
        <v>1130</v>
      </c>
      <c r="D5367" s="38" t="s">
        <v>823</v>
      </c>
      <c r="E5367" s="16" t="n">
        <f aca="false">VLOOKUP(A5367,'TAKIM LİSTESİ'!$B$2:$D$455,3,0)</f>
        <v>10</v>
      </c>
      <c r="F5367" s="40" t="n">
        <v>1</v>
      </c>
      <c r="G5367" s="22" t="n">
        <f aca="false">E5367-F5367</f>
        <v>9</v>
      </c>
      <c r="H5367" s="30" t="n">
        <v>44316</v>
      </c>
      <c r="I5367" s="33" t="n">
        <v>1</v>
      </c>
      <c r="J5367" s="30" t="n">
        <v>44319</v>
      </c>
      <c r="K5367" s="37" t="n">
        <f aca="false">G5367+I5367</f>
        <v>10</v>
      </c>
    </row>
    <row r="5368" customFormat="false" ht="13.8" hidden="false" customHeight="false" outlineLevel="0" collapsed="false">
      <c r="A5368" s="16" t="s">
        <v>47</v>
      </c>
      <c r="B5368" s="38" t="str">
        <f aca="false">VLOOKUP(A5368,'TAKIM LİSTESİ'!$B$2:$D$455,2,0)</f>
        <v>Ø  10 çelik küre parmak freze</v>
      </c>
      <c r="C5368" s="16" t="s">
        <v>1132</v>
      </c>
      <c r="D5368" s="38" t="s">
        <v>50</v>
      </c>
      <c r="E5368" s="16" t="n">
        <f aca="false">VLOOKUP(A5368,'TAKIM LİSTESİ'!$B$2:$D$455,3,0)</f>
        <v>17</v>
      </c>
      <c r="F5368" s="40" t="n">
        <v>1</v>
      </c>
      <c r="G5368" s="22" t="n">
        <f aca="false">E5368-F5368</f>
        <v>16</v>
      </c>
      <c r="H5368" s="30" t="n">
        <v>44317</v>
      </c>
      <c r="I5368" s="33" t="n">
        <v>1</v>
      </c>
      <c r="J5368" s="30" t="n">
        <v>44319</v>
      </c>
      <c r="K5368" s="37" t="n">
        <f aca="false">G5368+I5368</f>
        <v>17</v>
      </c>
    </row>
    <row r="5369" customFormat="false" ht="13.8" hidden="false" customHeight="false" outlineLevel="0" collapsed="false">
      <c r="A5369" s="16" t="s">
        <v>24</v>
      </c>
      <c r="B5369" s="38" t="str">
        <f aca="false">VLOOKUP(A5369,'TAKIM LİSTESİ'!$B$2:$D$455,2,0)</f>
        <v>Ø 8 çelik küre parmak freze</v>
      </c>
      <c r="C5369" s="16" t="s">
        <v>1132</v>
      </c>
      <c r="D5369" s="38" t="s">
        <v>50</v>
      </c>
      <c r="E5369" s="16" t="n">
        <f aca="false">VLOOKUP(A5369,'TAKIM LİSTESİ'!$B$2:$D$455,3,0)</f>
        <v>20</v>
      </c>
      <c r="F5369" s="40" t="n">
        <v>1</v>
      </c>
      <c r="G5369" s="22" t="n">
        <f aca="false">E5369-F5369</f>
        <v>19</v>
      </c>
      <c r="H5369" s="30" t="n">
        <v>44317</v>
      </c>
      <c r="I5369" s="33" t="n">
        <v>1</v>
      </c>
      <c r="J5369" s="30" t="n">
        <v>44319</v>
      </c>
      <c r="K5369" s="37" t="n">
        <f aca="false">G5369+I5369</f>
        <v>20</v>
      </c>
    </row>
    <row r="5370" customFormat="false" ht="13.8" hidden="false" customHeight="false" outlineLevel="0" collapsed="false">
      <c r="A5370" s="16" t="s">
        <v>144</v>
      </c>
      <c r="B5370" s="38" t="str">
        <f aca="false">VLOOKUP(A5370,'TAKIM LİSTESİ'!$B$2:$D$455,2,0)</f>
        <v>Ø 6.2matkap</v>
      </c>
      <c r="C5370" s="16" t="s">
        <v>1132</v>
      </c>
      <c r="D5370" s="38" t="s">
        <v>50</v>
      </c>
      <c r="E5370" s="16" t="n">
        <f aca="false">VLOOKUP(A5370,'TAKIM LİSTESİ'!$B$2:$D$455,3,0)</f>
        <v>15</v>
      </c>
      <c r="F5370" s="40" t="n">
        <v>1</v>
      </c>
      <c r="G5370" s="22" t="n">
        <f aca="false">E5370-F5370</f>
        <v>14</v>
      </c>
      <c r="H5370" s="30" t="n">
        <v>44317</v>
      </c>
      <c r="I5370" s="33" t="n">
        <v>1</v>
      </c>
      <c r="J5370" s="30" t="n">
        <v>44319</v>
      </c>
      <c r="K5370" s="37" t="n">
        <f aca="false">G5370+I5370</f>
        <v>15</v>
      </c>
    </row>
    <row r="5371" customFormat="false" ht="13.8" hidden="false" customHeight="false" outlineLevel="0" collapsed="false">
      <c r="A5371" s="16" t="s">
        <v>79</v>
      </c>
      <c r="B5371" s="38" t="str">
        <f aca="false">VLOOKUP(A5371,'TAKIM LİSTESİ'!$B$2:$D$455,2,0)</f>
        <v>Ø 4.6 matkap</v>
      </c>
      <c r="C5371" s="16" t="s">
        <v>1132</v>
      </c>
      <c r="D5371" s="38" t="s">
        <v>50</v>
      </c>
      <c r="E5371" s="16" t="n">
        <f aca="false">VLOOKUP(A5371,'TAKIM LİSTESİ'!$B$2:$D$455,3,0)</f>
        <v>19</v>
      </c>
      <c r="F5371" s="40" t="n">
        <v>1</v>
      </c>
      <c r="G5371" s="22" t="n">
        <f aca="false">E5371-F5371</f>
        <v>18</v>
      </c>
      <c r="H5371" s="30" t="n">
        <v>44317</v>
      </c>
      <c r="I5371" s="33" t="n">
        <v>1</v>
      </c>
      <c r="J5371" s="30" t="n">
        <v>44319</v>
      </c>
      <c r="K5371" s="37" t="n">
        <f aca="false">G5371+I5371</f>
        <v>19</v>
      </c>
    </row>
    <row r="5372" customFormat="false" ht="13.8" hidden="false" customHeight="false" outlineLevel="0" collapsed="false">
      <c r="A5372" s="16" t="s">
        <v>144</v>
      </c>
      <c r="B5372" s="38" t="str">
        <f aca="false">VLOOKUP(A5372,'TAKIM LİSTESİ'!$B$2:$D$455,2,0)</f>
        <v>Ø 6.2matkap</v>
      </c>
      <c r="C5372" s="16" t="s">
        <v>1132</v>
      </c>
      <c r="D5372" s="38" t="s">
        <v>50</v>
      </c>
      <c r="E5372" s="16" t="n">
        <f aca="false">VLOOKUP(A5372,'TAKIM LİSTESİ'!$B$2:$D$455,3,0)</f>
        <v>15</v>
      </c>
      <c r="F5372" s="40" t="n">
        <v>1</v>
      </c>
      <c r="G5372" s="22" t="n">
        <f aca="false">E5372-F5372</f>
        <v>14</v>
      </c>
      <c r="H5372" s="30" t="n">
        <v>44317</v>
      </c>
      <c r="I5372" s="33" t="n">
        <v>1</v>
      </c>
      <c r="J5372" s="30" t="n">
        <v>44319</v>
      </c>
      <c r="K5372" s="37" t="n">
        <f aca="false">G5372+I5372</f>
        <v>15</v>
      </c>
    </row>
    <row r="5373" customFormat="false" ht="13.8" hidden="false" customHeight="false" outlineLevel="0" collapsed="false">
      <c r="A5373" s="16" t="s">
        <v>34</v>
      </c>
      <c r="B5373" s="38" t="str">
        <f aca="false">VLOOKUP(A5373,'TAKIM LİSTESİ'!$B$2:$D$455,2,0)</f>
        <v>Ø 6.35 Rayba</v>
      </c>
      <c r="C5373" s="16" t="s">
        <v>1132</v>
      </c>
      <c r="D5373" s="38" t="s">
        <v>50</v>
      </c>
      <c r="E5373" s="16" t="n">
        <f aca="false">VLOOKUP(A5373,'TAKIM LİSTESİ'!$B$2:$D$455,3,0)</f>
        <v>5</v>
      </c>
      <c r="F5373" s="40" t="n">
        <v>1</v>
      </c>
      <c r="G5373" s="22" t="n">
        <f aca="false">E5373-F5373</f>
        <v>4</v>
      </c>
      <c r="H5373" s="30" t="n">
        <v>44317</v>
      </c>
      <c r="I5373" s="33" t="n">
        <v>1</v>
      </c>
      <c r="J5373" s="30" t="n">
        <v>44319</v>
      </c>
      <c r="K5373" s="37" t="n">
        <f aca="false">G5373+I5373</f>
        <v>5</v>
      </c>
    </row>
    <row r="5374" customFormat="false" ht="13.8" hidden="false" customHeight="false" outlineLevel="0" collapsed="false">
      <c r="A5374" s="16" t="s">
        <v>78</v>
      </c>
      <c r="B5374" s="38" t="str">
        <f aca="false">VLOOKUP(A5374,'TAKIM LİSTESİ'!$B$2:$D$455,2,0)</f>
        <v>Ø 4.76 Rayba</v>
      </c>
      <c r="C5374" s="16" t="s">
        <v>1132</v>
      </c>
      <c r="D5374" s="38" t="s">
        <v>50</v>
      </c>
      <c r="E5374" s="16" t="n">
        <f aca="false">VLOOKUP(A5374,'TAKIM LİSTESİ'!$B$2:$D$455,3,0)</f>
        <v>3</v>
      </c>
      <c r="F5374" s="40" t="n">
        <v>1</v>
      </c>
      <c r="G5374" s="22" t="n">
        <f aca="false">E5374-F5374</f>
        <v>2</v>
      </c>
      <c r="H5374" s="30" t="n">
        <v>44317</v>
      </c>
      <c r="I5374" s="33" t="n">
        <v>1</v>
      </c>
      <c r="J5374" s="30" t="n">
        <v>44319</v>
      </c>
      <c r="K5374" s="37" t="n">
        <f aca="false">G5374+I5374</f>
        <v>3</v>
      </c>
    </row>
    <row r="5375" customFormat="false" ht="13.8" hidden="false" customHeight="false" outlineLevel="0" collapsed="false">
      <c r="A5375" s="16" t="s">
        <v>63</v>
      </c>
      <c r="B5375" s="38" t="str">
        <f aca="false">VLOOKUP(A5375,'TAKIM LİSTESİ'!$B$2:$D$455,2,0)</f>
        <v>Ø 6 Rayba</v>
      </c>
      <c r="C5375" s="16" t="s">
        <v>1132</v>
      </c>
      <c r="D5375" s="38" t="s">
        <v>50</v>
      </c>
      <c r="E5375" s="16" t="n">
        <f aca="false">VLOOKUP(A5375,'TAKIM LİSTESİ'!$B$2:$D$455,3,0)</f>
        <v>8</v>
      </c>
      <c r="F5375" s="40" t="n">
        <v>1</v>
      </c>
      <c r="G5375" s="22" t="n">
        <f aca="false">E5375-F5375</f>
        <v>7</v>
      </c>
      <c r="H5375" s="30" t="n">
        <v>44317</v>
      </c>
      <c r="I5375" s="33" t="n">
        <v>1</v>
      </c>
      <c r="J5375" s="30" t="n">
        <v>44319</v>
      </c>
      <c r="K5375" s="37" t="n">
        <f aca="false">G5375+I5375</f>
        <v>8</v>
      </c>
    </row>
    <row r="5376" customFormat="false" ht="13.8" hidden="false" customHeight="false" outlineLevel="0" collapsed="false">
      <c r="A5376" s="16" t="s">
        <v>189</v>
      </c>
      <c r="B5376" s="38" t="str">
        <f aca="false">VLOOKUP(A5376,'TAKIM LİSTESİ'!$B$2:$D$455,2,0)</f>
        <v>Ø 2 çelik parmak freze</v>
      </c>
      <c r="C5376" s="16" t="s">
        <v>1113</v>
      </c>
      <c r="D5376" s="38" t="s">
        <v>23</v>
      </c>
      <c r="E5376" s="16" t="n">
        <f aca="false">VLOOKUP(A5376,'TAKIM LİSTESİ'!$B$2:$D$455,3,0)</f>
        <v>39</v>
      </c>
      <c r="F5376" s="40" t="n">
        <v>2</v>
      </c>
      <c r="G5376" s="22" t="n">
        <f aca="false">E5376-F5376</f>
        <v>37</v>
      </c>
      <c r="H5376" s="30" t="n">
        <v>44317</v>
      </c>
      <c r="I5376" s="33" t="n">
        <v>1</v>
      </c>
      <c r="J5376" s="30" t="n">
        <v>44319</v>
      </c>
      <c r="K5376" s="37" t="n">
        <f aca="false">G5376+I5376</f>
        <v>38</v>
      </c>
    </row>
    <row r="5377" customFormat="false" ht="13.8" hidden="false" customHeight="false" outlineLevel="0" collapsed="false">
      <c r="A5377" s="16" t="s">
        <v>85</v>
      </c>
      <c r="B5377" s="38" t="str">
        <f aca="false">VLOOKUP(A5377,'TAKIM LİSTESİ'!$B$2:$D$455,2,0)</f>
        <v>Ø 12 çelik parmak freze</v>
      </c>
      <c r="C5377" s="16" t="s">
        <v>1130</v>
      </c>
      <c r="D5377" s="38" t="s">
        <v>823</v>
      </c>
      <c r="E5377" s="16" t="n">
        <f aca="false">VLOOKUP(A5377,'TAKIM LİSTESİ'!$B$2:$D$455,3,0)</f>
        <v>19</v>
      </c>
      <c r="F5377" s="40" t="n">
        <v>1</v>
      </c>
      <c r="G5377" s="22" t="n">
        <f aca="false">E5377-F5377</f>
        <v>18</v>
      </c>
      <c r="H5377" s="30" t="n">
        <v>44317</v>
      </c>
      <c r="I5377" s="33" t="n">
        <v>1</v>
      </c>
      <c r="J5377" s="30" t="n">
        <v>44319</v>
      </c>
      <c r="K5377" s="37" t="n">
        <f aca="false">G5377+I5377</f>
        <v>19</v>
      </c>
    </row>
    <row r="5378" customFormat="false" ht="13.8" hidden="false" customHeight="false" outlineLevel="0" collapsed="false">
      <c r="A5378" s="16" t="s">
        <v>22</v>
      </c>
      <c r="B5378" s="38" t="str">
        <f aca="false">VLOOKUP(A5378,'TAKIM LİSTESİ'!$B$2:$D$455,2,0)</f>
        <v>Ø 10 çelik parmak freze</v>
      </c>
      <c r="C5378" s="16" t="s">
        <v>1113</v>
      </c>
      <c r="D5378" s="38" t="s">
        <v>23</v>
      </c>
      <c r="E5378" s="16" t="n">
        <f aca="false">VLOOKUP(A5378,'TAKIM LİSTESİ'!$B$2:$D$455,3,0)</f>
        <v>52</v>
      </c>
      <c r="F5378" s="40" t="n">
        <v>1</v>
      </c>
      <c r="G5378" s="22" t="n">
        <f aca="false">E5378-F5378</f>
        <v>51</v>
      </c>
      <c r="H5378" s="30" t="n">
        <v>44317</v>
      </c>
      <c r="I5378" s="33" t="n">
        <v>1</v>
      </c>
      <c r="J5378" s="30" t="n">
        <v>44319</v>
      </c>
      <c r="K5378" s="37" t="n">
        <f aca="false">G5378+I5378</f>
        <v>52</v>
      </c>
    </row>
    <row r="5379" customFormat="false" ht="13.8" hidden="false" customHeight="false" outlineLevel="0" collapsed="false">
      <c r="A5379" s="16" t="s">
        <v>85</v>
      </c>
      <c r="B5379" s="38" t="str">
        <f aca="false">VLOOKUP(A5379,'TAKIM LİSTESİ'!$B$2:$D$455,2,0)</f>
        <v>Ø 12 çelik parmak freze</v>
      </c>
      <c r="C5379" s="16" t="s">
        <v>1113</v>
      </c>
      <c r="D5379" s="38" t="s">
        <v>23</v>
      </c>
      <c r="E5379" s="16" t="n">
        <f aca="false">VLOOKUP(A5379,'TAKIM LİSTESİ'!$B$2:$D$455,3,0)</f>
        <v>19</v>
      </c>
      <c r="F5379" s="40" t="n">
        <v>1</v>
      </c>
      <c r="G5379" s="22" t="n">
        <f aca="false">E5379-F5379</f>
        <v>18</v>
      </c>
      <c r="H5379" s="30" t="n">
        <v>44317</v>
      </c>
      <c r="I5379" s="33" t="n">
        <v>1</v>
      </c>
      <c r="J5379" s="30" t="n">
        <v>44319</v>
      </c>
      <c r="K5379" s="37" t="n">
        <f aca="false">G5379+I5379</f>
        <v>19</v>
      </c>
    </row>
    <row r="5380" customFormat="false" ht="13.8" hidden="false" customHeight="false" outlineLevel="0" collapsed="false">
      <c r="A5380" s="16" t="s">
        <v>1133</v>
      </c>
      <c r="B5380" s="38" t="str">
        <f aca="false">VLOOKUP(A5380,'TAKIM LİSTESİ'!$B$2:$D$455,2,0)</f>
        <v>Ø 1ox2 Testere</v>
      </c>
      <c r="C5380" s="16" t="s">
        <v>1113</v>
      </c>
      <c r="D5380" s="38" t="s">
        <v>23</v>
      </c>
      <c r="E5380" s="16" t="n">
        <f aca="false">VLOOKUP(A5380,'TAKIM LİSTESİ'!$B$2:$D$455,3,0)</f>
        <v>1</v>
      </c>
      <c r="F5380" s="40" t="n">
        <v>1</v>
      </c>
      <c r="G5380" s="22" t="n">
        <f aca="false">E5380-F5380</f>
        <v>0</v>
      </c>
      <c r="H5380" s="30" t="n">
        <v>44317</v>
      </c>
      <c r="I5380" s="33" t="n">
        <v>1</v>
      </c>
      <c r="J5380" s="30" t="n">
        <v>44319</v>
      </c>
      <c r="K5380" s="37" t="n">
        <f aca="false">G5380+I5380</f>
        <v>1</v>
      </c>
    </row>
    <row r="5381" customFormat="false" ht="13.8" hidden="false" customHeight="false" outlineLevel="0" collapsed="false">
      <c r="A5381" s="16" t="s">
        <v>62</v>
      </c>
      <c r="B5381" s="38" t="str">
        <f aca="false">VLOOKUP(A5381,'TAKIM LİSTESİ'!$B$2:$D$455,2,0)</f>
        <v>Ø 6 çelik parmak freze</v>
      </c>
      <c r="C5381" s="16" t="s">
        <v>1128</v>
      </c>
      <c r="D5381" s="38" t="s">
        <v>57</v>
      </c>
      <c r="E5381" s="16" t="n">
        <f aca="false">VLOOKUP(A5381,'TAKIM LİSTESİ'!$B$2:$D$455,3,0)</f>
        <v>23</v>
      </c>
      <c r="F5381" s="40" t="n">
        <v>1</v>
      </c>
      <c r="G5381" s="22" t="n">
        <f aca="false">E5381-F5381</f>
        <v>22</v>
      </c>
      <c r="H5381" s="30" t="n">
        <v>44317</v>
      </c>
      <c r="I5381" s="33" t="n">
        <v>1</v>
      </c>
      <c r="J5381" s="30" t="n">
        <v>44319</v>
      </c>
      <c r="K5381" s="37" t="n">
        <f aca="false">G5381+I5381</f>
        <v>23</v>
      </c>
    </row>
    <row r="5382" customFormat="false" ht="13.8" hidden="false" customHeight="false" outlineLevel="0" collapsed="false">
      <c r="A5382" s="16" t="s">
        <v>150</v>
      </c>
      <c r="B5382" s="38" t="str">
        <f aca="false">VLOOKUP(A5382,'TAKIM LİSTESİ'!$B$2:$D$455,2,0)</f>
        <v>Ø 8 çelik parmak freze</v>
      </c>
      <c r="C5382" s="16" t="s">
        <v>1128</v>
      </c>
      <c r="D5382" s="38" t="s">
        <v>57</v>
      </c>
      <c r="E5382" s="16" t="n">
        <f aca="false">VLOOKUP(A5382,'TAKIM LİSTESİ'!$B$2:$D$455,3,0)</f>
        <v>39</v>
      </c>
      <c r="F5382" s="40" t="n">
        <v>1</v>
      </c>
      <c r="G5382" s="22" t="n">
        <f aca="false">E5382-F5382</f>
        <v>38</v>
      </c>
      <c r="H5382" s="30" t="n">
        <v>44317</v>
      </c>
      <c r="I5382" s="33" t="n">
        <v>1</v>
      </c>
      <c r="J5382" s="30" t="n">
        <v>44319</v>
      </c>
      <c r="K5382" s="37" t="n">
        <f aca="false">G5382+I5382</f>
        <v>39</v>
      </c>
    </row>
    <row r="5383" customFormat="false" ht="13.8" hidden="false" customHeight="false" outlineLevel="0" collapsed="false">
      <c r="A5383" s="16" t="s">
        <v>33</v>
      </c>
      <c r="B5383" s="38" t="str">
        <f aca="false">VLOOKUP(A5383,'TAKIM LİSTESİ'!$B$2:$D$455,2,0)</f>
        <v>Ø 6.5 matkap</v>
      </c>
      <c r="C5383" s="16" t="s">
        <v>1128</v>
      </c>
      <c r="D5383" s="38" t="s">
        <v>57</v>
      </c>
      <c r="E5383" s="16" t="n">
        <f aca="false">VLOOKUP(A5383,'TAKIM LİSTESİ'!$B$2:$D$455,3,0)</f>
        <v>3</v>
      </c>
      <c r="F5383" s="40" t="n">
        <v>1</v>
      </c>
      <c r="G5383" s="22" t="n">
        <f aca="false">E5383-F5383</f>
        <v>2</v>
      </c>
      <c r="H5383" s="30" t="n">
        <v>44317</v>
      </c>
      <c r="I5383" s="33" t="n">
        <v>1</v>
      </c>
      <c r="J5383" s="30" t="n">
        <v>44319</v>
      </c>
      <c r="K5383" s="37" t="n">
        <f aca="false">G5383+I5383</f>
        <v>3</v>
      </c>
    </row>
    <row r="5384" customFormat="false" ht="13.8" hidden="false" customHeight="false" outlineLevel="0" collapsed="false">
      <c r="A5384" s="16" t="s">
        <v>219</v>
      </c>
      <c r="B5384" s="38" t="str">
        <f aca="false">VLOOKUP(A5384,'TAKIM LİSTESİ'!$B$2:$D$455,2,0)</f>
        <v>Ø 7.92 Rayba</v>
      </c>
      <c r="C5384" s="16" t="s">
        <v>1134</v>
      </c>
      <c r="D5384" s="38" t="s">
        <v>100</v>
      </c>
      <c r="E5384" s="16" t="n">
        <f aca="false">VLOOKUP(A5384,'TAKIM LİSTESİ'!$B$2:$D$455,3,0)</f>
        <v>3</v>
      </c>
      <c r="F5384" s="40" t="n">
        <v>1</v>
      </c>
      <c r="G5384" s="22" t="n">
        <f aca="false">E5384-F5384</f>
        <v>2</v>
      </c>
      <c r="H5384" s="30" t="n">
        <v>44317</v>
      </c>
      <c r="I5384" s="33" t="n">
        <v>1</v>
      </c>
      <c r="J5384" s="30" t="n">
        <v>44319</v>
      </c>
      <c r="K5384" s="37" t="n">
        <f aca="false">G5384+I5384</f>
        <v>3</v>
      </c>
    </row>
    <row r="5385" customFormat="false" ht="13.8" hidden="false" customHeight="false" outlineLevel="0" collapsed="false">
      <c r="A5385" s="16" t="s">
        <v>220</v>
      </c>
      <c r="B5385" s="38" t="str">
        <f aca="false">VLOOKUP(A5385,'TAKIM LİSTESİ'!$B$2:$D$455,2,0)</f>
        <v>Ø 7.7 matkap</v>
      </c>
      <c r="C5385" s="16" t="s">
        <v>1134</v>
      </c>
      <c r="D5385" s="38" t="s">
        <v>100</v>
      </c>
      <c r="E5385" s="16" t="n">
        <f aca="false">VLOOKUP(A5385,'TAKIM LİSTESİ'!$B$2:$D$455,3,0)</f>
        <v>0</v>
      </c>
      <c r="F5385" s="40" t="n">
        <v>1</v>
      </c>
      <c r="G5385" s="22" t="n">
        <f aca="false">E5385-F5385</f>
        <v>-1</v>
      </c>
      <c r="H5385" s="30" t="n">
        <v>44317</v>
      </c>
      <c r="I5385" s="33" t="n">
        <v>1</v>
      </c>
      <c r="J5385" s="30" t="n">
        <v>44319</v>
      </c>
      <c r="K5385" s="37" t="n">
        <f aca="false">G5385+I5385</f>
        <v>0</v>
      </c>
    </row>
    <row r="5386" customFormat="false" ht="13.8" hidden="false" customHeight="false" outlineLevel="0" collapsed="false">
      <c r="A5386" s="16" t="s">
        <v>68</v>
      </c>
      <c r="B5386" s="38" t="str">
        <f aca="false">VLOOKUP(A5386,'TAKIM LİSTESİ'!$B$2:$D$455,2,0)</f>
        <v>Ø 7.0 matkap</v>
      </c>
      <c r="C5386" s="16" t="s">
        <v>1134</v>
      </c>
      <c r="D5386" s="38" t="s">
        <v>100</v>
      </c>
      <c r="E5386" s="16" t="n">
        <f aca="false">VLOOKUP(A5386,'TAKIM LİSTESİ'!$B$2:$D$455,3,0)</f>
        <v>16</v>
      </c>
      <c r="F5386" s="40" t="n">
        <v>1</v>
      </c>
      <c r="G5386" s="22" t="n">
        <f aca="false">E5386-F5386</f>
        <v>15</v>
      </c>
      <c r="H5386" s="30" t="n">
        <v>44317</v>
      </c>
      <c r="I5386" s="33" t="n">
        <v>1</v>
      </c>
      <c r="J5386" s="30" t="n">
        <v>44319</v>
      </c>
      <c r="K5386" s="37" t="n">
        <f aca="false">G5386+I5386</f>
        <v>16</v>
      </c>
    </row>
    <row r="5387" customFormat="false" ht="13.8" hidden="false" customHeight="false" outlineLevel="0" collapsed="false">
      <c r="A5387" s="16" t="s">
        <v>189</v>
      </c>
      <c r="B5387" s="38" t="str">
        <f aca="false">VLOOKUP(A5387,'TAKIM LİSTESİ'!$B$2:$D$455,2,0)</f>
        <v>Ø 2 çelik parmak freze</v>
      </c>
      <c r="C5387" s="16" t="s">
        <v>1135</v>
      </c>
      <c r="D5387" s="38" t="s">
        <v>739</v>
      </c>
      <c r="E5387" s="16" t="n">
        <f aca="false">VLOOKUP(A5387,'TAKIM LİSTESİ'!$B$2:$D$455,3,0)</f>
        <v>39</v>
      </c>
      <c r="F5387" s="40" t="n">
        <v>1</v>
      </c>
      <c r="G5387" s="22" t="n">
        <f aca="false">E5387-F5387</f>
        <v>38</v>
      </c>
      <c r="H5387" s="30" t="n">
        <v>44319</v>
      </c>
      <c r="I5387" s="33" t="n">
        <v>1</v>
      </c>
      <c r="J5387" s="30" t="n">
        <v>44320</v>
      </c>
      <c r="K5387" s="37" t="n">
        <f aca="false">G5387+I5387</f>
        <v>39</v>
      </c>
    </row>
    <row r="5388" customFormat="false" ht="13.8" hidden="false" customHeight="false" outlineLevel="0" collapsed="false">
      <c r="A5388" s="16" t="s">
        <v>190</v>
      </c>
      <c r="B5388" s="38" t="str">
        <f aca="false">VLOOKUP(A5388,'TAKIM LİSTESİ'!$B$2:$D$455,2,0)</f>
        <v>Ø 4 çelik şaftlı parmak freze</v>
      </c>
      <c r="C5388" s="16" t="s">
        <v>1135</v>
      </c>
      <c r="D5388" s="38" t="s">
        <v>739</v>
      </c>
      <c r="E5388" s="16" t="n">
        <f aca="false">VLOOKUP(A5388,'TAKIM LİSTESİ'!$B$2:$D$455,3,0)</f>
        <v>5</v>
      </c>
      <c r="F5388" s="40" t="n">
        <v>1</v>
      </c>
      <c r="G5388" s="22" t="n">
        <f aca="false">E5388-F5388</f>
        <v>4</v>
      </c>
      <c r="H5388" s="30" t="n">
        <v>44319</v>
      </c>
      <c r="I5388" s="33" t="n">
        <v>1</v>
      </c>
      <c r="J5388" s="30" t="n">
        <v>44320</v>
      </c>
      <c r="K5388" s="37" t="n">
        <f aca="false">G5388+I5388</f>
        <v>5</v>
      </c>
    </row>
    <row r="5389" customFormat="false" ht="13.8" hidden="false" customHeight="false" outlineLevel="0" collapsed="false">
      <c r="A5389" s="16" t="s">
        <v>38</v>
      </c>
      <c r="B5389" s="38" t="str">
        <f aca="false">VLOOKUP(A5389,'TAKIM LİSTESİ'!$B$2:$D$455,2,0)</f>
        <v>Ø 3.8matkap</v>
      </c>
      <c r="C5389" s="16" t="s">
        <v>1135</v>
      </c>
      <c r="D5389" s="38" t="s">
        <v>739</v>
      </c>
      <c r="E5389" s="16" t="n">
        <f aca="false">VLOOKUP(A5389,'TAKIM LİSTESİ'!$B$2:$D$455,3,0)</f>
        <v>10</v>
      </c>
      <c r="F5389" s="40" t="n">
        <v>1</v>
      </c>
      <c r="G5389" s="22" t="n">
        <f aca="false">E5389-F5389</f>
        <v>9</v>
      </c>
      <c r="H5389" s="30" t="n">
        <v>44319</v>
      </c>
      <c r="I5389" s="33" t="n">
        <v>1</v>
      </c>
      <c r="J5389" s="30" t="n">
        <v>44320</v>
      </c>
      <c r="K5389" s="37" t="n">
        <f aca="false">G5389+I5389</f>
        <v>10</v>
      </c>
    </row>
    <row r="5390" customFormat="false" ht="13.8" hidden="false" customHeight="false" outlineLevel="0" collapsed="false">
      <c r="A5390" s="16" t="s">
        <v>20</v>
      </c>
      <c r="B5390" s="38" t="str">
        <f aca="false">VLOOKUP(A5390,'TAKIM LİSTESİ'!$B$2:$D$455,2,0)</f>
        <v>Ø 4 Rayba</v>
      </c>
      <c r="C5390" s="16" t="s">
        <v>1135</v>
      </c>
      <c r="D5390" s="38" t="s">
        <v>739</v>
      </c>
      <c r="E5390" s="16" t="n">
        <f aca="false">VLOOKUP(A5390,'TAKIM LİSTESİ'!$B$2:$D$455,3,0)</f>
        <v>13</v>
      </c>
      <c r="F5390" s="40" t="n">
        <v>1</v>
      </c>
      <c r="G5390" s="22" t="n">
        <f aca="false">E5390-F5390</f>
        <v>12</v>
      </c>
      <c r="H5390" s="30" t="n">
        <v>44319</v>
      </c>
      <c r="I5390" s="33" t="n">
        <v>1</v>
      </c>
      <c r="J5390" s="30" t="n">
        <v>44320</v>
      </c>
      <c r="K5390" s="37" t="n">
        <f aca="false">G5390+I5390</f>
        <v>13</v>
      </c>
    </row>
    <row r="5391" customFormat="false" ht="13.8" hidden="false" customHeight="false" outlineLevel="0" collapsed="false">
      <c r="A5391" s="16" t="s">
        <v>85</v>
      </c>
      <c r="B5391" s="38" t="str">
        <f aca="false">VLOOKUP(A5391,'TAKIM LİSTESİ'!$B$2:$D$455,2,0)</f>
        <v>Ø 12 çelik parmak freze</v>
      </c>
      <c r="C5391" s="16" t="s">
        <v>1113</v>
      </c>
      <c r="D5391" s="38" t="s">
        <v>23</v>
      </c>
      <c r="E5391" s="16" t="n">
        <f aca="false">VLOOKUP(A5391,'TAKIM LİSTESİ'!$B$2:$D$455,3,0)</f>
        <v>19</v>
      </c>
      <c r="F5391" s="40" t="n">
        <v>1</v>
      </c>
      <c r="G5391" s="22" t="n">
        <f aca="false">E5391-F5391</f>
        <v>18</v>
      </c>
      <c r="H5391" s="30" t="n">
        <v>44319</v>
      </c>
      <c r="I5391" s="33" t="n">
        <v>1</v>
      </c>
      <c r="J5391" s="30" t="n">
        <v>44320</v>
      </c>
      <c r="K5391" s="37" t="n">
        <f aca="false">G5391+I5391</f>
        <v>19</v>
      </c>
    </row>
    <row r="5392" customFormat="false" ht="13.8" hidden="false" customHeight="false" outlineLevel="0" collapsed="false">
      <c r="A5392" s="16" t="s">
        <v>22</v>
      </c>
      <c r="B5392" s="38" t="str">
        <f aca="false">VLOOKUP(A5392,'TAKIM LİSTESİ'!$B$2:$D$455,2,0)</f>
        <v>Ø 10 çelik parmak freze</v>
      </c>
      <c r="C5392" s="16" t="s">
        <v>1113</v>
      </c>
      <c r="D5392" s="38" t="s">
        <v>23</v>
      </c>
      <c r="E5392" s="16" t="n">
        <f aca="false">VLOOKUP(A5392,'TAKIM LİSTESİ'!$B$2:$D$455,3,0)</f>
        <v>52</v>
      </c>
      <c r="F5392" s="40" t="n">
        <v>1</v>
      </c>
      <c r="G5392" s="22" t="n">
        <f aca="false">E5392-F5392</f>
        <v>51</v>
      </c>
      <c r="H5392" s="30" t="n">
        <v>44319</v>
      </c>
      <c r="I5392" s="33" t="n">
        <v>1</v>
      </c>
      <c r="J5392" s="30" t="n">
        <v>44320</v>
      </c>
      <c r="K5392" s="37" t="n">
        <f aca="false">G5392+I5392</f>
        <v>52</v>
      </c>
    </row>
    <row r="5393" customFormat="false" ht="13.8" hidden="false" customHeight="false" outlineLevel="0" collapsed="false">
      <c r="A5393" s="16" t="s">
        <v>27</v>
      </c>
      <c r="B5393" s="38" t="str">
        <f aca="false">VLOOKUP(A5393,'TAKIM LİSTESİ'!$B$2:$D$455,2,0)</f>
        <v>Ø 6 alm parmak freze</v>
      </c>
      <c r="C5393" s="16" t="s">
        <v>1134</v>
      </c>
      <c r="D5393" s="38" t="s">
        <v>100</v>
      </c>
      <c r="E5393" s="16" t="n">
        <f aca="false">VLOOKUP(A5393,'TAKIM LİSTESİ'!$B$2:$D$455,3,0)</f>
        <v>12</v>
      </c>
      <c r="F5393" s="40" t="n">
        <v>1</v>
      </c>
      <c r="G5393" s="22" t="n">
        <f aca="false">E5393-F5393</f>
        <v>11</v>
      </c>
      <c r="H5393" s="30" t="n">
        <v>44319</v>
      </c>
      <c r="I5393" s="33" t="n">
        <v>1</v>
      </c>
      <c r="J5393" s="30" t="n">
        <v>44320</v>
      </c>
      <c r="K5393" s="37" t="n">
        <f aca="false">G5393+I5393</f>
        <v>12</v>
      </c>
    </row>
    <row r="5394" customFormat="false" ht="13.8" hidden="false" customHeight="false" outlineLevel="0" collapsed="false">
      <c r="A5394" s="16" t="s">
        <v>113</v>
      </c>
      <c r="B5394" s="38" t="str">
        <f aca="false">VLOOKUP(A5394,'TAKIM LİSTESİ'!$B$2:$D$455,2,0)</f>
        <v>Ø 8 alm parmak freze</v>
      </c>
      <c r="C5394" s="16" t="s">
        <v>1134</v>
      </c>
      <c r="D5394" s="38" t="s">
        <v>100</v>
      </c>
      <c r="E5394" s="16" t="n">
        <f aca="false">VLOOKUP(A5394,'TAKIM LİSTESİ'!$B$2:$D$455,3,0)</f>
        <v>36</v>
      </c>
      <c r="F5394" s="40" t="n">
        <v>1</v>
      </c>
      <c r="G5394" s="22" t="n">
        <f aca="false">E5394-F5394</f>
        <v>35</v>
      </c>
      <c r="H5394" s="30" t="n">
        <v>44319</v>
      </c>
      <c r="I5394" s="33" t="n">
        <v>1</v>
      </c>
      <c r="J5394" s="30" t="n">
        <v>44320</v>
      </c>
      <c r="K5394" s="37" t="n">
        <f aca="false">G5394+I5394</f>
        <v>36</v>
      </c>
    </row>
    <row r="5395" customFormat="false" ht="13.8" hidden="false" customHeight="false" outlineLevel="0" collapsed="false">
      <c r="A5395" s="16" t="s">
        <v>252</v>
      </c>
      <c r="B5395" s="38" t="str">
        <f aca="false">VLOOKUP(A5395,'TAKIM LİSTESİ'!$B$2:$D$455,2,0)</f>
        <v>52 tarama ucu çelik</v>
      </c>
      <c r="C5395" s="16" t="s">
        <v>1111</v>
      </c>
      <c r="D5395" s="38" t="s">
        <v>48</v>
      </c>
      <c r="E5395" s="16" t="n">
        <f aca="false">VLOOKUP(A5395,'TAKIM LİSTESİ'!$B$2:$D$455,3,0)</f>
        <v>130</v>
      </c>
      <c r="F5395" s="40" t="n">
        <v>5</v>
      </c>
      <c r="G5395" s="22" t="n">
        <f aca="false">E5395-F5395</f>
        <v>125</v>
      </c>
      <c r="H5395" s="30" t="n">
        <v>44319</v>
      </c>
      <c r="I5395" s="33" t="n">
        <v>1</v>
      </c>
      <c r="J5395" s="30" t="n">
        <v>44320</v>
      </c>
      <c r="K5395" s="37" t="n">
        <f aca="false">G5395+I5395</f>
        <v>126</v>
      </c>
    </row>
    <row r="5396" customFormat="false" ht="13.8" hidden="false" customHeight="false" outlineLevel="0" collapsed="false">
      <c r="A5396" s="16" t="s">
        <v>67</v>
      </c>
      <c r="B5396" s="38" t="str">
        <f aca="false">VLOOKUP(A5396,'TAKIM LİSTESİ'!$B$2:$D$455,2,0)</f>
        <v>Ø 5.0 matkap</v>
      </c>
      <c r="C5396" s="16" t="s">
        <v>1136</v>
      </c>
      <c r="D5396" s="38" t="s">
        <v>57</v>
      </c>
      <c r="E5396" s="16" t="n">
        <f aca="false">VLOOKUP(A5396,'TAKIM LİSTESİ'!$B$2:$D$455,3,0)</f>
        <v>20</v>
      </c>
      <c r="F5396" s="40" t="n">
        <v>1</v>
      </c>
      <c r="G5396" s="22" t="n">
        <f aca="false">E5396-F5396</f>
        <v>19</v>
      </c>
      <c r="H5396" s="30" t="n">
        <v>44319</v>
      </c>
      <c r="I5396" s="33" t="n">
        <v>1</v>
      </c>
      <c r="J5396" s="30" t="n">
        <v>44320</v>
      </c>
      <c r="K5396" s="37" t="n">
        <f aca="false">G5396+I5396</f>
        <v>20</v>
      </c>
    </row>
    <row r="5397" customFormat="false" ht="13.8" hidden="false" customHeight="false" outlineLevel="0" collapsed="false">
      <c r="A5397" s="16" t="s">
        <v>36</v>
      </c>
      <c r="B5397" s="38" t="str">
        <f aca="false">VLOOKUP(A5397,'TAKIM LİSTESİ'!$B$2:$D$455,2,0)</f>
        <v>Ø 5.8 matkap</v>
      </c>
      <c r="C5397" s="16" t="s">
        <v>1136</v>
      </c>
      <c r="D5397" s="38" t="s">
        <v>57</v>
      </c>
      <c r="E5397" s="16" t="n">
        <f aca="false">VLOOKUP(A5397,'TAKIM LİSTESİ'!$B$2:$D$455,3,0)</f>
        <v>14</v>
      </c>
      <c r="F5397" s="40" t="n">
        <v>1</v>
      </c>
      <c r="G5397" s="22" t="n">
        <f aca="false">E5397-F5397</f>
        <v>13</v>
      </c>
      <c r="H5397" s="30" t="n">
        <v>44319</v>
      </c>
      <c r="I5397" s="33" t="n">
        <v>1</v>
      </c>
      <c r="J5397" s="30" t="n">
        <v>44320</v>
      </c>
      <c r="K5397" s="37" t="n">
        <f aca="false">G5397+I5397</f>
        <v>14</v>
      </c>
    </row>
    <row r="5398" customFormat="false" ht="13.8" hidden="false" customHeight="false" outlineLevel="0" collapsed="false">
      <c r="A5398" s="16" t="s">
        <v>63</v>
      </c>
      <c r="B5398" s="38" t="str">
        <f aca="false">VLOOKUP(A5398,'TAKIM LİSTESİ'!$B$2:$D$455,2,0)</f>
        <v>Ø 6 Rayba</v>
      </c>
      <c r="C5398" s="16" t="s">
        <v>1136</v>
      </c>
      <c r="D5398" s="38" t="s">
        <v>57</v>
      </c>
      <c r="E5398" s="16" t="n">
        <f aca="false">VLOOKUP(A5398,'TAKIM LİSTESİ'!$B$2:$D$455,3,0)</f>
        <v>8</v>
      </c>
      <c r="F5398" s="40" t="n">
        <v>1</v>
      </c>
      <c r="G5398" s="22" t="n">
        <f aca="false">E5398-F5398</f>
        <v>7</v>
      </c>
      <c r="H5398" s="30" t="n">
        <v>44319</v>
      </c>
      <c r="I5398" s="33" t="n">
        <v>1</v>
      </c>
      <c r="J5398" s="30" t="n">
        <v>44320</v>
      </c>
      <c r="K5398" s="37" t="n">
        <f aca="false">G5398+I5398</f>
        <v>8</v>
      </c>
    </row>
    <row r="5399" customFormat="false" ht="13.8" hidden="false" customHeight="false" outlineLevel="0" collapsed="false">
      <c r="A5399" s="16" t="s">
        <v>217</v>
      </c>
      <c r="B5399" s="38" t="str">
        <f aca="false">VLOOKUP(A5399,'TAKIM LİSTESİ'!$B$2:$D$455,2,0)</f>
        <v>Ø 16 alm uzun parmak freze</v>
      </c>
      <c r="C5399" s="16" t="s">
        <v>1136</v>
      </c>
      <c r="D5399" s="38" t="s">
        <v>57</v>
      </c>
      <c r="E5399" s="16" t="n">
        <f aca="false">VLOOKUP(A5399,'TAKIM LİSTESİ'!$B$2:$D$455,3,0)</f>
        <v>4</v>
      </c>
      <c r="F5399" s="40" t="n">
        <v>1</v>
      </c>
      <c r="G5399" s="22" t="n">
        <f aca="false">E5399-F5399</f>
        <v>3</v>
      </c>
      <c r="H5399" s="30" t="n">
        <v>44319</v>
      </c>
      <c r="I5399" s="33" t="n">
        <v>1</v>
      </c>
      <c r="J5399" s="30" t="n">
        <v>44320</v>
      </c>
      <c r="K5399" s="37" t="n">
        <f aca="false">G5399+I5399</f>
        <v>4</v>
      </c>
    </row>
    <row r="5400" customFormat="false" ht="13.8" hidden="false" customHeight="false" outlineLevel="0" collapsed="false">
      <c r="A5400" s="16" t="s">
        <v>174</v>
      </c>
      <c r="B5400" s="38" t="str">
        <f aca="false">VLOOKUP(A5400,'TAKIM LİSTESİ'!$B$2:$D$455,2,0)</f>
        <v>Ø 12 alm parmak freze</v>
      </c>
      <c r="C5400" s="16" t="s">
        <v>1136</v>
      </c>
      <c r="D5400" s="38" t="s">
        <v>57</v>
      </c>
      <c r="E5400" s="16" t="n">
        <f aca="false">VLOOKUP(A5400,'TAKIM LİSTESİ'!$B$2:$D$455,3,0)</f>
        <v>22</v>
      </c>
      <c r="F5400" s="40" t="n">
        <v>1</v>
      </c>
      <c r="G5400" s="22" t="n">
        <f aca="false">E5400-F5400</f>
        <v>21</v>
      </c>
      <c r="H5400" s="30" t="n">
        <v>44319</v>
      </c>
      <c r="I5400" s="33" t="n">
        <v>1</v>
      </c>
      <c r="J5400" s="30" t="n">
        <v>44320</v>
      </c>
      <c r="K5400" s="37" t="n">
        <f aca="false">G5400+I5400</f>
        <v>22</v>
      </c>
    </row>
    <row r="5401" customFormat="false" ht="13.8" hidden="false" customHeight="false" outlineLevel="0" collapsed="false">
      <c r="A5401" s="16" t="s">
        <v>71</v>
      </c>
      <c r="B5401" s="38" t="str">
        <f aca="false">VLOOKUP(A5401,'TAKIM LİSTESİ'!$B$2:$D$455,2,0)</f>
        <v>Ø 10 alm parmak freze</v>
      </c>
      <c r="C5401" s="16" t="s">
        <v>1136</v>
      </c>
      <c r="D5401" s="38" t="s">
        <v>57</v>
      </c>
      <c r="E5401" s="16" t="n">
        <f aca="false">VLOOKUP(A5401,'TAKIM LİSTESİ'!$B$2:$D$455,3,0)</f>
        <v>29</v>
      </c>
      <c r="F5401" s="40" t="n">
        <v>1</v>
      </c>
      <c r="G5401" s="22" t="n">
        <f aca="false">E5401-F5401</f>
        <v>28</v>
      </c>
      <c r="H5401" s="30" t="n">
        <v>44319</v>
      </c>
      <c r="I5401" s="33" t="n">
        <v>1</v>
      </c>
      <c r="J5401" s="30" t="n">
        <v>44320</v>
      </c>
      <c r="K5401" s="37" t="n">
        <f aca="false">G5401+I5401</f>
        <v>29</v>
      </c>
    </row>
    <row r="5402" customFormat="false" ht="13.8" hidden="false" customHeight="false" outlineLevel="0" collapsed="false">
      <c r="A5402" s="16" t="s">
        <v>113</v>
      </c>
      <c r="B5402" s="38" t="str">
        <f aca="false">VLOOKUP(A5402,'TAKIM LİSTESİ'!$B$2:$D$455,2,0)</f>
        <v>Ø 8 alm parmak freze</v>
      </c>
      <c r="C5402" s="16" t="s">
        <v>1136</v>
      </c>
      <c r="D5402" s="38" t="s">
        <v>57</v>
      </c>
      <c r="E5402" s="16" t="n">
        <f aca="false">VLOOKUP(A5402,'TAKIM LİSTESİ'!$B$2:$D$455,3,0)</f>
        <v>36</v>
      </c>
      <c r="F5402" s="40" t="n">
        <v>1</v>
      </c>
      <c r="G5402" s="22" t="n">
        <f aca="false">E5402-F5402</f>
        <v>35</v>
      </c>
      <c r="H5402" s="30" t="n">
        <v>44319</v>
      </c>
      <c r="I5402" s="33" t="n">
        <v>1</v>
      </c>
      <c r="J5402" s="30" t="n">
        <v>44320</v>
      </c>
      <c r="K5402" s="37" t="n">
        <f aca="false">G5402+I5402</f>
        <v>36</v>
      </c>
    </row>
    <row r="5403" customFormat="false" ht="13.8" hidden="false" customHeight="false" outlineLevel="0" collapsed="false">
      <c r="A5403" s="16" t="s">
        <v>142</v>
      </c>
      <c r="B5403" s="38" t="str">
        <f aca="false">VLOOKUP(A5403,'TAKIM LİSTESİ'!$B$2:$D$455,2,0)</f>
        <v>Ø 4 çelik küre parmak freze</v>
      </c>
      <c r="C5403" s="16" t="s">
        <v>1137</v>
      </c>
      <c r="D5403" s="38" t="s">
        <v>50</v>
      </c>
      <c r="E5403" s="16" t="n">
        <f aca="false">VLOOKUP(A5403,'TAKIM LİSTESİ'!$B$2:$D$455,3,0)</f>
        <v>16</v>
      </c>
      <c r="F5403" s="40" t="n">
        <v>1</v>
      </c>
      <c r="G5403" s="22" t="n">
        <f aca="false">E5403-F5403</f>
        <v>15</v>
      </c>
      <c r="H5403" s="30" t="n">
        <v>44319</v>
      </c>
      <c r="I5403" s="33" t="n">
        <v>1</v>
      </c>
      <c r="J5403" s="30" t="n">
        <v>44321</v>
      </c>
      <c r="K5403" s="37" t="n">
        <f aca="false">G5403+I5403</f>
        <v>16</v>
      </c>
    </row>
    <row r="5404" customFormat="false" ht="13.8" hidden="false" customHeight="false" outlineLevel="0" collapsed="false">
      <c r="A5404" s="16" t="s">
        <v>142</v>
      </c>
      <c r="B5404" s="38" t="str">
        <f aca="false">VLOOKUP(A5404,'TAKIM LİSTESİ'!$B$2:$D$455,2,0)</f>
        <v>Ø 4 çelik küre parmak freze</v>
      </c>
      <c r="C5404" s="16" t="s">
        <v>1138</v>
      </c>
      <c r="D5404" s="38" t="s">
        <v>89</v>
      </c>
      <c r="E5404" s="16" t="n">
        <f aca="false">VLOOKUP(A5404,'TAKIM LİSTESİ'!$B$2:$D$455,3,0)</f>
        <v>16</v>
      </c>
      <c r="F5404" s="40" t="n">
        <v>1</v>
      </c>
      <c r="G5404" s="22" t="n">
        <f aca="false">E5404-F5404</f>
        <v>15</v>
      </c>
      <c r="H5404" s="30" t="n">
        <v>44319</v>
      </c>
      <c r="I5404" s="33" t="n">
        <v>1</v>
      </c>
      <c r="J5404" s="30" t="n">
        <v>44321</v>
      </c>
      <c r="K5404" s="37" t="n">
        <f aca="false">G5404+I5404</f>
        <v>16</v>
      </c>
    </row>
    <row r="5405" customFormat="false" ht="13.8" hidden="false" customHeight="false" outlineLevel="0" collapsed="false">
      <c r="A5405" s="16" t="s">
        <v>188</v>
      </c>
      <c r="B5405" s="38" t="str">
        <f aca="false">VLOOKUP(A5405,'TAKIM LİSTESİ'!$B$2:$D$455,2,0)</f>
        <v>Ø 3 çelik küresel parmak freze</v>
      </c>
      <c r="C5405" s="16" t="s">
        <v>1138</v>
      </c>
      <c r="D5405" s="38" t="s">
        <v>89</v>
      </c>
      <c r="E5405" s="16" t="n">
        <f aca="false">VLOOKUP(A5405,'TAKIM LİSTESİ'!$B$2:$D$455,3,0)</f>
        <v>33</v>
      </c>
      <c r="F5405" s="40" t="n">
        <v>1</v>
      </c>
      <c r="G5405" s="22" t="n">
        <f aca="false">E5405-F5405</f>
        <v>32</v>
      </c>
      <c r="H5405" s="30" t="n">
        <v>44319</v>
      </c>
      <c r="I5405" s="33" t="n">
        <v>1</v>
      </c>
      <c r="J5405" s="30" t="n">
        <v>44321</v>
      </c>
      <c r="K5405" s="37" t="n">
        <f aca="false">G5405+I5405</f>
        <v>33</v>
      </c>
    </row>
    <row r="5406" customFormat="false" ht="13.8" hidden="false" customHeight="false" outlineLevel="0" collapsed="false">
      <c r="A5406" s="16" t="s">
        <v>47</v>
      </c>
      <c r="B5406" s="38" t="str">
        <f aca="false">VLOOKUP(A5406,'TAKIM LİSTESİ'!$B$2:$D$455,2,0)</f>
        <v>Ø  10 çelik küre parmak freze</v>
      </c>
      <c r="C5406" s="16" t="s">
        <v>1137</v>
      </c>
      <c r="D5406" s="38" t="s">
        <v>50</v>
      </c>
      <c r="E5406" s="16" t="n">
        <f aca="false">VLOOKUP(A5406,'TAKIM LİSTESİ'!$B$2:$D$455,3,0)</f>
        <v>17</v>
      </c>
      <c r="F5406" s="40" t="n">
        <v>1</v>
      </c>
      <c r="G5406" s="22" t="n">
        <f aca="false">E5406-F5406</f>
        <v>16</v>
      </c>
      <c r="H5406" s="30" t="n">
        <v>44319</v>
      </c>
      <c r="I5406" s="33" t="n">
        <v>1</v>
      </c>
      <c r="J5406" s="30" t="n">
        <v>44321</v>
      </c>
      <c r="K5406" s="37" t="n">
        <f aca="false">G5406+I5406</f>
        <v>17</v>
      </c>
    </row>
    <row r="5407" customFormat="false" ht="13.8" hidden="false" customHeight="false" outlineLevel="0" collapsed="false">
      <c r="A5407" s="16" t="s">
        <v>64</v>
      </c>
      <c r="B5407" s="38" t="str">
        <f aca="false">VLOOKUP(A5407,'TAKIM LİSTESİ'!$B$2:$D$455,2,0)</f>
        <v>Ø 10 Rayba</v>
      </c>
      <c r="C5407" s="16" t="s">
        <v>1139</v>
      </c>
      <c r="D5407" s="38" t="s">
        <v>61</v>
      </c>
      <c r="E5407" s="16" t="n">
        <f aca="false">VLOOKUP(A5407,'TAKIM LİSTESİ'!$B$2:$D$455,3,0)</f>
        <v>5</v>
      </c>
      <c r="F5407" s="40" t="n">
        <v>1</v>
      </c>
      <c r="G5407" s="22" t="n">
        <f aca="false">E5407-F5407</f>
        <v>4</v>
      </c>
      <c r="H5407" s="30" t="n">
        <v>44319</v>
      </c>
      <c r="I5407" s="33" t="n">
        <v>1</v>
      </c>
      <c r="J5407" s="30" t="n">
        <v>44321</v>
      </c>
      <c r="K5407" s="37" t="n">
        <f aca="false">G5407+I5407</f>
        <v>5</v>
      </c>
    </row>
    <row r="5408" customFormat="false" ht="13.8" hidden="false" customHeight="false" outlineLevel="0" collapsed="false">
      <c r="A5408" s="16" t="s">
        <v>123</v>
      </c>
      <c r="B5408" s="38" t="str">
        <f aca="false">VLOOKUP(A5408,'TAKIM LİSTESİ'!$B$2:$D$455,2,0)</f>
        <v>Ø 9.8 matkap</v>
      </c>
      <c r="C5408" s="16" t="s">
        <v>1139</v>
      </c>
      <c r="D5408" s="38" t="s">
        <v>61</v>
      </c>
      <c r="E5408" s="16" t="n">
        <f aca="false">VLOOKUP(A5408,'TAKIM LİSTESİ'!$B$2:$D$455,3,0)</f>
        <v>8</v>
      </c>
      <c r="F5408" s="40" t="n">
        <v>1</v>
      </c>
      <c r="G5408" s="22" t="n">
        <f aca="false">E5408-F5408</f>
        <v>7</v>
      </c>
      <c r="H5408" s="30" t="n">
        <v>44319</v>
      </c>
      <c r="I5408" s="33" t="n">
        <v>1</v>
      </c>
      <c r="J5408" s="30" t="n">
        <v>44321</v>
      </c>
      <c r="K5408" s="37" t="n">
        <f aca="false">G5408+I5408</f>
        <v>8</v>
      </c>
    </row>
    <row r="5409" customFormat="false" ht="13.8" hidden="false" customHeight="false" outlineLevel="0" collapsed="false">
      <c r="A5409" s="16" t="s">
        <v>222</v>
      </c>
      <c r="B5409" s="38" t="str">
        <f aca="false">VLOOKUP(A5409,'TAKIM LİSTESİ'!$B$2:$D$455,2,0)</f>
        <v>Ø 16 çelik parmak freze</v>
      </c>
      <c r="C5409" s="16" t="s">
        <v>1113</v>
      </c>
      <c r="D5409" s="38" t="s">
        <v>23</v>
      </c>
      <c r="E5409" s="16" t="n">
        <f aca="false">VLOOKUP(A5409,'TAKIM LİSTESİ'!$B$2:$D$455,3,0)</f>
        <v>8</v>
      </c>
      <c r="F5409" s="40" t="n">
        <v>1</v>
      </c>
      <c r="G5409" s="22" t="n">
        <f aca="false">E5409-F5409</f>
        <v>7</v>
      </c>
      <c r="H5409" s="30" t="n">
        <v>44320</v>
      </c>
      <c r="I5409" s="33" t="n">
        <v>1</v>
      </c>
      <c r="J5409" s="30" t="n">
        <v>44321</v>
      </c>
      <c r="K5409" s="37" t="n">
        <f aca="false">G5409+I5409</f>
        <v>8</v>
      </c>
    </row>
    <row r="5410" customFormat="false" ht="13.8" hidden="false" customHeight="false" outlineLevel="0" collapsed="false">
      <c r="A5410" s="16" t="s">
        <v>19</v>
      </c>
      <c r="B5410" s="38" t="str">
        <f aca="false">VLOOKUP(A5410,'TAKIM LİSTESİ'!$B$2:$D$455,2,0)</f>
        <v>Ø 10.2 matkap</v>
      </c>
      <c r="C5410" s="16" t="s">
        <v>1140</v>
      </c>
      <c r="D5410" s="38" t="s">
        <v>100</v>
      </c>
      <c r="E5410" s="16" t="n">
        <f aca="false">VLOOKUP(A5410,'TAKIM LİSTESİ'!$B$2:$D$455,3,0)</f>
        <v>13</v>
      </c>
      <c r="F5410" s="40" t="n">
        <v>1</v>
      </c>
      <c r="G5410" s="22" t="n">
        <f aca="false">E5410-F5410</f>
        <v>12</v>
      </c>
      <c r="H5410" s="30" t="n">
        <v>44320</v>
      </c>
      <c r="I5410" s="33" t="n">
        <v>1</v>
      </c>
      <c r="J5410" s="30" t="n">
        <v>44321</v>
      </c>
      <c r="K5410" s="37" t="n">
        <f aca="false">G5410+I5410</f>
        <v>13</v>
      </c>
    </row>
    <row r="5411" customFormat="false" ht="13.8" hidden="false" customHeight="false" outlineLevel="0" collapsed="false">
      <c r="A5411" s="16" t="s">
        <v>828</v>
      </c>
      <c r="B5411" s="38" t="str">
        <f aca="false">VLOOKUP(A5411,'TAKIM LİSTESİ'!$B$2:$D$455,2,0)</f>
        <v>Ø 10.3 Rayba</v>
      </c>
      <c r="C5411" s="16" t="s">
        <v>1140</v>
      </c>
      <c r="D5411" s="38" t="s">
        <v>100</v>
      </c>
      <c r="E5411" s="16" t="n">
        <f aca="false">VLOOKUP(A5411,'TAKIM LİSTESİ'!$B$2:$D$455,3,0)</f>
        <v>5</v>
      </c>
      <c r="F5411" s="40" t="n">
        <v>1</v>
      </c>
      <c r="G5411" s="22" t="n">
        <f aca="false">E5411-F5411</f>
        <v>4</v>
      </c>
      <c r="H5411" s="30" t="n">
        <v>44320</v>
      </c>
      <c r="I5411" s="33" t="n">
        <v>1</v>
      </c>
      <c r="J5411" s="30" t="n">
        <v>44321</v>
      </c>
      <c r="K5411" s="37" t="n">
        <f aca="false">G5411+I5411</f>
        <v>5</v>
      </c>
    </row>
    <row r="5412" customFormat="false" ht="13.8" hidden="false" customHeight="false" outlineLevel="0" collapsed="false">
      <c r="A5412" s="16" t="s">
        <v>20</v>
      </c>
      <c r="B5412" s="38" t="str">
        <f aca="false">VLOOKUP(A5412,'TAKIM LİSTESİ'!$B$2:$D$455,2,0)</f>
        <v>Ø 4 Rayba</v>
      </c>
      <c r="C5412" s="16" t="s">
        <v>1138</v>
      </c>
      <c r="D5412" s="38" t="s">
        <v>89</v>
      </c>
      <c r="E5412" s="16" t="n">
        <f aca="false">VLOOKUP(A5412,'TAKIM LİSTESİ'!$B$2:$D$455,3,0)</f>
        <v>13</v>
      </c>
      <c r="F5412" s="40" t="n">
        <v>1</v>
      </c>
      <c r="G5412" s="22" t="n">
        <f aca="false">E5412-F5412</f>
        <v>12</v>
      </c>
      <c r="H5412" s="30" t="n">
        <v>44320</v>
      </c>
      <c r="I5412" s="33" t="n">
        <v>1</v>
      </c>
      <c r="J5412" s="30" t="n">
        <v>44321</v>
      </c>
      <c r="K5412" s="37" t="n">
        <f aca="false">G5412+I5412</f>
        <v>13</v>
      </c>
    </row>
    <row r="5413" customFormat="false" ht="13.8" hidden="false" customHeight="false" outlineLevel="0" collapsed="false">
      <c r="A5413" s="16" t="s">
        <v>197</v>
      </c>
      <c r="B5413" s="38" t="str">
        <f aca="false">VLOOKUP(A5413,'TAKIM LİSTESİ'!$B$2:$D$455,2,0)</f>
        <v>Ø  5 Rayba</v>
      </c>
      <c r="C5413" s="16" t="s">
        <v>1138</v>
      </c>
      <c r="D5413" s="38" t="s">
        <v>89</v>
      </c>
      <c r="E5413" s="16" t="n">
        <f aca="false">VLOOKUP(A5413,'TAKIM LİSTESİ'!$B$2:$D$455,3,0)</f>
        <v>10</v>
      </c>
      <c r="F5413" s="40" t="n">
        <v>1</v>
      </c>
      <c r="G5413" s="22" t="n">
        <f aca="false">E5413-F5413</f>
        <v>9</v>
      </c>
      <c r="H5413" s="30" t="n">
        <v>44320</v>
      </c>
      <c r="I5413" s="33" t="n">
        <v>1</v>
      </c>
      <c r="J5413" s="30" t="n">
        <v>44321</v>
      </c>
      <c r="K5413" s="37" t="n">
        <f aca="false">G5413+I5413</f>
        <v>10</v>
      </c>
    </row>
    <row r="5414" customFormat="false" ht="13.8" hidden="false" customHeight="false" outlineLevel="0" collapsed="false">
      <c r="A5414" s="16" t="s">
        <v>38</v>
      </c>
      <c r="B5414" s="38" t="str">
        <f aca="false">VLOOKUP(A5414,'TAKIM LİSTESİ'!$B$2:$D$455,2,0)</f>
        <v>Ø 3.8matkap</v>
      </c>
      <c r="C5414" s="16" t="s">
        <v>1138</v>
      </c>
      <c r="D5414" s="38" t="s">
        <v>89</v>
      </c>
      <c r="E5414" s="16" t="n">
        <f aca="false">VLOOKUP(A5414,'TAKIM LİSTESİ'!$B$2:$D$455,3,0)</f>
        <v>10</v>
      </c>
      <c r="F5414" s="40" t="n">
        <v>1</v>
      </c>
      <c r="G5414" s="22" t="n">
        <f aca="false">E5414-F5414</f>
        <v>9</v>
      </c>
      <c r="H5414" s="30" t="n">
        <v>44320</v>
      </c>
      <c r="I5414" s="33" t="n">
        <v>1</v>
      </c>
      <c r="J5414" s="30" t="n">
        <v>44321</v>
      </c>
      <c r="K5414" s="37" t="n">
        <f aca="false">G5414+I5414</f>
        <v>10</v>
      </c>
    </row>
    <row r="5415" customFormat="false" ht="13.8" hidden="false" customHeight="false" outlineLevel="0" collapsed="false">
      <c r="A5415" s="16" t="s">
        <v>327</v>
      </c>
      <c r="B5415" s="38" t="str">
        <f aca="false">VLOOKUP(A5415,'TAKIM LİSTESİ'!$B$2:$D$455,2,0)</f>
        <v>Ø 4.9 matkap</v>
      </c>
      <c r="C5415" s="16" t="s">
        <v>1138</v>
      </c>
      <c r="D5415" s="38" t="s">
        <v>89</v>
      </c>
      <c r="E5415" s="16" t="n">
        <f aca="false">VLOOKUP(A5415,'TAKIM LİSTESİ'!$B$2:$D$455,3,0)</f>
        <v>18</v>
      </c>
      <c r="F5415" s="40" t="n">
        <v>1</v>
      </c>
      <c r="G5415" s="22" t="n">
        <f aca="false">E5415-F5415</f>
        <v>17</v>
      </c>
      <c r="H5415" s="30" t="n">
        <v>44320</v>
      </c>
      <c r="I5415" s="33" t="n">
        <v>1</v>
      </c>
      <c r="J5415" s="30" t="n">
        <v>44321</v>
      </c>
      <c r="K5415" s="37" t="n">
        <f aca="false">G5415+I5415</f>
        <v>18</v>
      </c>
    </row>
    <row r="5416" customFormat="false" ht="13.8" hidden="false" customHeight="false" outlineLevel="0" collapsed="false">
      <c r="A5416" s="16" t="s">
        <v>114</v>
      </c>
      <c r="B5416" s="38" t="str">
        <f aca="false">VLOOKUP(A5416,'TAKIM LİSTESİ'!$B$2:$D$455,2,0)</f>
        <v>Ø 4 alm uzun parmak freze</v>
      </c>
      <c r="C5416" s="16" t="s">
        <v>1141</v>
      </c>
      <c r="D5416" s="38" t="s">
        <v>23</v>
      </c>
      <c r="E5416" s="16" t="n">
        <f aca="false">VLOOKUP(A5416,'TAKIM LİSTESİ'!$B$2:$D$455,3,0)</f>
        <v>6</v>
      </c>
      <c r="F5416" s="40" t="n">
        <v>1</v>
      </c>
      <c r="G5416" s="22" t="n">
        <f aca="false">E5416-F5416</f>
        <v>5</v>
      </c>
      <c r="H5416" s="30" t="n">
        <v>44320</v>
      </c>
      <c r="I5416" s="33" t="n">
        <v>1</v>
      </c>
      <c r="J5416" s="30" t="n">
        <v>44322</v>
      </c>
      <c r="K5416" s="37" t="n">
        <f aca="false">G5416+I5416</f>
        <v>6</v>
      </c>
    </row>
    <row r="5417" customFormat="false" ht="13.8" hidden="false" customHeight="false" outlineLevel="0" collapsed="false">
      <c r="A5417" s="16" t="s">
        <v>97</v>
      </c>
      <c r="B5417" s="38" t="str">
        <f aca="false">VLOOKUP(A5417,'TAKIM LİSTESİ'!$B$2:$D$455,2,0)</f>
        <v>Ø 2 küre parmak freze</v>
      </c>
      <c r="C5417" s="16" t="s">
        <v>1137</v>
      </c>
      <c r="D5417" s="38" t="s">
        <v>50</v>
      </c>
      <c r="E5417" s="16" t="n">
        <f aca="false">VLOOKUP(A5417,'TAKIM LİSTESİ'!$B$2:$D$455,3,0)</f>
        <v>23</v>
      </c>
      <c r="F5417" s="40" t="n">
        <v>1</v>
      </c>
      <c r="G5417" s="22" t="n">
        <f aca="false">E5417-F5417</f>
        <v>22</v>
      </c>
      <c r="H5417" s="30" t="n">
        <v>44321</v>
      </c>
      <c r="I5417" s="33" t="n">
        <v>1</v>
      </c>
      <c r="J5417" s="30" t="n">
        <v>44322</v>
      </c>
      <c r="K5417" s="37" t="n">
        <f aca="false">G5417+I5417</f>
        <v>23</v>
      </c>
    </row>
    <row r="5418" customFormat="false" ht="13.8" hidden="false" customHeight="false" outlineLevel="0" collapsed="false">
      <c r="A5418" s="16" t="s">
        <v>236</v>
      </c>
      <c r="B5418" s="38" t="str">
        <f aca="false">VLOOKUP(A5418,'TAKIM LİSTESİ'!$B$2:$D$455,2,0)</f>
        <v>Ø 4.4 matkap</v>
      </c>
      <c r="C5418" s="16" t="s">
        <v>1141</v>
      </c>
      <c r="D5418" s="38" t="s">
        <v>23</v>
      </c>
      <c r="E5418" s="16" t="n">
        <f aca="false">VLOOKUP(A5418,'TAKIM LİSTESİ'!$B$2:$D$455,3,0)</f>
        <v>15</v>
      </c>
      <c r="F5418" s="40" t="n">
        <v>1</v>
      </c>
      <c r="G5418" s="22" t="n">
        <f aca="false">E5418-F5418</f>
        <v>14</v>
      </c>
      <c r="H5418" s="30" t="n">
        <v>44321</v>
      </c>
      <c r="I5418" s="33" t="n">
        <v>1</v>
      </c>
      <c r="J5418" s="30" t="n">
        <v>44322</v>
      </c>
      <c r="K5418" s="37" t="n">
        <f aca="false">G5418+I5418</f>
        <v>15</v>
      </c>
    </row>
    <row r="5419" customFormat="false" ht="13.8" hidden="false" customHeight="false" outlineLevel="0" collapsed="false">
      <c r="A5419" s="16" t="s">
        <v>218</v>
      </c>
      <c r="B5419" s="38" t="str">
        <f aca="false">VLOOKUP(A5419,'TAKIM LİSTESİ'!$B$2:$D$455,2,0)</f>
        <v>Ø 11.5 matkap</v>
      </c>
      <c r="C5419" s="16" t="s">
        <v>1141</v>
      </c>
      <c r="D5419" s="38" t="s">
        <v>23</v>
      </c>
      <c r="E5419" s="16" t="n">
        <f aca="false">VLOOKUP(A5419,'TAKIM LİSTESİ'!$B$2:$D$455,3,0)</f>
        <v>10</v>
      </c>
      <c r="F5419" s="40" t="n">
        <v>1</v>
      </c>
      <c r="G5419" s="22" t="n">
        <f aca="false">E5419-F5419</f>
        <v>9</v>
      </c>
      <c r="H5419" s="30" t="n">
        <v>44321</v>
      </c>
      <c r="I5419" s="33" t="n">
        <v>1</v>
      </c>
      <c r="J5419" s="30" t="n">
        <v>44322</v>
      </c>
      <c r="K5419" s="37" t="n">
        <f aca="false">G5419+I5419</f>
        <v>10</v>
      </c>
    </row>
    <row r="5420" customFormat="false" ht="13.8" hidden="false" customHeight="false" outlineLevel="0" collapsed="false">
      <c r="A5420" s="16" t="s">
        <v>138</v>
      </c>
      <c r="B5420" s="38" t="str">
        <f aca="false">VLOOKUP(A5420,'TAKIM LİSTESİ'!$B$2:$D$455,2,0)</f>
        <v>Ø 10.0 matkap</v>
      </c>
      <c r="C5420" s="16" t="s">
        <v>1142</v>
      </c>
      <c r="D5420" s="38" t="s">
        <v>57</v>
      </c>
      <c r="E5420" s="16" t="n">
        <f aca="false">VLOOKUP(A5420,'TAKIM LİSTESİ'!$B$2:$D$455,3,0)</f>
        <v>13</v>
      </c>
      <c r="F5420" s="40" t="n">
        <v>1</v>
      </c>
      <c r="G5420" s="22" t="n">
        <f aca="false">E5420-F5420</f>
        <v>12</v>
      </c>
      <c r="H5420" s="30" t="n">
        <v>44321</v>
      </c>
      <c r="I5420" s="33" t="n">
        <v>1</v>
      </c>
      <c r="J5420" s="30" t="n">
        <v>44322</v>
      </c>
      <c r="K5420" s="37" t="n">
        <f aca="false">G5420+I5420</f>
        <v>13</v>
      </c>
    </row>
    <row r="5421" customFormat="false" ht="13.8" hidden="false" customHeight="false" outlineLevel="0" collapsed="false">
      <c r="A5421" s="16" t="s">
        <v>161</v>
      </c>
      <c r="B5421" s="38" t="str">
        <f aca="false">VLOOKUP(A5421,'TAKIM LİSTESİ'!$B$2:$D$455,2,0)</f>
        <v>Ø 8.2 matkap</v>
      </c>
      <c r="C5421" s="16" t="s">
        <v>1142</v>
      </c>
      <c r="D5421" s="38" t="s">
        <v>57</v>
      </c>
      <c r="E5421" s="16" t="n">
        <f aca="false">VLOOKUP(A5421,'TAKIM LİSTESİ'!$B$2:$D$455,3,0)</f>
        <v>10</v>
      </c>
      <c r="F5421" s="40" t="n">
        <v>1</v>
      </c>
      <c r="G5421" s="22" t="n">
        <f aca="false">E5421-F5421</f>
        <v>9</v>
      </c>
      <c r="H5421" s="30" t="n">
        <v>44321</v>
      </c>
      <c r="I5421" s="33" t="n">
        <v>1</v>
      </c>
      <c r="J5421" s="30" t="n">
        <v>44322</v>
      </c>
      <c r="K5421" s="37" t="n">
        <f aca="false">G5421+I5421</f>
        <v>10</v>
      </c>
    </row>
    <row r="5422" customFormat="false" ht="13.8" hidden="false" customHeight="false" outlineLevel="0" collapsed="false">
      <c r="A5422" s="16" t="s">
        <v>34</v>
      </c>
      <c r="B5422" s="38" t="str">
        <f aca="false">VLOOKUP(A5422,'TAKIM LİSTESİ'!$B$2:$D$455,2,0)</f>
        <v>Ø 6.35 Rayba</v>
      </c>
      <c r="C5422" s="16" t="s">
        <v>1142</v>
      </c>
      <c r="D5422" s="38" t="s">
        <v>57</v>
      </c>
      <c r="E5422" s="16" t="n">
        <f aca="false">VLOOKUP(A5422,'TAKIM LİSTESİ'!$B$2:$D$455,3,0)</f>
        <v>5</v>
      </c>
      <c r="F5422" s="40" t="n">
        <v>1</v>
      </c>
      <c r="G5422" s="22" t="n">
        <f aca="false">E5422-F5422</f>
        <v>4</v>
      </c>
      <c r="H5422" s="30" t="n">
        <v>44321</v>
      </c>
      <c r="I5422" s="33" t="n">
        <v>1</v>
      </c>
      <c r="J5422" s="30" t="n">
        <v>44322</v>
      </c>
      <c r="K5422" s="37" t="n">
        <f aca="false">G5422+I5422</f>
        <v>5</v>
      </c>
    </row>
    <row r="5423" customFormat="false" ht="13.8" hidden="false" customHeight="false" outlineLevel="0" collapsed="false">
      <c r="A5423" s="16" t="s">
        <v>144</v>
      </c>
      <c r="B5423" s="38" t="str">
        <f aca="false">VLOOKUP(A5423,'TAKIM LİSTESİ'!$B$2:$D$455,2,0)</f>
        <v>Ø 6.2matkap</v>
      </c>
      <c r="C5423" s="16" t="s">
        <v>1142</v>
      </c>
      <c r="D5423" s="38" t="s">
        <v>57</v>
      </c>
      <c r="E5423" s="16" t="n">
        <f aca="false">VLOOKUP(A5423,'TAKIM LİSTESİ'!$B$2:$D$455,3,0)</f>
        <v>15</v>
      </c>
      <c r="F5423" s="40" t="n">
        <v>1</v>
      </c>
      <c r="G5423" s="22" t="n">
        <f aca="false">E5423-F5423</f>
        <v>14</v>
      </c>
      <c r="H5423" s="30" t="n">
        <v>44321</v>
      </c>
      <c r="I5423" s="33" t="n">
        <v>1</v>
      </c>
      <c r="J5423" s="30" t="n">
        <v>44322</v>
      </c>
      <c r="K5423" s="37" t="n">
        <f aca="false">G5423+I5423</f>
        <v>15</v>
      </c>
    </row>
    <row r="5424" customFormat="false" ht="13.8" hidden="false" customHeight="false" outlineLevel="0" collapsed="false">
      <c r="A5424" s="16" t="s">
        <v>47</v>
      </c>
      <c r="B5424" s="38" t="str">
        <f aca="false">VLOOKUP(A5424,'TAKIM LİSTESİ'!$B$2:$D$455,2,0)</f>
        <v>Ø  10 çelik küre parmak freze</v>
      </c>
      <c r="C5424" s="16" t="s">
        <v>1143</v>
      </c>
      <c r="D5424" s="38" t="s">
        <v>57</v>
      </c>
      <c r="E5424" s="16" t="n">
        <f aca="false">VLOOKUP(A5424,'TAKIM LİSTESİ'!$B$2:$D$455,3,0)</f>
        <v>17</v>
      </c>
      <c r="F5424" s="40" t="n">
        <v>1</v>
      </c>
      <c r="G5424" s="22" t="n">
        <f aca="false">E5424-F5424</f>
        <v>16</v>
      </c>
      <c r="H5424" s="30" t="n">
        <v>44321</v>
      </c>
      <c r="I5424" s="33" t="n">
        <v>1</v>
      </c>
      <c r="J5424" s="30" t="n">
        <v>44322</v>
      </c>
      <c r="K5424" s="37" t="n">
        <f aca="false">G5424+I5424</f>
        <v>17</v>
      </c>
    </row>
    <row r="5425" customFormat="false" ht="13.8" hidden="false" customHeight="false" outlineLevel="0" collapsed="false">
      <c r="A5425" s="16" t="s">
        <v>51</v>
      </c>
      <c r="B5425" s="38" t="str">
        <f aca="false">VLOOKUP(A5425,'TAKIM LİSTESİ'!$B$2:$D$455,2,0)</f>
        <v>Ø 3 çelik standart parmak freze</v>
      </c>
      <c r="C5425" s="16" t="s">
        <v>1144</v>
      </c>
      <c r="D5425" s="38" t="s">
        <v>823</v>
      </c>
      <c r="E5425" s="16" t="n">
        <f aca="false">VLOOKUP(A5425,'TAKIM LİSTESİ'!$B$2:$D$455,3,0)</f>
        <v>38</v>
      </c>
      <c r="F5425" s="40" t="n">
        <v>1</v>
      </c>
      <c r="G5425" s="22" t="n">
        <f aca="false">E5425-F5425</f>
        <v>37</v>
      </c>
      <c r="H5425" s="30" t="n">
        <v>44322</v>
      </c>
      <c r="I5425" s="33" t="n">
        <v>1</v>
      </c>
      <c r="J5425" s="30" t="n">
        <v>44322</v>
      </c>
      <c r="K5425" s="37" t="n">
        <f aca="false">G5425+I5425</f>
        <v>38</v>
      </c>
    </row>
    <row r="5426" customFormat="false" ht="13.8" hidden="false" customHeight="false" outlineLevel="0" collapsed="false">
      <c r="A5426" s="16" t="s">
        <v>171</v>
      </c>
      <c r="B5426" s="38" t="str">
        <f aca="false">VLOOKUP(A5426,'TAKIM LİSTESİ'!$B$2:$D$455,2,0)</f>
        <v>Ø 3.0 matkap</v>
      </c>
      <c r="C5426" s="16" t="s">
        <v>1144</v>
      </c>
      <c r="D5426" s="38" t="s">
        <v>823</v>
      </c>
      <c r="E5426" s="16" t="n">
        <f aca="false">VLOOKUP(A5426,'TAKIM LİSTESİ'!$B$2:$D$455,3,0)</f>
        <v>14</v>
      </c>
      <c r="F5426" s="40" t="n">
        <v>1</v>
      </c>
      <c r="G5426" s="22" t="n">
        <f aca="false">E5426-F5426</f>
        <v>13</v>
      </c>
      <c r="H5426" s="30" t="n">
        <v>44322</v>
      </c>
      <c r="I5426" s="33" t="n">
        <v>1</v>
      </c>
      <c r="J5426" s="30" t="n">
        <v>44322</v>
      </c>
      <c r="K5426" s="37" t="n">
        <f aca="false">G5426+I5426</f>
        <v>14</v>
      </c>
    </row>
    <row r="5427" customFormat="false" ht="13.8" hidden="false" customHeight="false" outlineLevel="0" collapsed="false">
      <c r="A5427" s="16" t="s">
        <v>206</v>
      </c>
      <c r="B5427" s="38" t="str">
        <f aca="false">VLOOKUP(A5427,'TAKIM LİSTESİ'!$B$2:$D$455,2,0)</f>
        <v>Ø 52 tarama çelik</v>
      </c>
      <c r="C5427" s="16" t="s">
        <v>1143</v>
      </c>
      <c r="D5427" s="38" t="s">
        <v>57</v>
      </c>
      <c r="E5427" s="16" t="n">
        <f aca="false">VLOOKUP(A5427,'TAKIM LİSTESİ'!$B$2:$D$455,3,0)</f>
        <v>4</v>
      </c>
      <c r="F5427" s="40" t="n">
        <v>1</v>
      </c>
      <c r="G5427" s="22" t="n">
        <f aca="false">E5427-F5427</f>
        <v>3</v>
      </c>
      <c r="H5427" s="30" t="n">
        <v>44322</v>
      </c>
      <c r="I5427" s="33" t="n">
        <v>1</v>
      </c>
      <c r="J5427" s="30" t="n">
        <v>44322</v>
      </c>
      <c r="K5427" s="37" t="n">
        <f aca="false">G5427+I5427</f>
        <v>4</v>
      </c>
    </row>
    <row r="5428" customFormat="false" ht="13.8" hidden="false" customHeight="false" outlineLevel="0" collapsed="false">
      <c r="A5428" s="16" t="s">
        <v>270</v>
      </c>
      <c r="B5428" s="38" t="str">
        <f aca="false">VLOOKUP(A5428,'TAKIM LİSTESİ'!$B$2:$D$455,2,0)</f>
        <v>Küçük APKT çelik Ø 20</v>
      </c>
      <c r="C5428" s="16" t="s">
        <v>1143</v>
      </c>
      <c r="D5428" s="38" t="s">
        <v>57</v>
      </c>
      <c r="E5428" s="16" t="n">
        <f aca="false">VLOOKUP(A5428,'TAKIM LİSTESİ'!$B$2:$D$455,3,0)</f>
        <v>10</v>
      </c>
      <c r="F5428" s="40" t="n">
        <v>1</v>
      </c>
      <c r="G5428" s="22" t="n">
        <f aca="false">E5428-F5428</f>
        <v>9</v>
      </c>
      <c r="H5428" s="30" t="n">
        <v>44322</v>
      </c>
      <c r="I5428" s="33" t="n">
        <v>1</v>
      </c>
      <c r="J5428" s="30" t="n">
        <v>44322</v>
      </c>
      <c r="K5428" s="37" t="n">
        <f aca="false">G5428+I5428</f>
        <v>10</v>
      </c>
    </row>
    <row r="5429" customFormat="false" ht="13.8" hidden="false" customHeight="false" outlineLevel="0" collapsed="false">
      <c r="A5429" s="16" t="s">
        <v>85</v>
      </c>
      <c r="B5429" s="38" t="str">
        <f aca="false">VLOOKUP(A5429,'TAKIM LİSTESİ'!$B$2:$D$455,2,0)</f>
        <v>Ø 12 çelik parmak freze</v>
      </c>
      <c r="C5429" s="16" t="s">
        <v>1143</v>
      </c>
      <c r="D5429" s="38" t="s">
        <v>57</v>
      </c>
      <c r="E5429" s="16" t="n">
        <f aca="false">VLOOKUP(A5429,'TAKIM LİSTESİ'!$B$2:$D$455,3,0)</f>
        <v>19</v>
      </c>
      <c r="F5429" s="40" t="n">
        <v>1</v>
      </c>
      <c r="G5429" s="22" t="n">
        <f aca="false">E5429-F5429</f>
        <v>18</v>
      </c>
      <c r="H5429" s="30" t="n">
        <v>44322</v>
      </c>
      <c r="I5429" s="33" t="n">
        <v>1</v>
      </c>
      <c r="J5429" s="30" t="n">
        <v>44324</v>
      </c>
      <c r="K5429" s="37" t="n">
        <f aca="false">G5429+I5429</f>
        <v>19</v>
      </c>
    </row>
    <row r="5430" customFormat="false" ht="13.8" hidden="false" customHeight="false" outlineLevel="0" collapsed="false">
      <c r="A5430" s="16" t="s">
        <v>91</v>
      </c>
      <c r="B5430" s="38" t="str">
        <f aca="false">VLOOKUP(A5430,'TAKIM LİSTESİ'!$B$2:$D$455,2,0)</f>
        <v>Ø 3.9 matkap</v>
      </c>
      <c r="C5430" s="16" t="s">
        <v>1138</v>
      </c>
      <c r="D5430" s="38" t="s">
        <v>89</v>
      </c>
      <c r="E5430" s="16" t="n">
        <f aca="false">VLOOKUP(A5430,'TAKIM LİSTESİ'!$B$2:$D$455,3,0)</f>
        <v>14</v>
      </c>
      <c r="F5430" s="40" t="n">
        <v>1</v>
      </c>
      <c r="G5430" s="22" t="n">
        <f aca="false">E5430-F5430</f>
        <v>13</v>
      </c>
      <c r="H5430" s="30" t="n">
        <v>44322</v>
      </c>
      <c r="I5430" s="33" t="n">
        <v>1</v>
      </c>
      <c r="J5430" s="30" t="n">
        <v>44324</v>
      </c>
      <c r="K5430" s="37" t="n">
        <f aca="false">G5430+I5430</f>
        <v>14</v>
      </c>
    </row>
    <row r="5431" customFormat="false" ht="13.8" hidden="false" customHeight="false" outlineLevel="0" collapsed="false">
      <c r="A5431" s="16" t="s">
        <v>20</v>
      </c>
      <c r="B5431" s="38" t="str">
        <f aca="false">VLOOKUP(A5431,'TAKIM LİSTESİ'!$B$2:$D$455,2,0)</f>
        <v>Ø 4 Rayba</v>
      </c>
      <c r="C5431" s="16" t="s">
        <v>1138</v>
      </c>
      <c r="D5431" s="38" t="s">
        <v>89</v>
      </c>
      <c r="E5431" s="16" t="n">
        <f aca="false">VLOOKUP(A5431,'TAKIM LİSTESİ'!$B$2:$D$455,3,0)</f>
        <v>13</v>
      </c>
      <c r="F5431" s="40" t="n">
        <v>1</v>
      </c>
      <c r="G5431" s="22" t="n">
        <f aca="false">E5431-F5431</f>
        <v>12</v>
      </c>
      <c r="H5431" s="30" t="n">
        <v>44322</v>
      </c>
      <c r="I5431" s="33" t="n">
        <v>1</v>
      </c>
      <c r="J5431" s="30" t="n">
        <v>44324</v>
      </c>
      <c r="K5431" s="37" t="n">
        <f aca="false">G5431+I5431</f>
        <v>13</v>
      </c>
    </row>
    <row r="5432" customFormat="false" ht="13.8" hidden="false" customHeight="false" outlineLevel="0" collapsed="false">
      <c r="A5432" s="16" t="s">
        <v>202</v>
      </c>
      <c r="B5432" s="38" t="str">
        <f aca="false">VLOOKUP(A5432,'TAKIM LİSTESİ'!$B$2:$D$455,2,0)</f>
        <v>Ø 8.3 matkap</v>
      </c>
      <c r="C5432" s="16" t="s">
        <v>1145</v>
      </c>
      <c r="D5432" s="38" t="s">
        <v>48</v>
      </c>
      <c r="E5432" s="16" t="n">
        <f aca="false">VLOOKUP(A5432,'TAKIM LİSTESİ'!$B$2:$D$455,3,0)</f>
        <v>7</v>
      </c>
      <c r="F5432" s="40" t="n">
        <v>1</v>
      </c>
      <c r="G5432" s="22" t="n">
        <f aca="false">E5432-F5432</f>
        <v>6</v>
      </c>
      <c r="H5432" s="30" t="n">
        <v>44322</v>
      </c>
      <c r="I5432" s="33" t="n">
        <v>1</v>
      </c>
      <c r="J5432" s="30" t="n">
        <v>44324</v>
      </c>
      <c r="K5432" s="37" t="n">
        <f aca="false">G5432+I5432</f>
        <v>7</v>
      </c>
    </row>
    <row r="5433" customFormat="false" ht="13.8" hidden="false" customHeight="false" outlineLevel="0" collapsed="false">
      <c r="A5433" s="16" t="s">
        <v>85</v>
      </c>
      <c r="B5433" s="38" t="str">
        <f aca="false">VLOOKUP(A5433,'TAKIM LİSTESİ'!$B$2:$D$455,2,0)</f>
        <v>Ø 12 çelik parmak freze</v>
      </c>
      <c r="C5433" s="16" t="s">
        <v>1145</v>
      </c>
      <c r="D5433" s="38" t="s">
        <v>48</v>
      </c>
      <c r="E5433" s="16" t="n">
        <f aca="false">VLOOKUP(A5433,'TAKIM LİSTESİ'!$B$2:$D$455,3,0)</f>
        <v>19</v>
      </c>
      <c r="F5433" s="40" t="n">
        <v>1</v>
      </c>
      <c r="G5433" s="22" t="n">
        <f aca="false">E5433-F5433</f>
        <v>18</v>
      </c>
      <c r="H5433" s="30" t="n">
        <v>44322</v>
      </c>
      <c r="I5433" s="33" t="n">
        <v>1</v>
      </c>
      <c r="J5433" s="30" t="n">
        <v>44324</v>
      </c>
      <c r="K5433" s="37" t="n">
        <f aca="false">G5433+I5433</f>
        <v>19</v>
      </c>
    </row>
    <row r="5434" customFormat="false" ht="13.8" hidden="false" customHeight="false" outlineLevel="0" collapsed="false">
      <c r="A5434" s="16" t="s">
        <v>145</v>
      </c>
      <c r="B5434" s="38" t="str">
        <f aca="false">VLOOKUP(A5434,'TAKIM LİSTESİ'!$B$2:$D$455,2,0)</f>
        <v>Ø 5.2 matkap</v>
      </c>
      <c r="C5434" s="16" t="s">
        <v>1146</v>
      </c>
      <c r="D5434" s="38" t="s">
        <v>739</v>
      </c>
      <c r="E5434" s="16" t="n">
        <f aca="false">VLOOKUP(A5434,'TAKIM LİSTESİ'!$B$2:$D$455,3,0)</f>
        <v>5</v>
      </c>
      <c r="F5434" s="40" t="n">
        <v>1</v>
      </c>
      <c r="G5434" s="22" t="n">
        <f aca="false">E5434-F5434</f>
        <v>4</v>
      </c>
      <c r="H5434" s="30" t="n">
        <v>44322</v>
      </c>
      <c r="I5434" s="33" t="n">
        <v>1</v>
      </c>
      <c r="J5434" s="30" t="n">
        <v>44324</v>
      </c>
      <c r="K5434" s="37" t="n">
        <f aca="false">G5434+I5434</f>
        <v>5</v>
      </c>
    </row>
    <row r="5435" customFormat="false" ht="13.8" hidden="false" customHeight="false" outlineLevel="0" collapsed="false">
      <c r="A5435" s="16" t="s">
        <v>51</v>
      </c>
      <c r="B5435" s="38" t="str">
        <f aca="false">VLOOKUP(A5435,'TAKIM LİSTESİ'!$B$2:$D$455,2,0)</f>
        <v>Ø 3 çelik standart parmak freze</v>
      </c>
      <c r="C5435" s="16" t="s">
        <v>1146</v>
      </c>
      <c r="D5435" s="38" t="s">
        <v>739</v>
      </c>
      <c r="E5435" s="16" t="n">
        <f aca="false">VLOOKUP(A5435,'TAKIM LİSTESİ'!$B$2:$D$455,3,0)</f>
        <v>38</v>
      </c>
      <c r="F5435" s="40" t="n">
        <v>1</v>
      </c>
      <c r="G5435" s="22" t="n">
        <f aca="false">E5435-F5435</f>
        <v>37</v>
      </c>
      <c r="H5435" s="30" t="n">
        <v>44322</v>
      </c>
      <c r="I5435" s="33" t="n">
        <v>1</v>
      </c>
      <c r="J5435" s="30" t="n">
        <v>44324</v>
      </c>
      <c r="K5435" s="37" t="n">
        <f aca="false">G5435+I5435</f>
        <v>38</v>
      </c>
    </row>
    <row r="5436" customFormat="false" ht="13.8" hidden="false" customHeight="false" outlineLevel="0" collapsed="false">
      <c r="A5436" s="16" t="s">
        <v>300</v>
      </c>
      <c r="B5436" s="38" t="str">
        <f aca="false">VLOOKUP(A5436,'TAKIM LİSTESİ'!$B$2:$D$455,2,0)</f>
        <v>Ø 32 tarama alm</v>
      </c>
      <c r="C5436" s="16" t="s">
        <v>1147</v>
      </c>
      <c r="D5436" s="38" t="s">
        <v>739</v>
      </c>
      <c r="E5436" s="16" t="n">
        <f aca="false">VLOOKUP(A5436,'TAKIM LİSTESİ'!$B$2:$D$455,3,0)</f>
        <v>3</v>
      </c>
      <c r="F5436" s="40" t="n">
        <v>1</v>
      </c>
      <c r="G5436" s="22" t="n">
        <f aca="false">E5436-F5436</f>
        <v>2</v>
      </c>
      <c r="H5436" s="30" t="n">
        <v>44323</v>
      </c>
      <c r="I5436" s="33" t="n">
        <v>1</v>
      </c>
      <c r="J5436" s="30" t="n">
        <v>44324</v>
      </c>
      <c r="K5436" s="37" t="n">
        <f aca="false">G5436+I5436</f>
        <v>3</v>
      </c>
    </row>
    <row r="5437" customFormat="false" ht="13.8" hidden="false" customHeight="false" outlineLevel="0" collapsed="false">
      <c r="A5437" s="16" t="s">
        <v>121</v>
      </c>
      <c r="B5437" s="38" t="str">
        <f aca="false">VLOOKUP(A5437,'TAKIM LİSTESİ'!$B$2:$D$455,2,0)</f>
        <v>Ø 8.5 matkap</v>
      </c>
      <c r="C5437" s="16" t="s">
        <v>1147</v>
      </c>
      <c r="D5437" s="38" t="s">
        <v>739</v>
      </c>
      <c r="E5437" s="16" t="n">
        <f aca="false">VLOOKUP(A5437,'TAKIM LİSTESİ'!$B$2:$D$455,3,0)</f>
        <v>13</v>
      </c>
      <c r="F5437" s="40" t="n">
        <v>1</v>
      </c>
      <c r="G5437" s="22" t="n">
        <f aca="false">E5437-F5437</f>
        <v>12</v>
      </c>
      <c r="H5437" s="30" t="n">
        <v>44323</v>
      </c>
      <c r="I5437" s="33" t="n">
        <v>1</v>
      </c>
      <c r="J5437" s="30" t="n">
        <v>44324</v>
      </c>
      <c r="K5437" s="37" t="n">
        <f aca="false">G5437+I5437</f>
        <v>13</v>
      </c>
    </row>
    <row r="5438" customFormat="false" ht="13.8" hidden="false" customHeight="false" outlineLevel="0" collapsed="false">
      <c r="A5438" s="16" t="s">
        <v>148</v>
      </c>
      <c r="B5438" s="38" t="str">
        <f aca="false">VLOOKUP(A5438,'TAKIM LİSTESİ'!$B$2:$D$455,2,0)</f>
        <v>Ø 5 alm standart parmak freze</v>
      </c>
      <c r="C5438" s="16" t="s">
        <v>1147</v>
      </c>
      <c r="D5438" s="38" t="s">
        <v>739</v>
      </c>
      <c r="E5438" s="16" t="n">
        <f aca="false">VLOOKUP(A5438,'TAKIM LİSTESİ'!$B$2:$D$455,3,0)</f>
        <v>24</v>
      </c>
      <c r="F5438" s="40" t="n">
        <v>1</v>
      </c>
      <c r="G5438" s="22" t="n">
        <f aca="false">E5438-F5438</f>
        <v>23</v>
      </c>
      <c r="H5438" s="30" t="n">
        <v>44323</v>
      </c>
      <c r="I5438" s="33" t="n">
        <v>1</v>
      </c>
      <c r="J5438" s="30" t="n">
        <v>44324</v>
      </c>
      <c r="K5438" s="37" t="n">
        <f aca="false">G5438+I5438</f>
        <v>24</v>
      </c>
    </row>
    <row r="5439" customFormat="false" ht="13.8" hidden="false" customHeight="false" outlineLevel="0" collapsed="false">
      <c r="A5439" s="16" t="s">
        <v>26</v>
      </c>
      <c r="B5439" s="38" t="str">
        <f aca="false">VLOOKUP(A5439,'TAKIM LİSTESİ'!$B$2:$D$455,2,0)</f>
        <v>Ø 6 çelik küresel parmak freze</v>
      </c>
      <c r="C5439" s="16" t="s">
        <v>1137</v>
      </c>
      <c r="D5439" s="38" t="s">
        <v>50</v>
      </c>
      <c r="E5439" s="16" t="n">
        <f aca="false">VLOOKUP(A5439,'TAKIM LİSTESİ'!$B$2:$D$455,3,0)</f>
        <v>13</v>
      </c>
      <c r="F5439" s="40" t="n">
        <v>1</v>
      </c>
      <c r="G5439" s="22" t="n">
        <f aca="false">E5439-F5439</f>
        <v>12</v>
      </c>
      <c r="H5439" s="30" t="n">
        <v>44323</v>
      </c>
      <c r="I5439" s="33" t="n">
        <v>1</v>
      </c>
      <c r="J5439" s="30" t="n">
        <v>44324</v>
      </c>
      <c r="K5439" s="37" t="n">
        <f aca="false">G5439+I5439</f>
        <v>13</v>
      </c>
    </row>
    <row r="5440" customFormat="false" ht="13.8" hidden="false" customHeight="false" outlineLevel="0" collapsed="false">
      <c r="A5440" s="16" t="s">
        <v>77</v>
      </c>
      <c r="B5440" s="38" t="str">
        <f aca="false">VLOOKUP(A5440,'TAKIM LİSTESİ'!$B$2:$D$455,2,0)</f>
        <v>Ø 14.0 matkap ucu</v>
      </c>
      <c r="C5440" s="16" t="s">
        <v>1139</v>
      </c>
      <c r="D5440" s="38" t="s">
        <v>61</v>
      </c>
      <c r="E5440" s="16" t="n">
        <f aca="false">VLOOKUP(A5440,'TAKIM LİSTESİ'!$B$2:$D$455,3,0)</f>
        <v>7</v>
      </c>
      <c r="F5440" s="40" t="n">
        <v>1</v>
      </c>
      <c r="G5440" s="22" t="n">
        <f aca="false">E5440-F5440</f>
        <v>6</v>
      </c>
      <c r="H5440" s="30" t="n">
        <v>44323</v>
      </c>
      <c r="I5440" s="33" t="n">
        <v>1</v>
      </c>
      <c r="J5440" s="30" t="n">
        <v>44324</v>
      </c>
      <c r="K5440" s="37" t="n">
        <f aca="false">G5440+I5440</f>
        <v>7</v>
      </c>
    </row>
    <row r="5441" customFormat="false" ht="13.8" hidden="false" customHeight="false" outlineLevel="0" collapsed="false">
      <c r="A5441" s="16" t="s">
        <v>130</v>
      </c>
      <c r="B5441" s="38" t="str">
        <f aca="false">VLOOKUP(A5441,'TAKIM LİSTESİ'!$B$2:$D$455,2,0)</f>
        <v>Ø 9.0 matkap</v>
      </c>
      <c r="C5441" s="16" t="s">
        <v>1147</v>
      </c>
      <c r="D5441" s="38" t="s">
        <v>739</v>
      </c>
      <c r="E5441" s="16" t="n">
        <f aca="false">VLOOKUP(A5441,'TAKIM LİSTESİ'!$B$2:$D$455,3,0)</f>
        <v>13</v>
      </c>
      <c r="F5441" s="40" t="n">
        <v>1</v>
      </c>
      <c r="G5441" s="22" t="n">
        <f aca="false">E5441-F5441</f>
        <v>12</v>
      </c>
      <c r="H5441" s="30" t="n">
        <v>44323</v>
      </c>
      <c r="I5441" s="33" t="n">
        <v>1</v>
      </c>
      <c r="J5441" s="30" t="n">
        <v>44324</v>
      </c>
      <c r="K5441" s="37" t="n">
        <f aca="false">G5441+I5441</f>
        <v>13</v>
      </c>
    </row>
    <row r="5442" customFormat="false" ht="13.8" hidden="false" customHeight="false" outlineLevel="0" collapsed="false">
      <c r="A5442" s="16" t="s">
        <v>68</v>
      </c>
      <c r="B5442" s="38" t="str">
        <f aca="false">VLOOKUP(A5442,'TAKIM LİSTESİ'!$B$2:$D$455,2,0)</f>
        <v>Ø 7.0 matkap</v>
      </c>
      <c r="C5442" s="16" t="s">
        <v>1140</v>
      </c>
      <c r="D5442" s="38" t="s">
        <v>100</v>
      </c>
      <c r="E5442" s="16" t="n">
        <f aca="false">VLOOKUP(A5442,'TAKIM LİSTESİ'!$B$2:$D$455,3,0)</f>
        <v>16</v>
      </c>
      <c r="F5442" s="40" t="n">
        <v>1</v>
      </c>
      <c r="G5442" s="22" t="n">
        <f aca="false">E5442-F5442</f>
        <v>15</v>
      </c>
      <c r="H5442" s="30" t="n">
        <v>44323</v>
      </c>
      <c r="I5442" s="33" t="n">
        <v>1</v>
      </c>
      <c r="J5442" s="30" t="n">
        <v>44324</v>
      </c>
      <c r="K5442" s="37" t="n">
        <f aca="false">G5442+I5442</f>
        <v>16</v>
      </c>
    </row>
    <row r="5443" customFormat="false" ht="13.8" hidden="false" customHeight="false" outlineLevel="0" collapsed="false">
      <c r="A5443" s="16" t="s">
        <v>220</v>
      </c>
      <c r="B5443" s="38" t="str">
        <f aca="false">VLOOKUP(A5443,'TAKIM LİSTESİ'!$B$2:$D$455,2,0)</f>
        <v>Ø 7.7 matkap</v>
      </c>
      <c r="C5443" s="16" t="s">
        <v>1140</v>
      </c>
      <c r="D5443" s="38" t="s">
        <v>100</v>
      </c>
      <c r="E5443" s="16" t="n">
        <f aca="false">VLOOKUP(A5443,'TAKIM LİSTESİ'!$B$2:$D$455,3,0)</f>
        <v>0</v>
      </c>
      <c r="F5443" s="40" t="n">
        <v>1</v>
      </c>
      <c r="G5443" s="22" t="n">
        <f aca="false">E5443-F5443</f>
        <v>-1</v>
      </c>
      <c r="H5443" s="30" t="n">
        <v>44323</v>
      </c>
      <c r="I5443" s="33" t="n">
        <v>1</v>
      </c>
      <c r="J5443" s="30" t="n">
        <v>44324</v>
      </c>
      <c r="K5443" s="37" t="n">
        <f aca="false">G5443+I5443</f>
        <v>0</v>
      </c>
    </row>
    <row r="5444" customFormat="false" ht="13.8" hidden="false" customHeight="false" outlineLevel="0" collapsed="false">
      <c r="A5444" s="16" t="s">
        <v>15</v>
      </c>
      <c r="B5444" s="38" t="str">
        <f aca="false">VLOOKUP(A5444,'TAKIM LİSTESİ'!$B$2:$D$455,2,0)</f>
        <v>Ø 8 alm küre parmak freze</v>
      </c>
      <c r="C5444" s="16" t="s">
        <v>1140</v>
      </c>
      <c r="D5444" s="38" t="s">
        <v>100</v>
      </c>
      <c r="E5444" s="16" t="n">
        <f aca="false">VLOOKUP(A5444,'TAKIM LİSTESİ'!$B$2:$D$455,3,0)</f>
        <v>7</v>
      </c>
      <c r="F5444" s="40" t="n">
        <v>1</v>
      </c>
      <c r="G5444" s="22" t="n">
        <f aca="false">E5444-F5444</f>
        <v>6</v>
      </c>
      <c r="H5444" s="30" t="n">
        <v>44323</v>
      </c>
      <c r="I5444" s="33" t="n">
        <v>1</v>
      </c>
      <c r="J5444" s="30" t="n">
        <v>44324</v>
      </c>
      <c r="K5444" s="37" t="n">
        <f aca="false">G5444+I5444</f>
        <v>7</v>
      </c>
    </row>
    <row r="5445" customFormat="false" ht="13.8" hidden="false" customHeight="false" outlineLevel="0" collapsed="false">
      <c r="A5445" s="16" t="s">
        <v>16</v>
      </c>
      <c r="B5445" s="38" t="str">
        <f aca="false">VLOOKUP(A5445,'TAKIM LİSTESİ'!$B$2:$D$455,2,0)</f>
        <v>Ø 10 alm küre parmak freze</v>
      </c>
      <c r="C5445" s="16" t="s">
        <v>1140</v>
      </c>
      <c r="D5445" s="38" t="s">
        <v>100</v>
      </c>
      <c r="E5445" s="16" t="n">
        <f aca="false">VLOOKUP(A5445,'TAKIM LİSTESİ'!$B$2:$D$455,3,0)</f>
        <v>10</v>
      </c>
      <c r="F5445" s="40" t="n">
        <v>1</v>
      </c>
      <c r="G5445" s="22" t="n">
        <f aca="false">E5445-F5445</f>
        <v>9</v>
      </c>
      <c r="H5445" s="30" t="n">
        <v>44323</v>
      </c>
      <c r="I5445" s="33" t="n">
        <v>1</v>
      </c>
      <c r="J5445" s="30" t="n">
        <v>44327</v>
      </c>
      <c r="K5445" s="37" t="n">
        <f aca="false">G5445+I5445</f>
        <v>10</v>
      </c>
    </row>
    <row r="5446" customFormat="false" ht="13.8" hidden="false" customHeight="false" outlineLevel="0" collapsed="false">
      <c r="A5446" s="16" t="s">
        <v>191</v>
      </c>
      <c r="B5446" s="38" t="str">
        <f aca="false">VLOOKUP(A5446,'TAKIM LİSTESİ'!$B$2:$D$455,2,0)</f>
        <v>Ø 9.2 matkap</v>
      </c>
      <c r="C5446" s="16" t="s">
        <v>1140</v>
      </c>
      <c r="D5446" s="38" t="s">
        <v>100</v>
      </c>
      <c r="E5446" s="16" t="n">
        <f aca="false">VLOOKUP(A5446,'TAKIM LİSTESİ'!$B$2:$D$455,3,0)</f>
        <v>9</v>
      </c>
      <c r="F5446" s="40" t="n">
        <v>1</v>
      </c>
      <c r="G5446" s="22" t="n">
        <f aca="false">E5446-F5446</f>
        <v>8</v>
      </c>
      <c r="H5446" s="30" t="n">
        <v>44323</v>
      </c>
      <c r="I5446" s="33" t="n">
        <v>1</v>
      </c>
      <c r="J5446" s="30" t="n">
        <v>44327</v>
      </c>
      <c r="K5446" s="37" t="n">
        <f aca="false">G5446+I5446</f>
        <v>9</v>
      </c>
    </row>
    <row r="5447" customFormat="false" ht="13.8" hidden="false" customHeight="false" outlineLevel="0" collapsed="false">
      <c r="A5447" s="16" t="s">
        <v>38</v>
      </c>
      <c r="B5447" s="38" t="str">
        <f aca="false">VLOOKUP(A5447,'TAKIM LİSTESİ'!$B$2:$D$455,2,0)</f>
        <v>Ø 3.8matkap</v>
      </c>
      <c r="C5447" s="16" t="s">
        <v>1138</v>
      </c>
      <c r="D5447" s="38" t="s">
        <v>89</v>
      </c>
      <c r="E5447" s="16" t="n">
        <f aca="false">VLOOKUP(A5447,'TAKIM LİSTESİ'!$B$2:$D$455,3,0)</f>
        <v>10</v>
      </c>
      <c r="F5447" s="40" t="n">
        <v>1</v>
      </c>
      <c r="G5447" s="22" t="n">
        <f aca="false">E5447-F5447</f>
        <v>9</v>
      </c>
      <c r="H5447" s="30" t="n">
        <v>44323</v>
      </c>
      <c r="I5447" s="33" t="n">
        <v>1</v>
      </c>
      <c r="J5447" s="30" t="n">
        <v>44327</v>
      </c>
      <c r="K5447" s="37" t="n">
        <f aca="false">G5447+I5447</f>
        <v>10</v>
      </c>
    </row>
    <row r="5448" customFormat="false" ht="13.8" hidden="false" customHeight="false" outlineLevel="0" collapsed="false">
      <c r="A5448" s="16" t="s">
        <v>20</v>
      </c>
      <c r="B5448" s="38" t="str">
        <f aca="false">VLOOKUP(A5448,'TAKIM LİSTESİ'!$B$2:$D$455,2,0)</f>
        <v>Ø 4 Rayba</v>
      </c>
      <c r="C5448" s="16" t="s">
        <v>1138</v>
      </c>
      <c r="D5448" s="38" t="s">
        <v>89</v>
      </c>
      <c r="E5448" s="16" t="n">
        <f aca="false">VLOOKUP(A5448,'TAKIM LİSTESİ'!$B$2:$D$455,3,0)</f>
        <v>13</v>
      </c>
      <c r="F5448" s="40" t="n">
        <v>1</v>
      </c>
      <c r="G5448" s="22" t="n">
        <f aca="false">E5448-F5448</f>
        <v>12</v>
      </c>
      <c r="H5448" s="30" t="n">
        <v>44323</v>
      </c>
      <c r="I5448" s="33" t="n">
        <v>1</v>
      </c>
      <c r="J5448" s="30" t="n">
        <v>44327</v>
      </c>
      <c r="K5448" s="37" t="n">
        <f aca="false">G5448+I5448</f>
        <v>13</v>
      </c>
    </row>
    <row r="5449" customFormat="false" ht="13.8" hidden="false" customHeight="false" outlineLevel="0" collapsed="false">
      <c r="A5449" s="16" t="s">
        <v>300</v>
      </c>
      <c r="B5449" s="38" t="str">
        <f aca="false">VLOOKUP(A5449,'TAKIM LİSTESİ'!$B$2:$D$455,2,0)</f>
        <v>Ø 32 tarama alm</v>
      </c>
      <c r="C5449" s="16" t="s">
        <v>1148</v>
      </c>
      <c r="D5449" s="38" t="s">
        <v>634</v>
      </c>
      <c r="E5449" s="16" t="n">
        <f aca="false">VLOOKUP(A5449,'TAKIM LİSTESİ'!$B$2:$D$455,3,0)</f>
        <v>3</v>
      </c>
      <c r="F5449" s="40" t="n">
        <v>1</v>
      </c>
      <c r="G5449" s="22" t="n">
        <f aca="false">E5449-F5449</f>
        <v>2</v>
      </c>
      <c r="H5449" s="30" t="n">
        <v>44323</v>
      </c>
      <c r="I5449" s="33" t="n">
        <v>1</v>
      </c>
      <c r="J5449" s="30" t="n">
        <v>44327</v>
      </c>
      <c r="K5449" s="37" t="n">
        <f aca="false">G5449+I5449</f>
        <v>3</v>
      </c>
    </row>
    <row r="5450" customFormat="false" ht="13.8" hidden="false" customHeight="false" outlineLevel="0" collapsed="false">
      <c r="A5450" s="16" t="s">
        <v>174</v>
      </c>
      <c r="B5450" s="38" t="str">
        <f aca="false">VLOOKUP(A5450,'TAKIM LİSTESİ'!$B$2:$D$455,2,0)</f>
        <v>Ø 12 alm parmak freze</v>
      </c>
      <c r="C5450" s="16" t="s">
        <v>1148</v>
      </c>
      <c r="D5450" s="38" t="s">
        <v>634</v>
      </c>
      <c r="E5450" s="16" t="n">
        <f aca="false">VLOOKUP(A5450,'TAKIM LİSTESİ'!$B$2:$D$455,3,0)</f>
        <v>22</v>
      </c>
      <c r="F5450" s="40" t="n">
        <v>1</v>
      </c>
      <c r="G5450" s="22" t="n">
        <f aca="false">E5450-F5450</f>
        <v>21</v>
      </c>
      <c r="H5450" s="30" t="n">
        <v>44324</v>
      </c>
      <c r="I5450" s="33" t="n">
        <v>1</v>
      </c>
      <c r="J5450" s="30" t="n">
        <v>44327</v>
      </c>
      <c r="K5450" s="37" t="n">
        <f aca="false">G5450+I5450</f>
        <v>22</v>
      </c>
    </row>
    <row r="5451" customFormat="false" ht="13.8" hidden="false" customHeight="false" outlineLevel="0" collapsed="false">
      <c r="A5451" s="16" t="s">
        <v>36</v>
      </c>
      <c r="B5451" s="38" t="str">
        <f aca="false">VLOOKUP(A5451,'TAKIM LİSTESİ'!$B$2:$D$455,2,0)</f>
        <v>Ø 5.8 matkap</v>
      </c>
      <c r="C5451" s="16" t="s">
        <v>1148</v>
      </c>
      <c r="D5451" s="38" t="s">
        <v>634</v>
      </c>
      <c r="E5451" s="16" t="n">
        <f aca="false">VLOOKUP(A5451,'TAKIM LİSTESİ'!$B$2:$D$455,3,0)</f>
        <v>14</v>
      </c>
      <c r="F5451" s="40" t="n">
        <v>1</v>
      </c>
      <c r="G5451" s="22" t="n">
        <f aca="false">E5451-F5451</f>
        <v>13</v>
      </c>
      <c r="H5451" s="30" t="n">
        <v>44324</v>
      </c>
      <c r="I5451" s="33" t="n">
        <v>1</v>
      </c>
      <c r="J5451" s="30" t="n">
        <v>44327</v>
      </c>
      <c r="K5451" s="37" t="n">
        <f aca="false">G5451+I5451</f>
        <v>14</v>
      </c>
    </row>
    <row r="5452" customFormat="false" ht="13.8" hidden="false" customHeight="false" outlineLevel="0" collapsed="false">
      <c r="A5452" s="16" t="s">
        <v>63</v>
      </c>
      <c r="B5452" s="38" t="str">
        <f aca="false">VLOOKUP(A5452,'TAKIM LİSTESİ'!$B$2:$D$455,2,0)</f>
        <v>Ø 6 Rayba</v>
      </c>
      <c r="C5452" s="16" t="s">
        <v>1148</v>
      </c>
      <c r="D5452" s="38" t="s">
        <v>634</v>
      </c>
      <c r="E5452" s="16" t="n">
        <f aca="false">VLOOKUP(A5452,'TAKIM LİSTESİ'!$B$2:$D$455,3,0)</f>
        <v>8</v>
      </c>
      <c r="F5452" s="40" t="n">
        <v>1</v>
      </c>
      <c r="G5452" s="22" t="n">
        <f aca="false">E5452-F5452</f>
        <v>7</v>
      </c>
      <c r="H5452" s="30" t="n">
        <v>44324</v>
      </c>
      <c r="I5452" s="33" t="n">
        <v>1</v>
      </c>
      <c r="J5452" s="30" t="n">
        <v>44327</v>
      </c>
      <c r="K5452" s="37" t="n">
        <f aca="false">G5452+I5452</f>
        <v>8</v>
      </c>
    </row>
    <row r="5453" customFormat="false" ht="13.8" hidden="false" customHeight="false" outlineLevel="0" collapsed="false">
      <c r="A5453" s="16" t="s">
        <v>113</v>
      </c>
      <c r="B5453" s="38" t="str">
        <f aca="false">VLOOKUP(A5453,'TAKIM LİSTESİ'!$B$2:$D$455,2,0)</f>
        <v>Ø 8 alm parmak freze</v>
      </c>
      <c r="C5453" s="16" t="s">
        <v>1148</v>
      </c>
      <c r="D5453" s="38" t="s">
        <v>634</v>
      </c>
      <c r="E5453" s="16" t="n">
        <f aca="false">VLOOKUP(A5453,'TAKIM LİSTESİ'!$B$2:$D$455,3,0)</f>
        <v>36</v>
      </c>
      <c r="F5453" s="40" t="n">
        <v>1</v>
      </c>
      <c r="G5453" s="22" t="n">
        <f aca="false">E5453-F5453</f>
        <v>35</v>
      </c>
      <c r="H5453" s="30" t="n">
        <v>44324</v>
      </c>
      <c r="I5453" s="33" t="n">
        <v>1</v>
      </c>
      <c r="J5453" s="30" t="n">
        <v>44327</v>
      </c>
      <c r="K5453" s="37" t="n">
        <f aca="false">G5453+I5453</f>
        <v>36</v>
      </c>
    </row>
    <row r="5454" customFormat="false" ht="13.8" hidden="false" customHeight="false" outlineLevel="0" collapsed="false">
      <c r="A5454" s="16" t="s">
        <v>171</v>
      </c>
      <c r="B5454" s="38" t="str">
        <f aca="false">VLOOKUP(A5454,'TAKIM LİSTESİ'!$B$2:$D$455,2,0)</f>
        <v>Ø 3.0 matkap</v>
      </c>
      <c r="C5454" s="16" t="s">
        <v>1148</v>
      </c>
      <c r="D5454" s="38" t="s">
        <v>634</v>
      </c>
      <c r="E5454" s="16" t="n">
        <f aca="false">VLOOKUP(A5454,'TAKIM LİSTESİ'!$B$2:$D$455,3,0)</f>
        <v>14</v>
      </c>
      <c r="F5454" s="40" t="n">
        <v>1</v>
      </c>
      <c r="G5454" s="22" t="n">
        <f aca="false">E5454-F5454</f>
        <v>13</v>
      </c>
      <c r="H5454" s="30" t="n">
        <v>44324</v>
      </c>
      <c r="I5454" s="33" t="n">
        <v>1</v>
      </c>
      <c r="J5454" s="30" t="n">
        <v>44327</v>
      </c>
      <c r="K5454" s="37" t="n">
        <f aca="false">G5454+I5454</f>
        <v>14</v>
      </c>
    </row>
    <row r="5455" customFormat="false" ht="13.8" hidden="false" customHeight="false" outlineLevel="0" collapsed="false">
      <c r="A5455" s="16" t="s">
        <v>96</v>
      </c>
      <c r="B5455" s="38" t="str">
        <f aca="false">VLOOKUP(A5455,'TAKIM LİSTESİ'!$B$2:$D$455,2,0)</f>
        <v>Ø 16.0 matkap ucu</v>
      </c>
      <c r="C5455" s="16" t="s">
        <v>1147</v>
      </c>
      <c r="D5455" s="38" t="s">
        <v>739</v>
      </c>
      <c r="E5455" s="16" t="n">
        <f aca="false">VLOOKUP(A5455,'TAKIM LİSTESİ'!$B$2:$D$455,3,0)</f>
        <v>4</v>
      </c>
      <c r="F5455" s="40" t="n">
        <v>1</v>
      </c>
      <c r="G5455" s="22" t="n">
        <f aca="false">E5455-F5455</f>
        <v>3</v>
      </c>
      <c r="H5455" s="30" t="n">
        <v>44324</v>
      </c>
      <c r="I5455" s="33" t="n">
        <v>1</v>
      </c>
      <c r="J5455" s="30" t="n">
        <v>44327</v>
      </c>
      <c r="K5455" s="37" t="n">
        <f aca="false">G5455+I5455</f>
        <v>4</v>
      </c>
    </row>
    <row r="5456" customFormat="false" ht="13.8" hidden="false" customHeight="false" outlineLevel="0" collapsed="false">
      <c r="A5456" s="16" t="s">
        <v>230</v>
      </c>
      <c r="B5456" s="38" t="str">
        <f aca="false">VLOOKUP(A5456,'TAKIM LİSTESİ'!$B$2:$D$455,2,0)</f>
        <v>Ø 10.8 matkap</v>
      </c>
      <c r="C5456" s="16" t="s">
        <v>1137</v>
      </c>
      <c r="D5456" s="38" t="s">
        <v>50</v>
      </c>
      <c r="E5456" s="16" t="n">
        <f aca="false">VLOOKUP(A5456,'TAKIM LİSTESİ'!$B$2:$D$455,3,0)</f>
        <v>9</v>
      </c>
      <c r="F5456" s="40" t="n">
        <v>1</v>
      </c>
      <c r="G5456" s="22" t="n">
        <f aca="false">E5456-F5456</f>
        <v>8</v>
      </c>
      <c r="H5456" s="30" t="n">
        <v>44324</v>
      </c>
      <c r="I5456" s="33" t="n">
        <v>1</v>
      </c>
      <c r="J5456" s="30" t="n">
        <v>44327</v>
      </c>
      <c r="K5456" s="37" t="n">
        <f aca="false">G5456+I5456</f>
        <v>9</v>
      </c>
    </row>
    <row r="5457" customFormat="false" ht="13.8" hidden="false" customHeight="false" outlineLevel="0" collapsed="false">
      <c r="A5457" s="16" t="s">
        <v>27</v>
      </c>
      <c r="B5457" s="38" t="str">
        <f aca="false">VLOOKUP(A5457,'TAKIM LİSTESİ'!$B$2:$D$455,2,0)</f>
        <v>Ø 6 alm parmak freze</v>
      </c>
      <c r="C5457" s="16" t="s">
        <v>1149</v>
      </c>
      <c r="D5457" s="38" t="s">
        <v>61</v>
      </c>
      <c r="E5457" s="16" t="n">
        <f aca="false">VLOOKUP(A5457,'TAKIM LİSTESİ'!$B$2:$D$455,3,0)</f>
        <v>12</v>
      </c>
      <c r="F5457" s="40" t="n">
        <v>1</v>
      </c>
      <c r="G5457" s="22" t="n">
        <f aca="false">E5457-F5457</f>
        <v>11</v>
      </c>
      <c r="H5457" s="30" t="n">
        <v>44326</v>
      </c>
      <c r="I5457" s="33" t="n">
        <v>1</v>
      </c>
      <c r="J5457" s="30" t="n">
        <v>44327</v>
      </c>
      <c r="K5457" s="37" t="n">
        <f aca="false">G5457+I5457</f>
        <v>12</v>
      </c>
    </row>
    <row r="5458" customFormat="false" ht="13.8" hidden="false" customHeight="false" outlineLevel="0" collapsed="false">
      <c r="A5458" s="16" t="s">
        <v>33</v>
      </c>
      <c r="B5458" s="38" t="str">
        <f aca="false">VLOOKUP(A5458,'TAKIM LİSTESİ'!$B$2:$D$455,2,0)</f>
        <v>Ø 6.5 matkap</v>
      </c>
      <c r="C5458" s="16" t="s">
        <v>1149</v>
      </c>
      <c r="D5458" s="38" t="s">
        <v>61</v>
      </c>
      <c r="E5458" s="16" t="n">
        <f aca="false">VLOOKUP(A5458,'TAKIM LİSTESİ'!$B$2:$D$455,3,0)</f>
        <v>3</v>
      </c>
      <c r="F5458" s="40" t="n">
        <v>1</v>
      </c>
      <c r="G5458" s="22" t="n">
        <f aca="false">E5458-F5458</f>
        <v>2</v>
      </c>
      <c r="H5458" s="30" t="n">
        <v>44326</v>
      </c>
      <c r="I5458" s="33" t="n">
        <v>1</v>
      </c>
      <c r="J5458" s="30" t="n">
        <v>44327</v>
      </c>
      <c r="K5458" s="37" t="n">
        <f aca="false">G5458+I5458</f>
        <v>3</v>
      </c>
    </row>
    <row r="5459" customFormat="false" ht="13.8" hidden="false" customHeight="false" outlineLevel="0" collapsed="false">
      <c r="A5459" s="16" t="s">
        <v>123</v>
      </c>
      <c r="B5459" s="38" t="str">
        <f aca="false">VLOOKUP(A5459,'TAKIM LİSTESİ'!$B$2:$D$455,2,0)</f>
        <v>Ø 9.8 matkap</v>
      </c>
      <c r="C5459" s="16" t="s">
        <v>1149</v>
      </c>
      <c r="D5459" s="38" t="s">
        <v>61</v>
      </c>
      <c r="E5459" s="16" t="n">
        <f aca="false">VLOOKUP(A5459,'TAKIM LİSTESİ'!$B$2:$D$455,3,0)</f>
        <v>8</v>
      </c>
      <c r="F5459" s="40" t="n">
        <v>1</v>
      </c>
      <c r="G5459" s="22" t="n">
        <f aca="false">E5459-F5459</f>
        <v>7</v>
      </c>
      <c r="H5459" s="30" t="n">
        <v>44326</v>
      </c>
      <c r="I5459" s="33" t="n">
        <v>1</v>
      </c>
      <c r="J5459" s="30" t="n">
        <v>44327</v>
      </c>
      <c r="K5459" s="37" t="n">
        <f aca="false">G5459+I5459</f>
        <v>8</v>
      </c>
    </row>
    <row r="5460" customFormat="false" ht="13.8" hidden="false" customHeight="false" outlineLevel="0" collapsed="false">
      <c r="A5460" s="16" t="s">
        <v>64</v>
      </c>
      <c r="B5460" s="38" t="str">
        <f aca="false">VLOOKUP(A5460,'TAKIM LİSTESİ'!$B$2:$D$455,2,0)</f>
        <v>Ø 10 Rayba</v>
      </c>
      <c r="C5460" s="16" t="s">
        <v>1149</v>
      </c>
      <c r="D5460" s="38" t="s">
        <v>61</v>
      </c>
      <c r="E5460" s="16" t="n">
        <f aca="false">VLOOKUP(A5460,'TAKIM LİSTESİ'!$B$2:$D$455,3,0)</f>
        <v>5</v>
      </c>
      <c r="F5460" s="40" t="n">
        <v>1</v>
      </c>
      <c r="G5460" s="22" t="n">
        <f aca="false">E5460-F5460</f>
        <v>4</v>
      </c>
      <c r="H5460" s="30" t="n">
        <v>44326</v>
      </c>
      <c r="I5460" s="33" t="n">
        <v>1</v>
      </c>
      <c r="J5460" s="30" t="n">
        <v>44327</v>
      </c>
      <c r="K5460" s="37" t="n">
        <f aca="false">G5460+I5460</f>
        <v>5</v>
      </c>
    </row>
    <row r="5461" customFormat="false" ht="13.8" hidden="false" customHeight="false" outlineLevel="0" collapsed="false">
      <c r="A5461" s="16" t="s">
        <v>77</v>
      </c>
      <c r="B5461" s="38" t="str">
        <f aca="false">VLOOKUP(A5461,'TAKIM LİSTESİ'!$B$2:$D$455,2,0)</f>
        <v>Ø 14.0 matkap ucu</v>
      </c>
      <c r="C5461" s="16" t="s">
        <v>1149</v>
      </c>
      <c r="D5461" s="38" t="s">
        <v>61</v>
      </c>
      <c r="E5461" s="16" t="n">
        <f aca="false">VLOOKUP(A5461,'TAKIM LİSTESİ'!$B$2:$D$455,3,0)</f>
        <v>7</v>
      </c>
      <c r="F5461" s="40" t="n">
        <v>1</v>
      </c>
      <c r="G5461" s="22" t="n">
        <f aca="false">E5461-F5461</f>
        <v>6</v>
      </c>
      <c r="H5461" s="30" t="n">
        <v>44326</v>
      </c>
      <c r="I5461" s="33" t="n">
        <v>1</v>
      </c>
      <c r="J5461" s="30" t="n">
        <v>44327</v>
      </c>
      <c r="K5461" s="37" t="n">
        <f aca="false">G5461+I5461</f>
        <v>7</v>
      </c>
    </row>
    <row r="5462" customFormat="false" ht="13.8" hidden="false" customHeight="false" outlineLevel="0" collapsed="false">
      <c r="A5462" s="16" t="s">
        <v>480</v>
      </c>
      <c r="B5462" s="38" t="str">
        <f aca="false">VLOOKUP(A5462,'TAKIM LİSTESİ'!$B$2:$D$455,2,0)</f>
        <v>Haypit tarama çelik Ø 26</v>
      </c>
      <c r="C5462" s="16" t="s">
        <v>1150</v>
      </c>
      <c r="D5462" s="38" t="s">
        <v>50</v>
      </c>
      <c r="E5462" s="16" t="n">
        <f aca="false">VLOOKUP(A5462,'TAKIM LİSTESİ'!$B$2:$D$455,3,0)</f>
        <v>4</v>
      </c>
      <c r="F5462" s="40" t="n">
        <v>1</v>
      </c>
      <c r="G5462" s="22" t="n">
        <f aca="false">E5462-F5462</f>
        <v>3</v>
      </c>
      <c r="H5462" s="30" t="n">
        <v>44326</v>
      </c>
      <c r="I5462" s="33" t="n">
        <v>1</v>
      </c>
      <c r="J5462" s="30" t="n">
        <v>44327</v>
      </c>
      <c r="K5462" s="37" t="n">
        <f aca="false">G5462+I5462</f>
        <v>4</v>
      </c>
    </row>
    <row r="5463" customFormat="false" ht="13.8" hidden="false" customHeight="false" outlineLevel="0" collapsed="false">
      <c r="A5463" s="16" t="s">
        <v>22</v>
      </c>
      <c r="B5463" s="38" t="str">
        <f aca="false">VLOOKUP(A5463,'TAKIM LİSTESİ'!$B$2:$D$455,2,0)</f>
        <v>Ø 10 çelik parmak freze</v>
      </c>
      <c r="C5463" s="16" t="s">
        <v>1150</v>
      </c>
      <c r="D5463" s="38" t="s">
        <v>50</v>
      </c>
      <c r="E5463" s="16" t="n">
        <f aca="false">VLOOKUP(A5463,'TAKIM LİSTESİ'!$B$2:$D$455,3,0)</f>
        <v>52</v>
      </c>
      <c r="F5463" s="40" t="n">
        <v>1</v>
      </c>
      <c r="G5463" s="22" t="n">
        <f aca="false">E5463-F5463</f>
        <v>51</v>
      </c>
      <c r="H5463" s="30" t="n">
        <v>44326</v>
      </c>
      <c r="I5463" s="33" t="n">
        <v>1</v>
      </c>
      <c r="J5463" s="30" t="n">
        <v>44327</v>
      </c>
      <c r="K5463" s="37" t="n">
        <f aca="false">G5463+I5463</f>
        <v>52</v>
      </c>
    </row>
    <row r="5464" customFormat="false" ht="13.8" hidden="false" customHeight="false" outlineLevel="0" collapsed="false">
      <c r="A5464" s="16" t="s">
        <v>150</v>
      </c>
      <c r="B5464" s="38" t="str">
        <f aca="false">VLOOKUP(A5464,'TAKIM LİSTESİ'!$B$2:$D$455,2,0)</f>
        <v>Ø 8 çelik parmak freze</v>
      </c>
      <c r="C5464" s="16" t="s">
        <v>1150</v>
      </c>
      <c r="D5464" s="38" t="s">
        <v>50</v>
      </c>
      <c r="E5464" s="16" t="n">
        <f aca="false">VLOOKUP(A5464,'TAKIM LİSTESİ'!$B$2:$D$455,3,0)</f>
        <v>39</v>
      </c>
      <c r="F5464" s="40" t="n">
        <v>1</v>
      </c>
      <c r="G5464" s="22" t="n">
        <f aca="false">E5464-F5464</f>
        <v>38</v>
      </c>
      <c r="H5464" s="30" t="n">
        <v>44326</v>
      </c>
      <c r="I5464" s="33" t="n">
        <v>1</v>
      </c>
      <c r="J5464" s="30" t="n">
        <v>44327</v>
      </c>
      <c r="K5464" s="37" t="n">
        <f aca="false">G5464+I5464</f>
        <v>39</v>
      </c>
    </row>
    <row r="5465" customFormat="false" ht="13.8" hidden="false" customHeight="false" outlineLevel="0" collapsed="false">
      <c r="A5465" s="16" t="s">
        <v>123</v>
      </c>
      <c r="B5465" s="38" t="str">
        <f aca="false">VLOOKUP(A5465,'TAKIM LİSTESİ'!$B$2:$D$455,2,0)</f>
        <v>Ø 9.8 matkap</v>
      </c>
      <c r="C5465" s="16" t="s">
        <v>1150</v>
      </c>
      <c r="D5465" s="38" t="s">
        <v>50</v>
      </c>
      <c r="E5465" s="16" t="n">
        <f aca="false">VLOOKUP(A5465,'TAKIM LİSTESİ'!$B$2:$D$455,3,0)</f>
        <v>8</v>
      </c>
      <c r="F5465" s="40" t="n">
        <v>1</v>
      </c>
      <c r="G5465" s="22" t="n">
        <f aca="false">E5465-F5465</f>
        <v>7</v>
      </c>
      <c r="H5465" s="30" t="n">
        <v>44326</v>
      </c>
      <c r="I5465" s="33" t="n">
        <v>1</v>
      </c>
      <c r="J5465" s="30" t="n">
        <v>44327</v>
      </c>
      <c r="K5465" s="37" t="n">
        <f aca="false">G5465+I5465</f>
        <v>8</v>
      </c>
    </row>
    <row r="5466" customFormat="false" ht="13.8" hidden="false" customHeight="false" outlineLevel="0" collapsed="false">
      <c r="A5466" s="16" t="s">
        <v>230</v>
      </c>
      <c r="B5466" s="38" t="str">
        <f aca="false">VLOOKUP(A5466,'TAKIM LİSTESİ'!$B$2:$D$455,2,0)</f>
        <v>Ø 10.8 matkap</v>
      </c>
      <c r="C5466" s="16" t="s">
        <v>1150</v>
      </c>
      <c r="D5466" s="38" t="s">
        <v>50</v>
      </c>
      <c r="E5466" s="16" t="n">
        <f aca="false">VLOOKUP(A5466,'TAKIM LİSTESİ'!$B$2:$D$455,3,0)</f>
        <v>9</v>
      </c>
      <c r="F5466" s="40" t="n">
        <v>1</v>
      </c>
      <c r="G5466" s="22" t="n">
        <f aca="false">E5466-F5466</f>
        <v>8</v>
      </c>
      <c r="H5466" s="30" t="n">
        <v>44326</v>
      </c>
      <c r="I5466" s="33" t="n">
        <v>1</v>
      </c>
      <c r="J5466" s="30" t="n">
        <v>44327</v>
      </c>
      <c r="K5466" s="37" t="n">
        <f aca="false">G5466+I5466</f>
        <v>9</v>
      </c>
    </row>
    <row r="5467" customFormat="false" ht="13.8" hidden="false" customHeight="false" outlineLevel="0" collapsed="false">
      <c r="A5467" s="16" t="s">
        <v>36</v>
      </c>
      <c r="B5467" s="38" t="str">
        <f aca="false">VLOOKUP(A5467,'TAKIM LİSTESİ'!$B$2:$D$455,2,0)</f>
        <v>Ø 5.8 matkap</v>
      </c>
      <c r="C5467" s="16" t="s">
        <v>1150</v>
      </c>
      <c r="D5467" s="38" t="s">
        <v>50</v>
      </c>
      <c r="E5467" s="16" t="n">
        <f aca="false">VLOOKUP(A5467,'TAKIM LİSTESİ'!$B$2:$D$455,3,0)</f>
        <v>14</v>
      </c>
      <c r="F5467" s="40" t="n">
        <v>1</v>
      </c>
      <c r="G5467" s="22" t="n">
        <f aca="false">E5467-F5467</f>
        <v>13</v>
      </c>
      <c r="H5467" s="30" t="n">
        <v>44326</v>
      </c>
      <c r="I5467" s="33" t="n">
        <v>1</v>
      </c>
      <c r="J5467" s="30" t="n">
        <v>44328</v>
      </c>
      <c r="K5467" s="37" t="n">
        <f aca="false">G5467+I5467</f>
        <v>14</v>
      </c>
    </row>
    <row r="5468" customFormat="false" ht="13.8" hidden="false" customHeight="false" outlineLevel="0" collapsed="false">
      <c r="A5468" s="16" t="s">
        <v>63</v>
      </c>
      <c r="B5468" s="38" t="str">
        <f aca="false">VLOOKUP(A5468,'TAKIM LİSTESİ'!$B$2:$D$455,2,0)</f>
        <v>Ø 6 Rayba</v>
      </c>
      <c r="C5468" s="16" t="s">
        <v>1150</v>
      </c>
      <c r="D5468" s="38" t="s">
        <v>50</v>
      </c>
      <c r="E5468" s="16" t="n">
        <f aca="false">VLOOKUP(A5468,'TAKIM LİSTESİ'!$B$2:$D$455,3,0)</f>
        <v>8</v>
      </c>
      <c r="F5468" s="40" t="n">
        <v>1</v>
      </c>
      <c r="G5468" s="22" t="n">
        <f aca="false">E5468-F5468</f>
        <v>7</v>
      </c>
      <c r="H5468" s="30" t="n">
        <v>44326</v>
      </c>
      <c r="I5468" s="33" t="n">
        <v>1</v>
      </c>
      <c r="J5468" s="30" t="n">
        <v>44328</v>
      </c>
      <c r="K5468" s="37" t="n">
        <f aca="false">G5468+I5468</f>
        <v>8</v>
      </c>
    </row>
    <row r="5469" customFormat="false" ht="13.8" hidden="false" customHeight="false" outlineLevel="0" collapsed="false">
      <c r="A5469" s="16" t="s">
        <v>85</v>
      </c>
      <c r="B5469" s="38" t="str">
        <f aca="false">VLOOKUP(A5469,'TAKIM LİSTESİ'!$B$2:$D$455,2,0)</f>
        <v>Ø 12 çelik parmak freze</v>
      </c>
      <c r="C5469" s="16" t="s">
        <v>1150</v>
      </c>
      <c r="D5469" s="38" t="s">
        <v>50</v>
      </c>
      <c r="E5469" s="16" t="n">
        <f aca="false">VLOOKUP(A5469,'TAKIM LİSTESİ'!$B$2:$D$455,3,0)</f>
        <v>19</v>
      </c>
      <c r="F5469" s="40" t="n">
        <v>1</v>
      </c>
      <c r="G5469" s="22" t="n">
        <f aca="false">E5469-F5469</f>
        <v>18</v>
      </c>
      <c r="H5469" s="30" t="n">
        <v>44326</v>
      </c>
      <c r="I5469" s="33" t="n">
        <v>1</v>
      </c>
      <c r="J5469" s="30" t="n">
        <v>44328</v>
      </c>
      <c r="K5469" s="37" t="n">
        <f aca="false">G5469+I5469</f>
        <v>19</v>
      </c>
    </row>
    <row r="5470" customFormat="false" ht="13.8" hidden="false" customHeight="false" outlineLevel="0" collapsed="false">
      <c r="A5470" s="16" t="s">
        <v>64</v>
      </c>
      <c r="B5470" s="38" t="str">
        <f aca="false">VLOOKUP(A5470,'TAKIM LİSTESİ'!$B$2:$D$455,2,0)</f>
        <v>Ø 10 Rayba</v>
      </c>
      <c r="C5470" s="16" t="s">
        <v>1150</v>
      </c>
      <c r="D5470" s="38" t="s">
        <v>50</v>
      </c>
      <c r="E5470" s="16" t="n">
        <f aca="false">VLOOKUP(A5470,'TAKIM LİSTESİ'!$B$2:$D$455,3,0)</f>
        <v>5</v>
      </c>
      <c r="F5470" s="40" t="n">
        <v>1</v>
      </c>
      <c r="G5470" s="22" t="n">
        <f aca="false">E5470-F5470</f>
        <v>4</v>
      </c>
      <c r="H5470" s="30" t="n">
        <v>44326</v>
      </c>
      <c r="I5470" s="33" t="n">
        <v>1</v>
      </c>
      <c r="J5470" s="30" t="n">
        <v>44328</v>
      </c>
      <c r="K5470" s="37" t="n">
        <f aca="false">G5470+I5470</f>
        <v>5</v>
      </c>
    </row>
    <row r="5471" customFormat="false" ht="13.8" hidden="false" customHeight="false" outlineLevel="0" collapsed="false">
      <c r="A5471" s="16" t="s">
        <v>300</v>
      </c>
      <c r="B5471" s="38" t="str">
        <f aca="false">VLOOKUP(A5471,'TAKIM LİSTESİ'!$B$2:$D$455,2,0)</f>
        <v>Ø 32 tarama alm</v>
      </c>
      <c r="C5471" s="16" t="s">
        <v>1151</v>
      </c>
      <c r="D5471" s="38" t="s">
        <v>23</v>
      </c>
      <c r="E5471" s="16" t="n">
        <f aca="false">VLOOKUP(A5471,'TAKIM LİSTESİ'!$B$2:$D$455,3,0)</f>
        <v>3</v>
      </c>
      <c r="F5471" s="40" t="n">
        <v>1</v>
      </c>
      <c r="G5471" s="22" t="n">
        <f aca="false">E5471-F5471</f>
        <v>2</v>
      </c>
      <c r="H5471" s="30" t="n">
        <v>44326</v>
      </c>
      <c r="I5471" s="33" t="n">
        <v>1</v>
      </c>
      <c r="J5471" s="30" t="n">
        <v>44328</v>
      </c>
      <c r="K5471" s="37" t="n">
        <f aca="false">G5471+I5471</f>
        <v>3</v>
      </c>
    </row>
    <row r="5472" customFormat="false" ht="13.8" hidden="false" customHeight="false" outlineLevel="0" collapsed="false">
      <c r="A5472" s="16" t="s">
        <v>174</v>
      </c>
      <c r="B5472" s="38" t="str">
        <f aca="false">VLOOKUP(A5472,'TAKIM LİSTESİ'!$B$2:$D$455,2,0)</f>
        <v>Ø 12 alm parmak freze</v>
      </c>
      <c r="C5472" s="16" t="s">
        <v>1151</v>
      </c>
      <c r="D5472" s="38" t="s">
        <v>23</v>
      </c>
      <c r="E5472" s="16" t="n">
        <f aca="false">VLOOKUP(A5472,'TAKIM LİSTESİ'!$B$2:$D$455,3,0)</f>
        <v>22</v>
      </c>
      <c r="F5472" s="40" t="n">
        <v>1</v>
      </c>
      <c r="G5472" s="22" t="n">
        <f aca="false">E5472-F5472</f>
        <v>21</v>
      </c>
      <c r="H5472" s="30" t="n">
        <v>44326</v>
      </c>
      <c r="I5472" s="33" t="n">
        <v>1</v>
      </c>
      <c r="J5472" s="30" t="n">
        <v>44328</v>
      </c>
      <c r="K5472" s="37" t="n">
        <f aca="false">G5472+I5472</f>
        <v>22</v>
      </c>
    </row>
    <row r="5473" customFormat="false" ht="13.8" hidden="false" customHeight="false" outlineLevel="0" collapsed="false">
      <c r="A5473" s="16" t="s">
        <v>27</v>
      </c>
      <c r="B5473" s="38" t="str">
        <f aca="false">VLOOKUP(A5473,'TAKIM LİSTESİ'!$B$2:$D$455,2,0)</f>
        <v>Ø 6 alm parmak freze</v>
      </c>
      <c r="C5473" s="16" t="s">
        <v>1151</v>
      </c>
      <c r="D5473" s="38" t="s">
        <v>23</v>
      </c>
      <c r="E5473" s="16" t="n">
        <f aca="false">VLOOKUP(A5473,'TAKIM LİSTESİ'!$B$2:$D$455,3,0)</f>
        <v>12</v>
      </c>
      <c r="F5473" s="40" t="n">
        <v>1</v>
      </c>
      <c r="G5473" s="22" t="n">
        <f aca="false">E5473-F5473</f>
        <v>11</v>
      </c>
      <c r="H5473" s="30" t="n">
        <v>44326</v>
      </c>
      <c r="I5473" s="33" t="n">
        <v>1</v>
      </c>
      <c r="J5473" s="30" t="n">
        <v>44328</v>
      </c>
      <c r="K5473" s="37" t="n">
        <f aca="false">G5473+I5473</f>
        <v>12</v>
      </c>
    </row>
    <row r="5474" customFormat="false" ht="13.8" hidden="false" customHeight="false" outlineLevel="0" collapsed="false">
      <c r="A5474" s="16" t="s">
        <v>40</v>
      </c>
      <c r="B5474" s="38" t="str">
        <f aca="false">VLOOKUP(A5474,'TAKIM LİSTESİ'!$B$2:$D$455,2,0)</f>
        <v>Ø 6alm küre parmak freze</v>
      </c>
      <c r="C5474" s="16" t="s">
        <v>1151</v>
      </c>
      <c r="D5474" s="38" t="s">
        <v>23</v>
      </c>
      <c r="E5474" s="16" t="n">
        <f aca="false">VLOOKUP(A5474,'TAKIM LİSTESİ'!$B$2:$D$455,3,0)</f>
        <v>6</v>
      </c>
      <c r="F5474" s="40" t="n">
        <v>1</v>
      </c>
      <c r="G5474" s="22" t="n">
        <f aca="false">E5474-F5474</f>
        <v>5</v>
      </c>
      <c r="H5474" s="30" t="n">
        <v>44326</v>
      </c>
      <c r="I5474" s="33" t="n">
        <v>1</v>
      </c>
      <c r="J5474" s="30" t="n">
        <v>44328</v>
      </c>
      <c r="K5474" s="37" t="n">
        <f aca="false">G5474+I5474</f>
        <v>6</v>
      </c>
    </row>
    <row r="5475" customFormat="false" ht="13.8" hidden="false" customHeight="false" outlineLevel="0" collapsed="false">
      <c r="A5475" s="16" t="s">
        <v>140</v>
      </c>
      <c r="B5475" s="38" t="str">
        <f aca="false">VLOOKUP(A5475,'TAKIM LİSTESİ'!$B$2:$D$455,2,0)</f>
        <v>Ø 4 alm küre parmak freze</v>
      </c>
      <c r="C5475" s="16" t="s">
        <v>1151</v>
      </c>
      <c r="D5475" s="38" t="s">
        <v>23</v>
      </c>
      <c r="E5475" s="16" t="n">
        <f aca="false">VLOOKUP(A5475,'TAKIM LİSTESİ'!$B$2:$D$455,3,0)</f>
        <v>18</v>
      </c>
      <c r="F5475" s="40" t="n">
        <v>1</v>
      </c>
      <c r="G5475" s="22" t="n">
        <f aca="false">E5475-F5475</f>
        <v>17</v>
      </c>
      <c r="H5475" s="30" t="n">
        <v>44326</v>
      </c>
      <c r="I5475" s="33" t="n">
        <v>1</v>
      </c>
      <c r="J5475" s="30" t="n">
        <v>44328</v>
      </c>
      <c r="K5475" s="37" t="n">
        <f aca="false">G5475+I5475</f>
        <v>18</v>
      </c>
    </row>
    <row r="5476" customFormat="false" ht="13.8" hidden="false" customHeight="false" outlineLevel="0" collapsed="false">
      <c r="A5476" s="16" t="s">
        <v>113</v>
      </c>
      <c r="B5476" s="38" t="str">
        <f aca="false">VLOOKUP(A5476,'TAKIM LİSTESİ'!$B$2:$D$455,2,0)</f>
        <v>Ø 8 alm parmak freze</v>
      </c>
      <c r="C5476" s="16" t="s">
        <v>1151</v>
      </c>
      <c r="D5476" s="38" t="s">
        <v>23</v>
      </c>
      <c r="E5476" s="16" t="n">
        <f aca="false">VLOOKUP(A5476,'TAKIM LİSTESİ'!$B$2:$D$455,3,0)</f>
        <v>36</v>
      </c>
      <c r="F5476" s="40" t="n">
        <v>1</v>
      </c>
      <c r="G5476" s="22" t="n">
        <f aca="false">E5476-F5476</f>
        <v>35</v>
      </c>
      <c r="H5476" s="30" t="n">
        <v>44326</v>
      </c>
      <c r="I5476" s="33" t="n">
        <v>1</v>
      </c>
      <c r="J5476" s="30" t="n">
        <v>44328</v>
      </c>
      <c r="K5476" s="37" t="n">
        <f aca="false">G5476+I5476</f>
        <v>36</v>
      </c>
    </row>
    <row r="5477" customFormat="false" ht="13.8" hidden="false" customHeight="false" outlineLevel="0" collapsed="false">
      <c r="A5477" s="16" t="s">
        <v>230</v>
      </c>
      <c r="B5477" s="38" t="str">
        <f aca="false">VLOOKUP(A5477,'TAKIM LİSTESİ'!$B$2:$D$455,2,0)</f>
        <v>Ø 10.8 matkap</v>
      </c>
      <c r="C5477" s="16" t="s">
        <v>1151</v>
      </c>
      <c r="D5477" s="38" t="s">
        <v>23</v>
      </c>
      <c r="E5477" s="16" t="n">
        <f aca="false">VLOOKUP(A5477,'TAKIM LİSTESİ'!$B$2:$D$455,3,0)</f>
        <v>9</v>
      </c>
      <c r="F5477" s="40" t="n">
        <v>1</v>
      </c>
      <c r="G5477" s="22" t="n">
        <f aca="false">E5477-F5477</f>
        <v>8</v>
      </c>
      <c r="H5477" s="30" t="n">
        <v>44326</v>
      </c>
      <c r="I5477" s="33" t="n">
        <v>1</v>
      </c>
      <c r="J5477" s="30" t="n">
        <v>44328</v>
      </c>
      <c r="K5477" s="37" t="n">
        <f aca="false">G5477+I5477</f>
        <v>9</v>
      </c>
    </row>
    <row r="5478" customFormat="false" ht="13.8" hidden="false" customHeight="false" outlineLevel="0" collapsed="false">
      <c r="A5478" s="16" t="s">
        <v>1070</v>
      </c>
      <c r="B5478" s="38" t="str">
        <f aca="false">VLOOKUP(A5478,'TAKIM LİSTESİ'!$B$2:$D$455,2,0)</f>
        <v>M10 X 1,25 Klıvavuz</v>
      </c>
      <c r="C5478" s="16" t="s">
        <v>1151</v>
      </c>
      <c r="D5478" s="38" t="s">
        <v>23</v>
      </c>
      <c r="E5478" s="16" t="n">
        <f aca="false">VLOOKUP(A5478,'TAKIM LİSTESİ'!$B$2:$D$455,3,0)</f>
        <v>2</v>
      </c>
      <c r="F5478" s="40" t="n">
        <v>1</v>
      </c>
      <c r="G5478" s="22" t="n">
        <f aca="false">E5478-F5478</f>
        <v>1</v>
      </c>
      <c r="H5478" s="30" t="n">
        <v>44326</v>
      </c>
      <c r="I5478" s="33" t="n">
        <v>1</v>
      </c>
      <c r="J5478" s="30" t="n">
        <v>44328</v>
      </c>
      <c r="K5478" s="37" t="n">
        <f aca="false">G5478+I5478</f>
        <v>2</v>
      </c>
    </row>
    <row r="5479" customFormat="false" ht="13.8" hidden="false" customHeight="false" outlineLevel="0" collapsed="false">
      <c r="A5479" s="16" t="s">
        <v>123</v>
      </c>
      <c r="B5479" s="38" t="str">
        <f aca="false">VLOOKUP(A5479,'TAKIM LİSTESİ'!$B$2:$D$455,2,0)</f>
        <v>Ø 9.8 matkap</v>
      </c>
      <c r="C5479" s="16" t="s">
        <v>1151</v>
      </c>
      <c r="D5479" s="38" t="s">
        <v>23</v>
      </c>
      <c r="E5479" s="16" t="n">
        <f aca="false">VLOOKUP(A5479,'TAKIM LİSTESİ'!$B$2:$D$455,3,0)</f>
        <v>8</v>
      </c>
      <c r="F5479" s="40" t="n">
        <v>1</v>
      </c>
      <c r="G5479" s="22" t="n">
        <f aca="false">E5479-F5479</f>
        <v>7</v>
      </c>
      <c r="H5479" s="30" t="n">
        <v>44326</v>
      </c>
      <c r="I5479" s="33" t="n">
        <v>1</v>
      </c>
      <c r="J5479" s="30" t="n">
        <v>44328</v>
      </c>
      <c r="K5479" s="37" t="n">
        <f aca="false">G5479+I5479</f>
        <v>8</v>
      </c>
    </row>
    <row r="5480" customFormat="false" ht="13.8" hidden="false" customHeight="false" outlineLevel="0" collapsed="false">
      <c r="A5480" s="16" t="s">
        <v>64</v>
      </c>
      <c r="B5480" s="38" t="str">
        <f aca="false">VLOOKUP(A5480,'TAKIM LİSTESİ'!$B$2:$D$455,2,0)</f>
        <v>Ø 10 Rayba</v>
      </c>
      <c r="C5480" s="16" t="s">
        <v>1151</v>
      </c>
      <c r="D5480" s="38" t="s">
        <v>23</v>
      </c>
      <c r="E5480" s="16" t="n">
        <f aca="false">VLOOKUP(A5480,'TAKIM LİSTESİ'!$B$2:$D$455,3,0)</f>
        <v>5</v>
      </c>
      <c r="F5480" s="40" t="n">
        <v>1</v>
      </c>
      <c r="G5480" s="22" t="n">
        <f aca="false">E5480-F5480</f>
        <v>4</v>
      </c>
      <c r="H5480" s="30" t="n">
        <v>44326</v>
      </c>
      <c r="I5480" s="33" t="n">
        <v>1</v>
      </c>
      <c r="J5480" s="30" t="n">
        <v>44328</v>
      </c>
      <c r="K5480" s="37" t="n">
        <f aca="false">G5480+I5480</f>
        <v>5</v>
      </c>
    </row>
    <row r="5481" customFormat="false" ht="13.8" hidden="false" customHeight="false" outlineLevel="0" collapsed="false">
      <c r="A5481" s="16" t="s">
        <v>144</v>
      </c>
      <c r="B5481" s="38" t="str">
        <f aca="false">VLOOKUP(A5481,'TAKIM LİSTESİ'!$B$2:$D$455,2,0)</f>
        <v>Ø 6.2matkap</v>
      </c>
      <c r="C5481" s="16" t="s">
        <v>1151</v>
      </c>
      <c r="D5481" s="38" t="s">
        <v>23</v>
      </c>
      <c r="E5481" s="16" t="n">
        <f aca="false">VLOOKUP(A5481,'TAKIM LİSTESİ'!$B$2:$D$455,3,0)</f>
        <v>15</v>
      </c>
      <c r="F5481" s="40" t="n">
        <v>1</v>
      </c>
      <c r="G5481" s="22" t="n">
        <f aca="false">E5481-F5481</f>
        <v>14</v>
      </c>
      <c r="H5481" s="30" t="n">
        <v>44326</v>
      </c>
      <c r="I5481" s="33" t="n">
        <v>1</v>
      </c>
      <c r="J5481" s="30" t="n">
        <v>44328</v>
      </c>
      <c r="K5481" s="37" t="n">
        <f aca="false">G5481+I5481</f>
        <v>15</v>
      </c>
    </row>
    <row r="5482" customFormat="false" ht="13.8" hidden="false" customHeight="false" outlineLevel="0" collapsed="false">
      <c r="A5482" s="16" t="s">
        <v>34</v>
      </c>
      <c r="B5482" s="38" t="str">
        <f aca="false">VLOOKUP(A5482,'TAKIM LİSTESİ'!$B$2:$D$455,2,0)</f>
        <v>Ø 6.35 Rayba</v>
      </c>
      <c r="C5482" s="16" t="s">
        <v>1151</v>
      </c>
      <c r="D5482" s="38" t="s">
        <v>23</v>
      </c>
      <c r="E5482" s="16" t="n">
        <f aca="false">VLOOKUP(A5482,'TAKIM LİSTESİ'!$B$2:$D$455,3,0)</f>
        <v>5</v>
      </c>
      <c r="F5482" s="40" t="n">
        <v>1</v>
      </c>
      <c r="G5482" s="22" t="n">
        <f aca="false">E5482-F5482</f>
        <v>4</v>
      </c>
      <c r="H5482" s="30" t="n">
        <v>44326</v>
      </c>
      <c r="I5482" s="33" t="n">
        <v>1</v>
      </c>
      <c r="J5482" s="30" t="n">
        <v>44328</v>
      </c>
      <c r="K5482" s="37" t="n">
        <f aca="false">G5482+I5482</f>
        <v>5</v>
      </c>
    </row>
    <row r="5483" customFormat="false" ht="13.8" hidden="false" customHeight="false" outlineLevel="0" collapsed="false">
      <c r="A5483" s="16" t="s">
        <v>270</v>
      </c>
      <c r="B5483" s="38" t="str">
        <f aca="false">VLOOKUP(A5483,'TAKIM LİSTESİ'!$B$2:$D$455,2,0)</f>
        <v>Küçük APKT çelik Ø 20</v>
      </c>
      <c r="C5483" s="16" t="s">
        <v>1152</v>
      </c>
      <c r="D5483" s="38" t="s">
        <v>739</v>
      </c>
      <c r="E5483" s="16" t="n">
        <f aca="false">VLOOKUP(A5483,'TAKIM LİSTESİ'!$B$2:$D$455,3,0)</f>
        <v>10</v>
      </c>
      <c r="F5483" s="40" t="n">
        <v>1</v>
      </c>
      <c r="G5483" s="22" t="n">
        <f aca="false">E5483-F5483</f>
        <v>9</v>
      </c>
      <c r="H5483" s="30" t="n">
        <v>44326</v>
      </c>
      <c r="I5483" s="33" t="n">
        <v>1</v>
      </c>
      <c r="J5483" s="30" t="n">
        <v>44328</v>
      </c>
      <c r="K5483" s="37" t="n">
        <f aca="false">G5483+I5483</f>
        <v>10</v>
      </c>
    </row>
    <row r="5484" customFormat="false" ht="13.8" hidden="false" customHeight="false" outlineLevel="0" collapsed="false">
      <c r="A5484" s="16" t="s">
        <v>1131</v>
      </c>
      <c r="B5484" s="38" t="str">
        <f aca="false">VLOOKUP(A5484,'TAKIM LİSTESİ'!$B$2:$D$455,2,0)</f>
        <v>Ø 15.9 matkap ucu</v>
      </c>
      <c r="C5484" s="16" t="s">
        <v>1152</v>
      </c>
      <c r="D5484" s="38" t="s">
        <v>739</v>
      </c>
      <c r="E5484" s="16" t="n">
        <f aca="false">VLOOKUP(A5484,'TAKIM LİSTESİ'!$B$2:$D$455,3,0)</f>
        <v>0</v>
      </c>
      <c r="F5484" s="40" t="n">
        <v>1</v>
      </c>
      <c r="G5484" s="22" t="n">
        <f aca="false">E5484-F5484</f>
        <v>-1</v>
      </c>
      <c r="H5484" s="30" t="n">
        <v>44326</v>
      </c>
      <c r="I5484" s="33" t="n">
        <v>1</v>
      </c>
      <c r="J5484" s="30" t="n">
        <v>44328</v>
      </c>
      <c r="K5484" s="37" t="n">
        <f aca="false">G5484+I5484</f>
        <v>0</v>
      </c>
    </row>
    <row r="5485" customFormat="false" ht="13.8" hidden="false" customHeight="false" outlineLevel="0" collapsed="false">
      <c r="A5485" s="16" t="s">
        <v>85</v>
      </c>
      <c r="B5485" s="38" t="str">
        <f aca="false">VLOOKUP(A5485,'TAKIM LİSTESİ'!$B$2:$D$455,2,0)</f>
        <v>Ø 12 çelik parmak freze</v>
      </c>
      <c r="C5485" s="16" t="s">
        <v>1152</v>
      </c>
      <c r="D5485" s="38" t="s">
        <v>739</v>
      </c>
      <c r="E5485" s="16" t="n">
        <f aca="false">VLOOKUP(A5485,'TAKIM LİSTESİ'!$B$2:$D$455,3,0)</f>
        <v>19</v>
      </c>
      <c r="F5485" s="40" t="n">
        <v>1</v>
      </c>
      <c r="G5485" s="22" t="n">
        <f aca="false">E5485-F5485</f>
        <v>18</v>
      </c>
      <c r="H5485" s="30" t="n">
        <v>44326</v>
      </c>
      <c r="I5485" s="33" t="n">
        <v>1</v>
      </c>
      <c r="J5485" s="30" t="n">
        <v>44330</v>
      </c>
      <c r="K5485" s="37" t="n">
        <f aca="false">G5485+I5485</f>
        <v>19</v>
      </c>
    </row>
    <row r="5486" customFormat="false" ht="13.8" hidden="false" customHeight="false" outlineLevel="0" collapsed="false">
      <c r="A5486" s="16" t="s">
        <v>11</v>
      </c>
      <c r="B5486" s="38" t="str">
        <f aca="false">VLOOKUP(A5486,'TAKIM LİSTESİ'!$B$2:$D$455,2,0)</f>
        <v>Ø  4 çelik standart parmak freze</v>
      </c>
      <c r="C5486" s="16" t="s">
        <v>1153</v>
      </c>
      <c r="D5486" s="38" t="s">
        <v>739</v>
      </c>
      <c r="E5486" s="16" t="n">
        <f aca="false">VLOOKUP(A5486,'TAKIM LİSTESİ'!$B$2:$D$455,3,0)</f>
        <v>17</v>
      </c>
      <c r="F5486" s="40" t="n">
        <v>1</v>
      </c>
      <c r="G5486" s="22" t="n">
        <f aca="false">E5486-F5486</f>
        <v>16</v>
      </c>
      <c r="H5486" s="30" t="n">
        <v>44327</v>
      </c>
      <c r="I5486" s="33" t="n">
        <v>1</v>
      </c>
      <c r="J5486" s="30" t="n">
        <v>44330</v>
      </c>
      <c r="K5486" s="37" t="n">
        <f aca="false">G5486+I5486</f>
        <v>17</v>
      </c>
    </row>
    <row r="5487" customFormat="false" ht="13.8" hidden="false" customHeight="false" outlineLevel="0" collapsed="false">
      <c r="A5487" s="16" t="s">
        <v>85</v>
      </c>
      <c r="B5487" s="38" t="str">
        <f aca="false">VLOOKUP(A5487,'TAKIM LİSTESİ'!$B$2:$D$455,2,0)</f>
        <v>Ø 12 çelik parmak freze</v>
      </c>
      <c r="C5487" s="16" t="s">
        <v>1153</v>
      </c>
      <c r="D5487" s="38" t="s">
        <v>739</v>
      </c>
      <c r="E5487" s="16" t="n">
        <f aca="false">VLOOKUP(A5487,'TAKIM LİSTESİ'!$B$2:$D$455,3,0)</f>
        <v>19</v>
      </c>
      <c r="F5487" s="40" t="n">
        <v>1</v>
      </c>
      <c r="G5487" s="22" t="n">
        <f aca="false">E5487-F5487</f>
        <v>18</v>
      </c>
      <c r="H5487" s="30" t="n">
        <v>44327</v>
      </c>
      <c r="I5487" s="33" t="n">
        <v>1</v>
      </c>
      <c r="J5487" s="30" t="n">
        <v>44330</v>
      </c>
      <c r="K5487" s="37" t="n">
        <f aca="false">G5487+I5487</f>
        <v>19</v>
      </c>
    </row>
    <row r="5488" customFormat="false" ht="13.8" hidden="false" customHeight="false" outlineLevel="0" collapsed="false">
      <c r="A5488" s="16" t="s">
        <v>21</v>
      </c>
      <c r="B5488" s="38" t="str">
        <f aca="false">VLOOKUP(A5488,'TAKIM LİSTESİ'!$B$2:$D$455,2,0)</f>
        <v>Ø 32 tarama çelik</v>
      </c>
      <c r="C5488" s="16" t="s">
        <v>1153</v>
      </c>
      <c r="D5488" s="38" t="s">
        <v>739</v>
      </c>
      <c r="E5488" s="16" t="n">
        <f aca="false">VLOOKUP(A5488,'TAKIM LİSTESİ'!$B$2:$D$455,3,0)</f>
        <v>5</v>
      </c>
      <c r="F5488" s="40" t="n">
        <v>1</v>
      </c>
      <c r="G5488" s="22" t="n">
        <f aca="false">E5488-F5488</f>
        <v>4</v>
      </c>
      <c r="H5488" s="30" t="n">
        <v>44327</v>
      </c>
      <c r="I5488" s="33" t="n">
        <v>1</v>
      </c>
      <c r="J5488" s="30" t="n">
        <v>44330</v>
      </c>
      <c r="K5488" s="37" t="n">
        <f aca="false">G5488+I5488</f>
        <v>5</v>
      </c>
    </row>
    <row r="5489" customFormat="false" ht="13.8" hidden="false" customHeight="false" outlineLevel="0" collapsed="false">
      <c r="A5489" s="16" t="s">
        <v>270</v>
      </c>
      <c r="B5489" s="38" t="str">
        <f aca="false">VLOOKUP(A5489,'TAKIM LİSTESİ'!$B$2:$D$455,2,0)</f>
        <v>Küçük APKT çelik Ø 20</v>
      </c>
      <c r="C5489" s="16" t="s">
        <v>1153</v>
      </c>
      <c r="D5489" s="38" t="s">
        <v>739</v>
      </c>
      <c r="E5489" s="16" t="n">
        <f aca="false">VLOOKUP(A5489,'TAKIM LİSTESİ'!$B$2:$D$455,3,0)</f>
        <v>10</v>
      </c>
      <c r="F5489" s="40" t="n">
        <v>1</v>
      </c>
      <c r="G5489" s="22" t="n">
        <f aca="false">E5489-F5489</f>
        <v>9</v>
      </c>
      <c r="H5489" s="30" t="n">
        <v>44327</v>
      </c>
      <c r="I5489" s="33" t="n">
        <v>1</v>
      </c>
      <c r="J5489" s="30" t="n">
        <v>44330</v>
      </c>
      <c r="K5489" s="37" t="n">
        <f aca="false">G5489+I5489</f>
        <v>10</v>
      </c>
    </row>
    <row r="5490" customFormat="false" ht="13.8" hidden="false" customHeight="false" outlineLevel="0" collapsed="false">
      <c r="A5490" s="16" t="s">
        <v>205</v>
      </c>
      <c r="B5490" s="38" t="str">
        <f aca="false">VLOOKUP(A5490,'TAKIM LİSTESİ'!$B$2:$D$455,2,0)</f>
        <v>Ø 16.5 matkap ucu</v>
      </c>
      <c r="C5490" s="16" t="s">
        <v>1139</v>
      </c>
      <c r="D5490" s="38" t="s">
        <v>61</v>
      </c>
      <c r="E5490" s="16" t="n">
        <f aca="false">VLOOKUP(A5490,'TAKIM LİSTESİ'!$B$2:$D$455,3,0)</f>
        <v>3</v>
      </c>
      <c r="F5490" s="40" t="n">
        <v>1</v>
      </c>
      <c r="G5490" s="22" t="n">
        <f aca="false">E5490-F5490</f>
        <v>2</v>
      </c>
      <c r="H5490" s="30" t="n">
        <v>44327</v>
      </c>
      <c r="I5490" s="33" t="n">
        <v>1</v>
      </c>
      <c r="J5490" s="30" t="n">
        <v>44330</v>
      </c>
      <c r="K5490" s="37" t="n">
        <f aca="false">G5490+I5490</f>
        <v>3</v>
      </c>
    </row>
    <row r="5491" customFormat="false" ht="13.8" hidden="false" customHeight="false" outlineLevel="0" collapsed="false">
      <c r="A5491" s="16" t="s">
        <v>130</v>
      </c>
      <c r="B5491" s="38" t="str">
        <f aca="false">VLOOKUP(A5491,'TAKIM LİSTESİ'!$B$2:$D$455,2,0)</f>
        <v>Ø 9.0 matkap</v>
      </c>
      <c r="C5491" s="16" t="s">
        <v>1139</v>
      </c>
      <c r="D5491" s="38" t="s">
        <v>61</v>
      </c>
      <c r="E5491" s="16" t="n">
        <f aca="false">VLOOKUP(A5491,'TAKIM LİSTESİ'!$B$2:$D$455,3,0)</f>
        <v>13</v>
      </c>
      <c r="F5491" s="40" t="n">
        <v>1</v>
      </c>
      <c r="G5491" s="22" t="n">
        <f aca="false">E5491-F5491</f>
        <v>12</v>
      </c>
      <c r="H5491" s="30" t="n">
        <v>44327</v>
      </c>
      <c r="I5491" s="33" t="n">
        <v>1</v>
      </c>
      <c r="J5491" s="30" t="n">
        <v>44330</v>
      </c>
      <c r="K5491" s="37" t="n">
        <f aca="false">G5491+I5491</f>
        <v>13</v>
      </c>
    </row>
    <row r="5492" customFormat="false" ht="13.8" hidden="false" customHeight="false" outlineLevel="0" collapsed="false">
      <c r="A5492" s="16" t="s">
        <v>136</v>
      </c>
      <c r="B5492" s="38" t="str">
        <f aca="false">VLOOKUP(A5492,'TAKIM LİSTESİ'!$B$2:$D$455,2,0)</f>
        <v>Ø 14.8 matkap ucu</v>
      </c>
      <c r="C5492" s="16" t="s">
        <v>1139</v>
      </c>
      <c r="D5492" s="38" t="s">
        <v>61</v>
      </c>
      <c r="E5492" s="16" t="n">
        <f aca="false">VLOOKUP(A5492,'TAKIM LİSTESİ'!$B$2:$D$455,3,0)</f>
        <v>5</v>
      </c>
      <c r="F5492" s="40" t="n">
        <v>1</v>
      </c>
      <c r="G5492" s="22" t="n">
        <f aca="false">E5492-F5492</f>
        <v>4</v>
      </c>
      <c r="H5492" s="30" t="n">
        <v>44327</v>
      </c>
      <c r="I5492" s="33" t="n">
        <v>1</v>
      </c>
      <c r="J5492" s="30" t="n">
        <v>44330</v>
      </c>
      <c r="K5492" s="37" t="n">
        <f aca="false">G5492+I5492</f>
        <v>5</v>
      </c>
    </row>
    <row r="5493" customFormat="false" ht="13.8" hidden="false" customHeight="false" outlineLevel="0" collapsed="false">
      <c r="A5493" s="16" t="s">
        <v>179</v>
      </c>
      <c r="B5493" s="38" t="str">
        <f aca="false">VLOOKUP(A5493,'TAKIM LİSTESİ'!$B$2:$D$455,2,0)</f>
        <v>Ø 15 Rayba</v>
      </c>
      <c r="C5493" s="16" t="s">
        <v>1139</v>
      </c>
      <c r="D5493" s="38" t="s">
        <v>61</v>
      </c>
      <c r="E5493" s="16" t="n">
        <f aca="false">VLOOKUP(A5493,'TAKIM LİSTESİ'!$B$2:$D$455,3,0)</f>
        <v>2</v>
      </c>
      <c r="F5493" s="40" t="n">
        <v>1</v>
      </c>
      <c r="G5493" s="22" t="n">
        <f aca="false">E5493-F5493</f>
        <v>1</v>
      </c>
      <c r="H5493" s="30" t="n">
        <v>44327</v>
      </c>
      <c r="I5493" s="33" t="n">
        <v>1</v>
      </c>
      <c r="J5493" s="30" t="n">
        <v>44330</v>
      </c>
      <c r="K5493" s="37" t="n">
        <f aca="false">G5493+I5493</f>
        <v>2</v>
      </c>
    </row>
    <row r="5494" customFormat="false" ht="13.8" hidden="false" customHeight="false" outlineLevel="0" collapsed="false">
      <c r="A5494" s="16" t="s">
        <v>24</v>
      </c>
      <c r="B5494" s="38" t="str">
        <f aca="false">VLOOKUP(A5494,'TAKIM LİSTESİ'!$B$2:$D$455,2,0)</f>
        <v>Ø 8 çelik küre parmak freze</v>
      </c>
      <c r="C5494" s="16" t="s">
        <v>1154</v>
      </c>
      <c r="D5494" s="38" t="s">
        <v>57</v>
      </c>
      <c r="E5494" s="16" t="n">
        <f aca="false">VLOOKUP(A5494,'TAKIM LİSTESİ'!$B$2:$D$455,3,0)</f>
        <v>20</v>
      </c>
      <c r="F5494" s="40" t="n">
        <v>1</v>
      </c>
      <c r="G5494" s="22" t="n">
        <f aca="false">E5494-F5494</f>
        <v>19</v>
      </c>
      <c r="H5494" s="30" t="n">
        <v>44327</v>
      </c>
      <c r="I5494" s="33" t="n">
        <v>1</v>
      </c>
      <c r="J5494" s="30" t="n">
        <v>44330</v>
      </c>
      <c r="K5494" s="37" t="n">
        <f aca="false">G5494+I5494</f>
        <v>20</v>
      </c>
    </row>
    <row r="5495" customFormat="false" ht="13.8" hidden="false" customHeight="false" outlineLevel="0" collapsed="false">
      <c r="A5495" s="16" t="s">
        <v>206</v>
      </c>
      <c r="B5495" s="38" t="str">
        <f aca="false">VLOOKUP(A5495,'TAKIM LİSTESİ'!$B$2:$D$455,2,0)</f>
        <v>Ø 52 tarama çelik</v>
      </c>
      <c r="C5495" s="16" t="s">
        <v>1154</v>
      </c>
      <c r="D5495" s="38" t="s">
        <v>57</v>
      </c>
      <c r="E5495" s="16" t="n">
        <f aca="false">VLOOKUP(A5495,'TAKIM LİSTESİ'!$B$2:$D$455,3,0)</f>
        <v>4</v>
      </c>
      <c r="F5495" s="40" t="n">
        <v>1</v>
      </c>
      <c r="G5495" s="22" t="n">
        <f aca="false">E5495-F5495</f>
        <v>3</v>
      </c>
      <c r="H5495" s="30" t="n">
        <v>44327</v>
      </c>
      <c r="I5495" s="33" t="n">
        <v>1</v>
      </c>
      <c r="J5495" s="30" t="n">
        <v>44330</v>
      </c>
      <c r="K5495" s="37" t="n">
        <f aca="false">G5495+I5495</f>
        <v>4</v>
      </c>
    </row>
    <row r="5496" customFormat="false" ht="13.8" hidden="false" customHeight="false" outlineLevel="0" collapsed="false">
      <c r="A5496" s="16" t="s">
        <v>270</v>
      </c>
      <c r="B5496" s="38" t="str">
        <f aca="false">VLOOKUP(A5496,'TAKIM LİSTESİ'!$B$2:$D$455,2,0)</f>
        <v>Küçük APKT çelik Ø 20</v>
      </c>
      <c r="C5496" s="16" t="s">
        <v>1154</v>
      </c>
      <c r="D5496" s="38" t="s">
        <v>57</v>
      </c>
      <c r="E5496" s="16" t="n">
        <f aca="false">VLOOKUP(A5496,'TAKIM LİSTESİ'!$B$2:$D$455,3,0)</f>
        <v>10</v>
      </c>
      <c r="F5496" s="40" t="n">
        <v>1</v>
      </c>
      <c r="G5496" s="22" t="n">
        <f aca="false">E5496-F5496</f>
        <v>9</v>
      </c>
      <c r="H5496" s="30" t="n">
        <v>44327</v>
      </c>
      <c r="I5496" s="33" t="n">
        <v>1</v>
      </c>
      <c r="J5496" s="30" t="n">
        <v>44330</v>
      </c>
      <c r="K5496" s="37" t="n">
        <f aca="false">G5496+I5496</f>
        <v>10</v>
      </c>
    </row>
    <row r="5497" customFormat="false" ht="13.8" hidden="false" customHeight="false" outlineLevel="0" collapsed="false">
      <c r="A5497" s="16" t="s">
        <v>85</v>
      </c>
      <c r="B5497" s="38" t="str">
        <f aca="false">VLOOKUP(A5497,'TAKIM LİSTESİ'!$B$2:$D$455,2,0)</f>
        <v>Ø 12 çelik parmak freze</v>
      </c>
      <c r="C5497" s="16" t="s">
        <v>1154</v>
      </c>
      <c r="D5497" s="38" t="s">
        <v>57</v>
      </c>
      <c r="E5497" s="16" t="n">
        <f aca="false">VLOOKUP(A5497,'TAKIM LİSTESİ'!$B$2:$D$455,3,0)</f>
        <v>19</v>
      </c>
      <c r="F5497" s="40" t="n">
        <v>1</v>
      </c>
      <c r="G5497" s="22" t="n">
        <f aca="false">E5497-F5497</f>
        <v>18</v>
      </c>
      <c r="H5497" s="30" t="n">
        <v>44327</v>
      </c>
      <c r="I5497" s="33" t="n">
        <v>1</v>
      </c>
      <c r="J5497" s="30" t="n">
        <v>44330</v>
      </c>
      <c r="K5497" s="37" t="n">
        <f aca="false">G5497+I5497</f>
        <v>19</v>
      </c>
    </row>
    <row r="5498" customFormat="false" ht="13.8" hidden="false" customHeight="false" outlineLevel="0" collapsed="false">
      <c r="A5498" s="16" t="s">
        <v>22</v>
      </c>
      <c r="B5498" s="38" t="str">
        <f aca="false">VLOOKUP(A5498,'TAKIM LİSTESİ'!$B$2:$D$455,2,0)</f>
        <v>Ø 10 çelik parmak freze</v>
      </c>
      <c r="C5498" s="16" t="s">
        <v>1150</v>
      </c>
      <c r="D5498" s="38" t="s">
        <v>50</v>
      </c>
      <c r="E5498" s="16" t="n">
        <f aca="false">VLOOKUP(A5498,'TAKIM LİSTESİ'!$B$2:$D$455,3,0)</f>
        <v>52</v>
      </c>
      <c r="F5498" s="40" t="n">
        <v>1</v>
      </c>
      <c r="G5498" s="22" t="n">
        <f aca="false">E5498-F5498</f>
        <v>51</v>
      </c>
      <c r="H5498" s="30" t="n">
        <v>44328</v>
      </c>
      <c r="I5498" s="33" t="n">
        <v>1</v>
      </c>
      <c r="J5498" s="30" t="n">
        <v>44330</v>
      </c>
      <c r="K5498" s="37" t="n">
        <f aca="false">G5498+I5498</f>
        <v>52</v>
      </c>
    </row>
    <row r="5499" customFormat="false" ht="13.8" hidden="false" customHeight="false" outlineLevel="0" collapsed="false">
      <c r="A5499" s="16" t="s">
        <v>11</v>
      </c>
      <c r="B5499" s="38" t="str">
        <f aca="false">VLOOKUP(A5499,'TAKIM LİSTESİ'!$B$2:$D$455,2,0)</f>
        <v>Ø  4 çelik standart parmak freze</v>
      </c>
      <c r="C5499" s="16" t="s">
        <v>1150</v>
      </c>
      <c r="D5499" s="38" t="s">
        <v>50</v>
      </c>
      <c r="E5499" s="16" t="n">
        <f aca="false">VLOOKUP(A5499,'TAKIM LİSTESİ'!$B$2:$D$455,3,0)</f>
        <v>17</v>
      </c>
      <c r="F5499" s="40" t="n">
        <v>1</v>
      </c>
      <c r="G5499" s="22" t="n">
        <f aca="false">E5499-F5499</f>
        <v>16</v>
      </c>
      <c r="H5499" s="30" t="n">
        <v>44328</v>
      </c>
      <c r="I5499" s="33" t="n">
        <v>1</v>
      </c>
      <c r="J5499" s="30" t="n">
        <v>44330</v>
      </c>
      <c r="K5499" s="37" t="n">
        <f aca="false">G5499+I5499</f>
        <v>17</v>
      </c>
    </row>
    <row r="5500" customFormat="false" ht="13.8" hidden="false" customHeight="false" outlineLevel="0" collapsed="false">
      <c r="A5500" s="16" t="s">
        <v>1155</v>
      </c>
      <c r="B5500" s="38" t="str">
        <f aca="false">VLOOKUP(A5500,'TAKIM LİSTESİ'!$B$2:$D$455,2,0)</f>
        <v>Ø 12.8 matkap</v>
      </c>
      <c r="C5500" s="16" t="s">
        <v>1150</v>
      </c>
      <c r="D5500" s="38" t="s">
        <v>50</v>
      </c>
      <c r="E5500" s="16" t="n">
        <f aca="false">VLOOKUP(A5500,'TAKIM LİSTESİ'!$B$2:$D$455,3,0)</f>
        <v>6</v>
      </c>
      <c r="F5500" s="40" t="n">
        <v>1</v>
      </c>
      <c r="G5500" s="22" t="n">
        <f aca="false">E5500-F5500</f>
        <v>5</v>
      </c>
      <c r="H5500" s="30" t="n">
        <v>44328</v>
      </c>
      <c r="I5500" s="33" t="n">
        <v>1</v>
      </c>
      <c r="J5500" s="30" t="n">
        <v>44330</v>
      </c>
      <c r="K5500" s="37" t="n">
        <f aca="false">G5500+I5500</f>
        <v>6</v>
      </c>
    </row>
    <row r="5501" customFormat="false" ht="13.8" hidden="false" customHeight="false" outlineLevel="0" collapsed="false">
      <c r="A5501" s="16" t="s">
        <v>56</v>
      </c>
      <c r="B5501" s="38" t="str">
        <f aca="false">VLOOKUP(A5501,'TAKIM LİSTESİ'!$B$2:$D$455,2,0)</f>
        <v>Ø 6.8 matkap</v>
      </c>
      <c r="C5501" s="16" t="s">
        <v>1140</v>
      </c>
      <c r="D5501" s="38" t="s">
        <v>100</v>
      </c>
      <c r="E5501" s="16" t="n">
        <f aca="false">VLOOKUP(A5501,'TAKIM LİSTESİ'!$B$2:$D$455,3,0)</f>
        <v>17</v>
      </c>
      <c r="F5501" s="40" t="n">
        <v>1</v>
      </c>
      <c r="G5501" s="22" t="n">
        <f aca="false">E5501-F5501</f>
        <v>16</v>
      </c>
      <c r="H5501" s="30" t="n">
        <v>44328</v>
      </c>
      <c r="I5501" s="33" t="n">
        <v>1</v>
      </c>
      <c r="J5501" s="30" t="n">
        <v>44330</v>
      </c>
      <c r="K5501" s="37" t="n">
        <f aca="false">G5501+I5501</f>
        <v>17</v>
      </c>
    </row>
    <row r="5502" customFormat="false" ht="13.8" hidden="false" customHeight="false" outlineLevel="0" collapsed="false">
      <c r="A5502" s="16" t="s">
        <v>165</v>
      </c>
      <c r="B5502" s="38" t="str">
        <f aca="false">VLOOKUP(A5502,'TAKIM LİSTESİ'!$B$2:$D$455,2,0)</f>
        <v>Ø 14.5 matkap ucu</v>
      </c>
      <c r="C5502" s="16" t="s">
        <v>1150</v>
      </c>
      <c r="D5502" s="38" t="s">
        <v>50</v>
      </c>
      <c r="E5502" s="16" t="n">
        <f aca="false">VLOOKUP(A5502,'TAKIM LİSTESİ'!$B$2:$D$455,3,0)</f>
        <v>5</v>
      </c>
      <c r="F5502" s="40" t="n">
        <v>1</v>
      </c>
      <c r="G5502" s="22" t="n">
        <f aca="false">E5502-F5502</f>
        <v>4</v>
      </c>
      <c r="H5502" s="30" t="n">
        <v>44328</v>
      </c>
      <c r="I5502" s="33" t="n">
        <v>1</v>
      </c>
      <c r="J5502" s="30" t="n">
        <v>44330</v>
      </c>
      <c r="K5502" s="37" t="n">
        <f aca="false">G5502+I5502</f>
        <v>5</v>
      </c>
    </row>
    <row r="5503" customFormat="false" ht="13.8" hidden="false" customHeight="false" outlineLevel="0" collapsed="false">
      <c r="A5503" s="16" t="s">
        <v>1156</v>
      </c>
      <c r="B5503" s="38" t="str">
        <f aca="false">VLOOKUP(A5503,'TAKIM LİSTESİ'!$B$2:$D$455,2,0)</f>
        <v>1/4-20 UNC Klıvavuz</v>
      </c>
      <c r="C5503" s="16" t="s">
        <v>1150</v>
      </c>
      <c r="D5503" s="38" t="s">
        <v>50</v>
      </c>
      <c r="E5503" s="16" t="n">
        <f aca="false">VLOOKUP(A5503,'TAKIM LİSTESİ'!$B$2:$D$455,3,0)</f>
        <v>2</v>
      </c>
      <c r="F5503" s="40" t="n">
        <v>1</v>
      </c>
      <c r="G5503" s="22" t="n">
        <f aca="false">E5503-F5503</f>
        <v>1</v>
      </c>
      <c r="H5503" s="30" t="n">
        <v>44328</v>
      </c>
      <c r="I5503" s="33" t="n">
        <v>1</v>
      </c>
      <c r="J5503" s="30" t="n">
        <v>44330</v>
      </c>
      <c r="K5503" s="37" t="n">
        <f aca="false">G5503+I5503</f>
        <v>2</v>
      </c>
    </row>
    <row r="5504" customFormat="false" ht="13.8" hidden="false" customHeight="false" outlineLevel="0" collapsed="false">
      <c r="A5504" s="16" t="s">
        <v>33</v>
      </c>
      <c r="B5504" s="38" t="str">
        <f aca="false">VLOOKUP(A5504,'TAKIM LİSTESİ'!$B$2:$D$455,2,0)</f>
        <v>Ø 6.5 matkap</v>
      </c>
      <c r="C5504" s="16" t="s">
        <v>1157</v>
      </c>
      <c r="D5504" s="38" t="s">
        <v>634</v>
      </c>
      <c r="E5504" s="16" t="n">
        <f aca="false">VLOOKUP(A5504,'TAKIM LİSTESİ'!$B$2:$D$455,3,0)</f>
        <v>3</v>
      </c>
      <c r="F5504" s="40" t="n">
        <v>1</v>
      </c>
      <c r="G5504" s="22" t="n">
        <f aca="false">E5504-F5504</f>
        <v>2</v>
      </c>
      <c r="H5504" s="30" t="n">
        <v>44328</v>
      </c>
      <c r="I5504" s="33" t="n">
        <v>1</v>
      </c>
      <c r="J5504" s="30" t="n">
        <v>44330</v>
      </c>
      <c r="K5504" s="37" t="n">
        <f aca="false">G5504+I5504</f>
        <v>3</v>
      </c>
    </row>
    <row r="5505" customFormat="false" ht="13.8" hidden="false" customHeight="false" outlineLevel="0" collapsed="false">
      <c r="A5505" s="16" t="s">
        <v>170</v>
      </c>
      <c r="B5505" s="38" t="str">
        <f aca="false">VLOOKUP(A5505,'TAKIM LİSTESİ'!$B$2:$D$455,2,0)</f>
        <v>Ø 8 alm uzun parmak freze</v>
      </c>
      <c r="C5505" s="16" t="s">
        <v>1157</v>
      </c>
      <c r="D5505" s="38" t="s">
        <v>634</v>
      </c>
      <c r="E5505" s="16" t="n">
        <f aca="false">VLOOKUP(A5505,'TAKIM LİSTESİ'!$B$2:$D$455,3,0)</f>
        <v>7</v>
      </c>
      <c r="F5505" s="40" t="n">
        <v>1</v>
      </c>
      <c r="G5505" s="22" t="n">
        <f aca="false">E5505-F5505</f>
        <v>6</v>
      </c>
      <c r="H5505" s="30" t="n">
        <v>44328</v>
      </c>
      <c r="I5505" s="33" t="n">
        <v>1</v>
      </c>
      <c r="J5505" s="30" t="n">
        <v>44330</v>
      </c>
      <c r="K5505" s="37" t="n">
        <f aca="false">G5505+I5505</f>
        <v>7</v>
      </c>
    </row>
    <row r="5506" customFormat="false" ht="13.8" hidden="false" customHeight="false" outlineLevel="0" collapsed="false">
      <c r="A5506" s="16" t="s">
        <v>217</v>
      </c>
      <c r="B5506" s="38" t="str">
        <f aca="false">VLOOKUP(A5506,'TAKIM LİSTESİ'!$B$2:$D$455,2,0)</f>
        <v>Ø 16 alm uzun parmak freze</v>
      </c>
      <c r="C5506" s="16" t="s">
        <v>1157</v>
      </c>
      <c r="D5506" s="38" t="s">
        <v>634</v>
      </c>
      <c r="E5506" s="16" t="n">
        <f aca="false">VLOOKUP(A5506,'TAKIM LİSTESİ'!$B$2:$D$455,3,0)</f>
        <v>4</v>
      </c>
      <c r="F5506" s="40" t="n">
        <v>1</v>
      </c>
      <c r="G5506" s="22" t="n">
        <f aca="false">E5506-F5506</f>
        <v>3</v>
      </c>
      <c r="H5506" s="30" t="n">
        <v>44328</v>
      </c>
      <c r="I5506" s="33" t="n">
        <v>1</v>
      </c>
      <c r="J5506" s="30" t="n">
        <v>44330</v>
      </c>
      <c r="K5506" s="37" t="n">
        <f aca="false">G5506+I5506</f>
        <v>4</v>
      </c>
    </row>
    <row r="5507" customFormat="false" ht="13.8" hidden="false" customHeight="false" outlineLevel="0" collapsed="false">
      <c r="A5507" s="16" t="s">
        <v>21</v>
      </c>
      <c r="B5507" s="38" t="str">
        <f aca="false">VLOOKUP(A5507,'TAKIM LİSTESİ'!$B$2:$D$455,2,0)</f>
        <v>Ø 32 tarama çelik</v>
      </c>
      <c r="C5507" s="16" t="s">
        <v>1158</v>
      </c>
      <c r="D5507" s="38" t="s">
        <v>61</v>
      </c>
      <c r="E5507" s="16" t="n">
        <f aca="false">VLOOKUP(A5507,'TAKIM LİSTESİ'!$B$2:$D$455,3,0)</f>
        <v>5</v>
      </c>
      <c r="F5507" s="40" t="n">
        <v>1</v>
      </c>
      <c r="G5507" s="22" t="n">
        <f aca="false">E5507-F5507</f>
        <v>4</v>
      </c>
      <c r="H5507" s="30" t="n">
        <v>44330</v>
      </c>
      <c r="I5507" s="33" t="n">
        <v>1</v>
      </c>
      <c r="J5507" s="30" t="n">
        <v>44330</v>
      </c>
      <c r="K5507" s="37" t="n">
        <f aca="false">G5507+I5507</f>
        <v>5</v>
      </c>
    </row>
    <row r="5508" customFormat="false" ht="13.8" hidden="false" customHeight="false" outlineLevel="0" collapsed="false">
      <c r="A5508" s="16" t="s">
        <v>491</v>
      </c>
      <c r="B5508" s="38" t="str">
        <f aca="false">VLOOKUP(A5508,'TAKIM LİSTESİ'!$B$2:$D$455,2,0)</f>
        <v>APKT tarama çelik Ø 21</v>
      </c>
      <c r="C5508" s="16" t="s">
        <v>1158</v>
      </c>
      <c r="D5508" s="38" t="s">
        <v>61</v>
      </c>
      <c r="E5508" s="16" t="n">
        <f aca="false">VLOOKUP(A5508,'TAKIM LİSTESİ'!$B$2:$D$455,3,0)</f>
        <v>2</v>
      </c>
      <c r="F5508" s="40" t="n">
        <v>1</v>
      </c>
      <c r="G5508" s="22" t="n">
        <f aca="false">E5508-F5508</f>
        <v>1</v>
      </c>
      <c r="H5508" s="30" t="n">
        <v>44330</v>
      </c>
      <c r="I5508" s="33" t="n">
        <v>1</v>
      </c>
      <c r="J5508" s="30" t="n">
        <v>44331</v>
      </c>
      <c r="K5508" s="37" t="n">
        <f aca="false">G5508+I5508</f>
        <v>2</v>
      </c>
    </row>
    <row r="5509" customFormat="false" ht="13.8" hidden="false" customHeight="false" outlineLevel="0" collapsed="false">
      <c r="A5509" s="16" t="s">
        <v>123</v>
      </c>
      <c r="B5509" s="38" t="str">
        <f aca="false">VLOOKUP(A5509,'TAKIM LİSTESİ'!$B$2:$D$455,2,0)</f>
        <v>Ø 9.8 matkap</v>
      </c>
      <c r="C5509" s="16" t="s">
        <v>1158</v>
      </c>
      <c r="D5509" s="38" t="s">
        <v>61</v>
      </c>
      <c r="E5509" s="16" t="n">
        <f aca="false">VLOOKUP(A5509,'TAKIM LİSTESİ'!$B$2:$D$455,3,0)</f>
        <v>8</v>
      </c>
      <c r="F5509" s="40" t="n">
        <v>1</v>
      </c>
      <c r="G5509" s="22" t="n">
        <f aca="false">E5509-F5509</f>
        <v>7</v>
      </c>
      <c r="H5509" s="30" t="n">
        <v>44330</v>
      </c>
      <c r="I5509" s="33" t="n">
        <v>1</v>
      </c>
      <c r="J5509" s="30" t="n">
        <v>44331</v>
      </c>
      <c r="K5509" s="37" t="n">
        <f aca="false">G5509+I5509</f>
        <v>8</v>
      </c>
    </row>
    <row r="5510" customFormat="false" ht="13.8" hidden="false" customHeight="false" outlineLevel="0" collapsed="false">
      <c r="A5510" s="16" t="s">
        <v>64</v>
      </c>
      <c r="B5510" s="38" t="str">
        <f aca="false">VLOOKUP(A5510,'TAKIM LİSTESİ'!$B$2:$D$455,2,0)</f>
        <v>Ø 10 Rayba</v>
      </c>
      <c r="C5510" s="16" t="s">
        <v>1158</v>
      </c>
      <c r="D5510" s="38" t="s">
        <v>61</v>
      </c>
      <c r="E5510" s="16" t="n">
        <f aca="false">VLOOKUP(A5510,'TAKIM LİSTESİ'!$B$2:$D$455,3,0)</f>
        <v>5</v>
      </c>
      <c r="F5510" s="40" t="n">
        <v>1</v>
      </c>
      <c r="G5510" s="22" t="n">
        <f aca="false">E5510-F5510</f>
        <v>4</v>
      </c>
      <c r="H5510" s="30" t="n">
        <v>44330</v>
      </c>
      <c r="I5510" s="33" t="n">
        <v>1</v>
      </c>
      <c r="J5510" s="30" t="n">
        <v>44331</v>
      </c>
      <c r="K5510" s="37" t="n">
        <f aca="false">G5510+I5510</f>
        <v>5</v>
      </c>
    </row>
    <row r="5511" customFormat="false" ht="13.8" hidden="false" customHeight="false" outlineLevel="0" collapsed="false">
      <c r="A5511" s="16" t="s">
        <v>85</v>
      </c>
      <c r="B5511" s="38" t="str">
        <f aca="false">VLOOKUP(A5511,'TAKIM LİSTESİ'!$B$2:$D$455,2,0)</f>
        <v>Ø 12 çelik parmak freze</v>
      </c>
      <c r="C5511" s="16" t="s">
        <v>1158</v>
      </c>
      <c r="D5511" s="38" t="s">
        <v>61</v>
      </c>
      <c r="E5511" s="16" t="n">
        <f aca="false">VLOOKUP(A5511,'TAKIM LİSTESİ'!$B$2:$D$455,3,0)</f>
        <v>19</v>
      </c>
      <c r="F5511" s="40" t="n">
        <v>1</v>
      </c>
      <c r="G5511" s="22" t="n">
        <f aca="false">E5511-F5511</f>
        <v>18</v>
      </c>
      <c r="H5511" s="30" t="n">
        <v>44330</v>
      </c>
      <c r="I5511" s="33" t="n">
        <v>1</v>
      </c>
      <c r="J5511" s="30" t="n">
        <v>44331</v>
      </c>
      <c r="K5511" s="37" t="n">
        <f aca="false">G5511+I5511</f>
        <v>19</v>
      </c>
    </row>
    <row r="5512" customFormat="false" ht="13.8" hidden="false" customHeight="false" outlineLevel="0" collapsed="false">
      <c r="A5512" s="16" t="s">
        <v>32</v>
      </c>
      <c r="B5512" s="38" t="str">
        <f aca="false">VLOOKUP(A5512,'TAKIM LİSTESİ'!$B$2:$D$455,2,0)</f>
        <v>Ø 12.0 matkap</v>
      </c>
      <c r="C5512" s="16" t="s">
        <v>1158</v>
      </c>
      <c r="D5512" s="38" t="s">
        <v>61</v>
      </c>
      <c r="E5512" s="16" t="n">
        <f aca="false">VLOOKUP(A5512,'TAKIM LİSTESİ'!$B$2:$D$455,3,0)</f>
        <v>10</v>
      </c>
      <c r="F5512" s="40" t="n">
        <v>1</v>
      </c>
      <c r="G5512" s="22" t="n">
        <f aca="false">E5512-F5512</f>
        <v>9</v>
      </c>
      <c r="H5512" s="30" t="n">
        <v>44330</v>
      </c>
      <c r="I5512" s="33" t="n">
        <v>1</v>
      </c>
      <c r="J5512" s="30" t="n">
        <v>44331</v>
      </c>
      <c r="K5512" s="37" t="n">
        <f aca="false">G5512+I5512</f>
        <v>10</v>
      </c>
    </row>
    <row r="5513" customFormat="false" ht="13.8" hidden="false" customHeight="false" outlineLevel="0" collapsed="false">
      <c r="A5513" s="16" t="s">
        <v>62</v>
      </c>
      <c r="B5513" s="38" t="str">
        <f aca="false">VLOOKUP(A5513,'TAKIM LİSTESİ'!$B$2:$D$455,2,0)</f>
        <v>Ø 6 çelik parmak freze</v>
      </c>
      <c r="C5513" s="16" t="s">
        <v>1158</v>
      </c>
      <c r="D5513" s="38" t="s">
        <v>61</v>
      </c>
      <c r="E5513" s="16" t="n">
        <f aca="false">VLOOKUP(A5513,'TAKIM LİSTESİ'!$B$2:$D$455,3,0)</f>
        <v>23</v>
      </c>
      <c r="F5513" s="40" t="n">
        <v>1</v>
      </c>
      <c r="G5513" s="22" t="n">
        <f aca="false">E5513-F5513</f>
        <v>22</v>
      </c>
      <c r="H5513" s="30" t="n">
        <v>44330</v>
      </c>
      <c r="I5513" s="33" t="n">
        <v>1</v>
      </c>
      <c r="J5513" s="30" t="n">
        <v>44331</v>
      </c>
      <c r="K5513" s="37" t="n">
        <f aca="false">G5513+I5513</f>
        <v>23</v>
      </c>
    </row>
    <row r="5514" customFormat="false" ht="13.8" hidden="false" customHeight="false" outlineLevel="0" collapsed="false">
      <c r="A5514" s="16" t="s">
        <v>11</v>
      </c>
      <c r="B5514" s="38" t="str">
        <f aca="false">VLOOKUP(A5514,'TAKIM LİSTESİ'!$B$2:$D$455,2,0)</f>
        <v>Ø  4 çelik standart parmak freze</v>
      </c>
      <c r="C5514" s="16" t="s">
        <v>1158</v>
      </c>
      <c r="D5514" s="38" t="s">
        <v>61</v>
      </c>
      <c r="E5514" s="16" t="n">
        <f aca="false">VLOOKUP(A5514,'TAKIM LİSTESİ'!$B$2:$D$455,3,0)</f>
        <v>17</v>
      </c>
      <c r="F5514" s="40" t="n">
        <v>1</v>
      </c>
      <c r="G5514" s="22" t="n">
        <f aca="false">E5514-F5514</f>
        <v>16</v>
      </c>
      <c r="H5514" s="30" t="n">
        <v>44330</v>
      </c>
      <c r="I5514" s="33" t="n">
        <v>1</v>
      </c>
      <c r="J5514" s="30" t="n">
        <v>44331</v>
      </c>
      <c r="K5514" s="37" t="n">
        <f aca="false">G5514+I5514</f>
        <v>17</v>
      </c>
    </row>
    <row r="5515" customFormat="false" ht="13.8" hidden="false" customHeight="false" outlineLevel="0" collapsed="false">
      <c r="A5515" s="16" t="s">
        <v>206</v>
      </c>
      <c r="B5515" s="38" t="str">
        <f aca="false">VLOOKUP(A5515,'TAKIM LİSTESİ'!$B$2:$D$455,2,0)</f>
        <v>Ø 52 tarama çelik</v>
      </c>
      <c r="C5515" s="16" t="s">
        <v>1159</v>
      </c>
      <c r="D5515" s="38" t="s">
        <v>57</v>
      </c>
      <c r="E5515" s="16" t="n">
        <f aca="false">VLOOKUP(A5515,'TAKIM LİSTESİ'!$B$2:$D$455,3,0)</f>
        <v>4</v>
      </c>
      <c r="F5515" s="40" t="n">
        <v>1</v>
      </c>
      <c r="G5515" s="22" t="n">
        <f aca="false">E5515-F5515</f>
        <v>3</v>
      </c>
      <c r="H5515" s="30" t="n">
        <v>44330</v>
      </c>
      <c r="I5515" s="33" t="n">
        <v>1</v>
      </c>
      <c r="J5515" s="30" t="n">
        <v>44331</v>
      </c>
      <c r="K5515" s="37" t="n">
        <f aca="false">G5515+I5515</f>
        <v>4</v>
      </c>
    </row>
    <row r="5516" customFormat="false" ht="13.8" hidden="false" customHeight="false" outlineLevel="0" collapsed="false">
      <c r="A5516" s="16" t="s">
        <v>270</v>
      </c>
      <c r="B5516" s="38" t="str">
        <f aca="false">VLOOKUP(A5516,'TAKIM LİSTESİ'!$B$2:$D$455,2,0)</f>
        <v>Küçük APKT çelik Ø 20</v>
      </c>
      <c r="C5516" s="16" t="s">
        <v>1159</v>
      </c>
      <c r="D5516" s="38" t="s">
        <v>57</v>
      </c>
      <c r="E5516" s="16" t="n">
        <f aca="false">VLOOKUP(A5516,'TAKIM LİSTESİ'!$B$2:$D$455,3,0)</f>
        <v>10</v>
      </c>
      <c r="F5516" s="40" t="n">
        <v>1</v>
      </c>
      <c r="G5516" s="22" t="n">
        <f aca="false">E5516-F5516</f>
        <v>9</v>
      </c>
      <c r="H5516" s="30" t="n">
        <v>44330</v>
      </c>
      <c r="I5516" s="33" t="n">
        <v>1</v>
      </c>
      <c r="J5516" s="30" t="n">
        <v>44331</v>
      </c>
      <c r="K5516" s="37" t="n">
        <f aca="false">G5516+I5516</f>
        <v>10</v>
      </c>
    </row>
    <row r="5517" customFormat="false" ht="13.8" hidden="false" customHeight="false" outlineLevel="0" collapsed="false">
      <c r="A5517" s="16" t="s">
        <v>21</v>
      </c>
      <c r="B5517" s="38" t="str">
        <f aca="false">VLOOKUP(A5517,'TAKIM LİSTESİ'!$B$2:$D$455,2,0)</f>
        <v>Ø 32 tarama çelik</v>
      </c>
      <c r="C5517" s="16" t="s">
        <v>1159</v>
      </c>
      <c r="D5517" s="38" t="s">
        <v>57</v>
      </c>
      <c r="E5517" s="16" t="n">
        <f aca="false">VLOOKUP(A5517,'TAKIM LİSTESİ'!$B$2:$D$455,3,0)</f>
        <v>5</v>
      </c>
      <c r="F5517" s="40" t="n">
        <v>1</v>
      </c>
      <c r="G5517" s="22" t="n">
        <f aca="false">E5517-F5517</f>
        <v>4</v>
      </c>
      <c r="H5517" s="30" t="n">
        <v>44330</v>
      </c>
      <c r="I5517" s="33" t="n">
        <v>1</v>
      </c>
      <c r="J5517" s="30" t="n">
        <v>44331</v>
      </c>
      <c r="K5517" s="37" t="n">
        <f aca="false">G5517+I5517</f>
        <v>5</v>
      </c>
    </row>
    <row r="5518" customFormat="false" ht="13.8" hidden="false" customHeight="false" outlineLevel="0" collapsed="false">
      <c r="A5518" s="16" t="s">
        <v>22</v>
      </c>
      <c r="B5518" s="38" t="str">
        <f aca="false">VLOOKUP(A5518,'TAKIM LİSTESİ'!$B$2:$D$455,2,0)</f>
        <v>Ø 10 çelik parmak freze</v>
      </c>
      <c r="C5518" s="16" t="s">
        <v>1159</v>
      </c>
      <c r="D5518" s="38" t="s">
        <v>57</v>
      </c>
      <c r="E5518" s="16" t="n">
        <f aca="false">VLOOKUP(A5518,'TAKIM LİSTESİ'!$B$2:$D$455,3,0)</f>
        <v>52</v>
      </c>
      <c r="F5518" s="40" t="n">
        <v>1</v>
      </c>
      <c r="G5518" s="22" t="n">
        <f aca="false">E5518-F5518</f>
        <v>51</v>
      </c>
      <c r="H5518" s="30" t="n">
        <v>44330</v>
      </c>
      <c r="I5518" s="33" t="n">
        <v>1</v>
      </c>
      <c r="J5518" s="30" t="n">
        <v>44331</v>
      </c>
      <c r="K5518" s="37" t="n">
        <f aca="false">G5518+I5518</f>
        <v>52</v>
      </c>
    </row>
    <row r="5519" customFormat="false" ht="13.8" hidden="false" customHeight="false" outlineLevel="0" collapsed="false">
      <c r="A5519" s="16" t="s">
        <v>19</v>
      </c>
      <c r="B5519" s="38" t="str">
        <f aca="false">VLOOKUP(A5519,'TAKIM LİSTESİ'!$B$2:$D$455,2,0)</f>
        <v>Ø 10.2 matkap</v>
      </c>
      <c r="C5519" s="16" t="s">
        <v>1160</v>
      </c>
      <c r="D5519" s="38" t="s">
        <v>100</v>
      </c>
      <c r="E5519" s="16" t="n">
        <f aca="false">VLOOKUP(A5519,'TAKIM LİSTESİ'!$B$2:$D$455,3,0)</f>
        <v>13</v>
      </c>
      <c r="F5519" s="40" t="n">
        <v>1</v>
      </c>
      <c r="G5519" s="22" t="n">
        <f aca="false">E5519-F5519</f>
        <v>12</v>
      </c>
      <c r="H5519" s="30" t="n">
        <v>44330</v>
      </c>
      <c r="I5519" s="33" t="n">
        <v>1</v>
      </c>
      <c r="J5519" s="30" t="n">
        <v>44331</v>
      </c>
      <c r="K5519" s="37" t="n">
        <f aca="false">G5519+I5519</f>
        <v>13</v>
      </c>
    </row>
    <row r="5520" customFormat="false" ht="13.8" hidden="false" customHeight="false" outlineLevel="0" collapsed="false">
      <c r="A5520" s="16" t="s">
        <v>165</v>
      </c>
      <c r="B5520" s="38" t="str">
        <f aca="false">VLOOKUP(A5520,'TAKIM LİSTESİ'!$B$2:$D$455,2,0)</f>
        <v>Ø 14.5 matkap ucu</v>
      </c>
      <c r="C5520" s="16" t="s">
        <v>1160</v>
      </c>
      <c r="D5520" s="38" t="s">
        <v>100</v>
      </c>
      <c r="E5520" s="16" t="n">
        <f aca="false">VLOOKUP(A5520,'TAKIM LİSTESİ'!$B$2:$D$455,3,0)</f>
        <v>5</v>
      </c>
      <c r="F5520" s="40" t="n">
        <v>1</v>
      </c>
      <c r="G5520" s="22" t="n">
        <f aca="false">E5520-F5520</f>
        <v>4</v>
      </c>
      <c r="H5520" s="30" t="n">
        <v>44330</v>
      </c>
      <c r="I5520" s="33" t="n">
        <v>1</v>
      </c>
      <c r="J5520" s="30" t="n">
        <v>44331</v>
      </c>
      <c r="K5520" s="37" t="n">
        <f aca="false">G5520+I5520</f>
        <v>5</v>
      </c>
    </row>
    <row r="5521" customFormat="false" ht="13.8" hidden="false" customHeight="false" outlineLevel="0" collapsed="false">
      <c r="A5521" s="16" t="s">
        <v>1161</v>
      </c>
      <c r="B5521" s="38" t="str">
        <f aca="false">VLOOKUP(A5521,'TAKIM LİSTESİ'!$B$2:$D$455,2,0)</f>
        <v>M 16 X 1 Klıvavuz</v>
      </c>
      <c r="C5521" s="16" t="s">
        <v>1160</v>
      </c>
      <c r="D5521" s="38" t="s">
        <v>100</v>
      </c>
      <c r="E5521" s="16" t="n">
        <f aca="false">VLOOKUP(A5521,'TAKIM LİSTESİ'!$B$2:$D$455,3,0)</f>
        <v>4</v>
      </c>
      <c r="F5521" s="40" t="n">
        <v>1</v>
      </c>
      <c r="G5521" s="22" t="n">
        <f aca="false">E5521-F5521</f>
        <v>3</v>
      </c>
      <c r="H5521" s="30" t="n">
        <v>44330</v>
      </c>
      <c r="I5521" s="33" t="n">
        <v>1</v>
      </c>
      <c r="J5521" s="30" t="n">
        <v>44331</v>
      </c>
      <c r="K5521" s="37" t="n">
        <f aca="false">G5521+I5521</f>
        <v>4</v>
      </c>
    </row>
    <row r="5522" customFormat="false" ht="13.8" hidden="false" customHeight="false" outlineLevel="0" collapsed="false">
      <c r="A5522" s="16" t="s">
        <v>56</v>
      </c>
      <c r="B5522" s="38" t="str">
        <f aca="false">VLOOKUP(A5522,'TAKIM LİSTESİ'!$B$2:$D$455,2,0)</f>
        <v>Ø 6.8 matkap</v>
      </c>
      <c r="C5522" s="16" t="s">
        <v>1162</v>
      </c>
      <c r="D5522" s="38" t="s">
        <v>57</v>
      </c>
      <c r="E5522" s="16" t="n">
        <f aca="false">VLOOKUP(A5522,'TAKIM LİSTESİ'!$B$2:$D$455,3,0)</f>
        <v>17</v>
      </c>
      <c r="F5522" s="40" t="n">
        <v>1</v>
      </c>
      <c r="G5522" s="22" t="n">
        <f aca="false">E5522-F5522</f>
        <v>16</v>
      </c>
      <c r="H5522" s="30" t="n">
        <v>44330</v>
      </c>
      <c r="I5522" s="33" t="n">
        <v>1</v>
      </c>
      <c r="J5522" s="30" t="n">
        <v>44331</v>
      </c>
      <c r="K5522" s="37" t="n">
        <f aca="false">G5522+I5522</f>
        <v>17</v>
      </c>
    </row>
    <row r="5523" customFormat="false" ht="13.8" hidden="false" customHeight="false" outlineLevel="0" collapsed="false">
      <c r="A5523" s="16" t="s">
        <v>29</v>
      </c>
      <c r="B5523" s="38" t="str">
        <f aca="false">VLOOKUP(A5523,'TAKIM LİSTESİ'!$B$2:$D$455,2,0)</f>
        <v>Ø 8.0 matkap</v>
      </c>
      <c r="C5523" s="16" t="s">
        <v>1162</v>
      </c>
      <c r="D5523" s="38" t="s">
        <v>57</v>
      </c>
      <c r="E5523" s="16" t="n">
        <f aca="false">VLOOKUP(A5523,'TAKIM LİSTESİ'!$B$2:$D$455,3,0)</f>
        <v>15</v>
      </c>
      <c r="F5523" s="40" t="n">
        <v>1</v>
      </c>
      <c r="G5523" s="22" t="n">
        <f aca="false">E5523-F5523</f>
        <v>14</v>
      </c>
      <c r="H5523" s="30" t="n">
        <v>44330</v>
      </c>
      <c r="I5523" s="33" t="n">
        <v>1</v>
      </c>
      <c r="J5523" s="30" t="n">
        <v>44333</v>
      </c>
      <c r="K5523" s="37" t="n">
        <f aca="false">G5523+I5523</f>
        <v>15</v>
      </c>
    </row>
    <row r="5524" customFormat="false" ht="13.8" hidden="false" customHeight="false" outlineLevel="0" collapsed="false">
      <c r="A5524" s="16" t="s">
        <v>113</v>
      </c>
      <c r="B5524" s="38" t="str">
        <f aca="false">VLOOKUP(A5524,'TAKIM LİSTESİ'!$B$2:$D$455,2,0)</f>
        <v>Ø 8 alm parmak freze</v>
      </c>
      <c r="C5524" s="16" t="s">
        <v>1162</v>
      </c>
      <c r="D5524" s="38" t="s">
        <v>57</v>
      </c>
      <c r="E5524" s="16" t="n">
        <f aca="false">VLOOKUP(A5524,'TAKIM LİSTESİ'!$B$2:$D$455,3,0)</f>
        <v>36</v>
      </c>
      <c r="F5524" s="40" t="n">
        <v>1</v>
      </c>
      <c r="G5524" s="22" t="n">
        <f aca="false">E5524-F5524</f>
        <v>35</v>
      </c>
      <c r="H5524" s="30" t="n">
        <v>44330</v>
      </c>
      <c r="I5524" s="33" t="n">
        <v>1</v>
      </c>
      <c r="J5524" s="30" t="n">
        <v>44333</v>
      </c>
      <c r="K5524" s="37" t="n">
        <f aca="false">G5524+I5524</f>
        <v>36</v>
      </c>
    </row>
    <row r="5525" customFormat="false" ht="13.8" hidden="false" customHeight="false" outlineLevel="0" collapsed="false">
      <c r="A5525" s="16" t="s">
        <v>300</v>
      </c>
      <c r="B5525" s="38" t="str">
        <f aca="false">VLOOKUP(A5525,'TAKIM LİSTESİ'!$B$2:$D$455,2,0)</f>
        <v>Ø 32 tarama alm</v>
      </c>
      <c r="C5525" s="16" t="s">
        <v>1157</v>
      </c>
      <c r="D5525" s="38" t="s">
        <v>634</v>
      </c>
      <c r="E5525" s="16" t="n">
        <f aca="false">VLOOKUP(A5525,'TAKIM LİSTESİ'!$B$2:$D$455,3,0)</f>
        <v>3</v>
      </c>
      <c r="F5525" s="40" t="n">
        <v>1</v>
      </c>
      <c r="G5525" s="22" t="n">
        <f aca="false">E5525-F5525</f>
        <v>2</v>
      </c>
      <c r="H5525" s="30" t="n">
        <v>44331</v>
      </c>
      <c r="I5525" s="33" t="n">
        <v>1</v>
      </c>
      <c r="J5525" s="30" t="n">
        <v>44333</v>
      </c>
      <c r="K5525" s="37" t="n">
        <f aca="false">G5525+I5525</f>
        <v>3</v>
      </c>
    </row>
    <row r="5526" customFormat="false" ht="13.8" hidden="false" customHeight="false" outlineLevel="0" collapsed="false">
      <c r="A5526" s="16" t="s">
        <v>29</v>
      </c>
      <c r="B5526" s="38" t="str">
        <f aca="false">VLOOKUP(A5526,'TAKIM LİSTESİ'!$B$2:$D$455,2,0)</f>
        <v>Ø 8.0 matkap</v>
      </c>
      <c r="C5526" s="16" t="s">
        <v>1157</v>
      </c>
      <c r="D5526" s="38" t="s">
        <v>634</v>
      </c>
      <c r="E5526" s="16" t="n">
        <f aca="false">VLOOKUP(A5526,'TAKIM LİSTESİ'!$B$2:$D$455,3,0)</f>
        <v>15</v>
      </c>
      <c r="F5526" s="40" t="n">
        <v>1</v>
      </c>
      <c r="G5526" s="22" t="n">
        <f aca="false">E5526-F5526</f>
        <v>14</v>
      </c>
      <c r="H5526" s="30" t="n">
        <v>44331</v>
      </c>
      <c r="I5526" s="33" t="n">
        <v>1</v>
      </c>
      <c r="J5526" s="30" t="n">
        <v>44333</v>
      </c>
      <c r="K5526" s="37" t="n">
        <f aca="false">G5526+I5526</f>
        <v>15</v>
      </c>
    </row>
    <row r="5527" customFormat="false" ht="13.8" hidden="false" customHeight="false" outlineLevel="0" collapsed="false">
      <c r="A5527" s="16" t="s">
        <v>152</v>
      </c>
      <c r="B5527" s="38" t="str">
        <f aca="false">VLOOKUP(A5527,'TAKIM LİSTESİ'!$B$2:$D$455,2,0)</f>
        <v>Ø 10.4 matkap</v>
      </c>
      <c r="C5527" s="16" t="s">
        <v>1157</v>
      </c>
      <c r="D5527" s="38" t="s">
        <v>634</v>
      </c>
      <c r="E5527" s="16" t="n">
        <f aca="false">VLOOKUP(A5527,'TAKIM LİSTESİ'!$B$2:$D$455,3,0)</f>
        <v>6</v>
      </c>
      <c r="F5527" s="40" t="n">
        <v>1</v>
      </c>
      <c r="G5527" s="22" t="n">
        <f aca="false">E5527-F5527</f>
        <v>5</v>
      </c>
      <c r="H5527" s="30" t="n">
        <v>44331</v>
      </c>
      <c r="I5527" s="33" t="n">
        <v>1</v>
      </c>
      <c r="J5527" s="30" t="n">
        <v>44333</v>
      </c>
      <c r="K5527" s="37" t="n">
        <f aca="false">G5527+I5527</f>
        <v>6</v>
      </c>
    </row>
    <row r="5528" customFormat="false" ht="13.8" hidden="false" customHeight="false" outlineLevel="0" collapsed="false">
      <c r="A5528" s="16" t="s">
        <v>174</v>
      </c>
      <c r="B5528" s="38" t="str">
        <f aca="false">VLOOKUP(A5528,'TAKIM LİSTESİ'!$B$2:$D$455,2,0)</f>
        <v>Ø 12 alm parmak freze</v>
      </c>
      <c r="C5528" s="16" t="s">
        <v>1157</v>
      </c>
      <c r="D5528" s="38" t="s">
        <v>634</v>
      </c>
      <c r="E5528" s="16" t="n">
        <f aca="false">VLOOKUP(A5528,'TAKIM LİSTESİ'!$B$2:$D$455,3,0)</f>
        <v>22</v>
      </c>
      <c r="F5528" s="40" t="n">
        <v>1</v>
      </c>
      <c r="G5528" s="22" t="n">
        <f aca="false">E5528-F5528</f>
        <v>21</v>
      </c>
      <c r="H5528" s="30" t="n">
        <v>44331</v>
      </c>
      <c r="I5528" s="33" t="n">
        <v>1</v>
      </c>
      <c r="J5528" s="30" t="n">
        <v>44333</v>
      </c>
      <c r="K5528" s="37" t="n">
        <f aca="false">G5528+I5528</f>
        <v>22</v>
      </c>
    </row>
    <row r="5529" customFormat="false" ht="13.8" hidden="false" customHeight="false" outlineLevel="0" collapsed="false">
      <c r="A5529" s="16" t="s">
        <v>222</v>
      </c>
      <c r="B5529" s="38" t="str">
        <f aca="false">VLOOKUP(A5529,'TAKIM LİSTESİ'!$B$2:$D$455,2,0)</f>
        <v>Ø 16 çelik parmak freze</v>
      </c>
      <c r="C5529" s="16" t="s">
        <v>1163</v>
      </c>
      <c r="D5529" s="38" t="s">
        <v>48</v>
      </c>
      <c r="E5529" s="16" t="n">
        <f aca="false">VLOOKUP(A5529,'TAKIM LİSTESİ'!$B$2:$D$455,3,0)</f>
        <v>8</v>
      </c>
      <c r="F5529" s="40" t="n">
        <v>1</v>
      </c>
      <c r="G5529" s="22" t="n">
        <f aca="false">E5529-F5529</f>
        <v>7</v>
      </c>
      <c r="H5529" s="30" t="n">
        <v>44331</v>
      </c>
      <c r="I5529" s="33" t="n">
        <v>1</v>
      </c>
      <c r="J5529" s="30" t="n">
        <v>44333</v>
      </c>
      <c r="K5529" s="37" t="n">
        <f aca="false">G5529+I5529</f>
        <v>8</v>
      </c>
    </row>
    <row r="5530" customFormat="false" ht="13.8" hidden="false" customHeight="false" outlineLevel="0" collapsed="false">
      <c r="A5530" s="16" t="s">
        <v>85</v>
      </c>
      <c r="B5530" s="38" t="str">
        <f aca="false">VLOOKUP(A5530,'TAKIM LİSTESİ'!$B$2:$D$455,2,0)</f>
        <v>Ø 12 çelik parmak freze</v>
      </c>
      <c r="C5530" s="16" t="s">
        <v>1163</v>
      </c>
      <c r="D5530" s="38" t="s">
        <v>48</v>
      </c>
      <c r="E5530" s="16" t="n">
        <f aca="false">VLOOKUP(A5530,'TAKIM LİSTESİ'!$B$2:$D$455,3,0)</f>
        <v>19</v>
      </c>
      <c r="F5530" s="40" t="n">
        <v>1</v>
      </c>
      <c r="G5530" s="22" t="n">
        <f aca="false">E5530-F5530</f>
        <v>18</v>
      </c>
      <c r="H5530" s="30" t="n">
        <v>44331</v>
      </c>
      <c r="I5530" s="33" t="n">
        <v>1</v>
      </c>
      <c r="J5530" s="30" t="n">
        <v>44333</v>
      </c>
      <c r="K5530" s="37" t="n">
        <f aca="false">G5530+I5530</f>
        <v>19</v>
      </c>
    </row>
    <row r="5531" customFormat="false" ht="13.8" hidden="false" customHeight="false" outlineLevel="0" collapsed="false">
      <c r="A5531" s="16" t="s">
        <v>22</v>
      </c>
      <c r="B5531" s="38" t="str">
        <f aca="false">VLOOKUP(A5531,'TAKIM LİSTESİ'!$B$2:$D$455,2,0)</f>
        <v>Ø 10 çelik parmak freze</v>
      </c>
      <c r="C5531" s="16" t="s">
        <v>1163</v>
      </c>
      <c r="D5531" s="38" t="s">
        <v>48</v>
      </c>
      <c r="E5531" s="16" t="n">
        <f aca="false">VLOOKUP(A5531,'TAKIM LİSTESİ'!$B$2:$D$455,3,0)</f>
        <v>52</v>
      </c>
      <c r="F5531" s="40" t="n">
        <v>1</v>
      </c>
      <c r="G5531" s="22" t="n">
        <f aca="false">E5531-F5531</f>
        <v>51</v>
      </c>
      <c r="H5531" s="30" t="n">
        <v>44331</v>
      </c>
      <c r="I5531" s="33" t="n">
        <v>1</v>
      </c>
      <c r="J5531" s="30" t="n">
        <v>44333</v>
      </c>
      <c r="K5531" s="37" t="n">
        <f aca="false">G5531+I5531</f>
        <v>52</v>
      </c>
    </row>
    <row r="5532" customFormat="false" ht="13.8" hidden="false" customHeight="false" outlineLevel="0" collapsed="false">
      <c r="A5532" s="16" t="s">
        <v>167</v>
      </c>
      <c r="B5532" s="38" t="str">
        <f aca="false">VLOOKUP(A5532,'TAKIM LİSTESİ'!$B$2:$D$455,2,0)</f>
        <v>Ø 13.5 matkap ucu</v>
      </c>
      <c r="C5532" s="16" t="s">
        <v>1163</v>
      </c>
      <c r="D5532" s="38" t="s">
        <v>48</v>
      </c>
      <c r="E5532" s="16" t="n">
        <f aca="false">VLOOKUP(A5532,'TAKIM LİSTESİ'!$B$2:$D$455,3,0)</f>
        <v>6</v>
      </c>
      <c r="F5532" s="40" t="n">
        <v>1</v>
      </c>
      <c r="G5532" s="22" t="n">
        <f aca="false">E5532-F5532</f>
        <v>5</v>
      </c>
      <c r="H5532" s="30" t="n">
        <v>44331</v>
      </c>
      <c r="I5532" s="33" t="n">
        <v>1</v>
      </c>
      <c r="J5532" s="30" t="n">
        <v>44333</v>
      </c>
      <c r="K5532" s="37" t="n">
        <f aca="false">G5532+I5532</f>
        <v>6</v>
      </c>
    </row>
    <row r="5533" customFormat="false" ht="13.8" hidden="false" customHeight="false" outlineLevel="0" collapsed="false">
      <c r="A5533" s="16" t="s">
        <v>635</v>
      </c>
      <c r="B5533" s="38" t="str">
        <f aca="false">VLOOKUP(A5533,'TAKIM LİSTESİ'!$B$2:$D$455,2,0)</f>
        <v>Ø 12.7 matkap</v>
      </c>
      <c r="C5533" s="16" t="s">
        <v>1163</v>
      </c>
      <c r="D5533" s="38" t="s">
        <v>48</v>
      </c>
      <c r="E5533" s="16" t="n">
        <f aca="false">VLOOKUP(A5533,'TAKIM LİSTESİ'!$B$2:$D$455,3,0)</f>
        <v>2</v>
      </c>
      <c r="F5533" s="40" t="n">
        <v>1</v>
      </c>
      <c r="G5533" s="22" t="n">
        <f aca="false">E5533-F5533</f>
        <v>1</v>
      </c>
      <c r="H5533" s="30" t="n">
        <v>44331</v>
      </c>
      <c r="I5533" s="33" t="n">
        <v>1</v>
      </c>
      <c r="J5533" s="30" t="n">
        <v>44333</v>
      </c>
      <c r="K5533" s="37" t="n">
        <f aca="false">G5533+I5533</f>
        <v>2</v>
      </c>
    </row>
    <row r="5534" customFormat="false" ht="13.8" hidden="false" customHeight="false" outlineLevel="0" collapsed="false">
      <c r="A5534" s="16" t="s">
        <v>161</v>
      </c>
      <c r="B5534" s="38" t="str">
        <f aca="false">VLOOKUP(A5534,'TAKIM LİSTESİ'!$B$2:$D$455,2,0)</f>
        <v>Ø 8.2 matkap</v>
      </c>
      <c r="C5534" s="16" t="s">
        <v>1163</v>
      </c>
      <c r="D5534" s="38" t="s">
        <v>48</v>
      </c>
      <c r="E5534" s="16" t="n">
        <f aca="false">VLOOKUP(A5534,'TAKIM LİSTESİ'!$B$2:$D$455,3,0)</f>
        <v>10</v>
      </c>
      <c r="F5534" s="40" t="n">
        <v>1</v>
      </c>
      <c r="G5534" s="22" t="n">
        <f aca="false">E5534-F5534</f>
        <v>9</v>
      </c>
      <c r="H5534" s="30" t="n">
        <v>44331</v>
      </c>
      <c r="I5534" s="33" t="n">
        <v>1</v>
      </c>
      <c r="J5534" s="30" t="n">
        <v>44333</v>
      </c>
      <c r="K5534" s="37" t="n">
        <f aca="false">G5534+I5534</f>
        <v>10</v>
      </c>
    </row>
    <row r="5535" customFormat="false" ht="13.8" hidden="false" customHeight="false" outlineLevel="0" collapsed="false">
      <c r="A5535" s="16" t="s">
        <v>242</v>
      </c>
      <c r="B5535" s="38" t="str">
        <f aca="false">VLOOKUP(A5535,'TAKIM LİSTESİ'!$B$2:$D$455,2,0)</f>
        <v>Alm 32 ve 50 tarama ucu</v>
      </c>
      <c r="C5535" s="16" t="s">
        <v>1162</v>
      </c>
      <c r="D5535" s="38" t="s">
        <v>57</v>
      </c>
      <c r="E5535" s="16" t="n">
        <f aca="false">VLOOKUP(A5535,'TAKIM LİSTESİ'!$B$2:$D$455,3,0)</f>
        <v>80</v>
      </c>
      <c r="F5535" s="40" t="n">
        <v>3</v>
      </c>
      <c r="G5535" s="22" t="n">
        <f aca="false">E5535-F5535</f>
        <v>77</v>
      </c>
      <c r="H5535" s="30" t="n">
        <v>44331</v>
      </c>
      <c r="I5535" s="33" t="n">
        <v>1</v>
      </c>
      <c r="J5535" s="30" t="n">
        <v>44333</v>
      </c>
      <c r="K5535" s="37" t="n">
        <f aca="false">G5535+I5535</f>
        <v>78</v>
      </c>
    </row>
    <row r="5536" customFormat="false" ht="13.8" hidden="false" customHeight="false" outlineLevel="0" collapsed="false">
      <c r="A5536" s="16" t="s">
        <v>242</v>
      </c>
      <c r="B5536" s="38" t="str">
        <f aca="false">VLOOKUP(A5536,'TAKIM LİSTESİ'!$B$2:$D$455,2,0)</f>
        <v>Alm 32 ve 50 tarama ucu</v>
      </c>
      <c r="C5536" s="16" t="s">
        <v>1157</v>
      </c>
      <c r="D5536" s="38" t="s">
        <v>634</v>
      </c>
      <c r="E5536" s="16" t="n">
        <f aca="false">VLOOKUP(A5536,'TAKIM LİSTESİ'!$B$2:$D$455,3,0)</f>
        <v>80</v>
      </c>
      <c r="F5536" s="40" t="n">
        <v>3</v>
      </c>
      <c r="G5536" s="22" t="n">
        <f aca="false">E5536-F5536</f>
        <v>77</v>
      </c>
      <c r="H5536" s="30" t="n">
        <v>44331</v>
      </c>
      <c r="I5536" s="33" t="n">
        <v>1</v>
      </c>
      <c r="J5536" s="30" t="n">
        <v>44334</v>
      </c>
      <c r="K5536" s="37" t="n">
        <f aca="false">G5536+I5536</f>
        <v>78</v>
      </c>
    </row>
    <row r="5537" customFormat="false" ht="13.8" hidden="false" customHeight="false" outlineLevel="0" collapsed="false">
      <c r="A5537" s="16" t="s">
        <v>242</v>
      </c>
      <c r="B5537" s="38" t="str">
        <f aca="false">VLOOKUP(A5537,'TAKIM LİSTESİ'!$B$2:$D$455,2,0)</f>
        <v>Alm 32 ve 50 tarama ucu</v>
      </c>
      <c r="C5537" s="16" t="s">
        <v>1140</v>
      </c>
      <c r="D5537" s="38" t="s">
        <v>100</v>
      </c>
      <c r="E5537" s="16" t="n">
        <f aca="false">VLOOKUP(A5537,'TAKIM LİSTESİ'!$B$2:$D$455,3,0)</f>
        <v>80</v>
      </c>
      <c r="F5537" s="40" t="n">
        <v>6</v>
      </c>
      <c r="G5537" s="22" t="n">
        <f aca="false">E5537-F5537</f>
        <v>74</v>
      </c>
      <c r="H5537" s="30" t="n">
        <v>44331</v>
      </c>
      <c r="I5537" s="33" t="n">
        <v>1</v>
      </c>
      <c r="J5537" s="30" t="n">
        <v>44334</v>
      </c>
      <c r="K5537" s="37" t="n">
        <f aca="false">G5537+I5537</f>
        <v>75</v>
      </c>
    </row>
    <row r="5538" customFormat="false" ht="13.8" hidden="false" customHeight="false" outlineLevel="0" collapsed="false">
      <c r="A5538" s="16" t="s">
        <v>36</v>
      </c>
      <c r="B5538" s="38" t="str">
        <f aca="false">VLOOKUP(A5538,'TAKIM LİSTESİ'!$B$2:$D$455,2,0)</f>
        <v>Ø 5.8 matkap</v>
      </c>
      <c r="C5538" s="16" t="s">
        <v>1164</v>
      </c>
      <c r="D5538" s="38" t="s">
        <v>61</v>
      </c>
      <c r="E5538" s="16" t="n">
        <f aca="false">VLOOKUP(A5538,'TAKIM LİSTESİ'!$B$2:$D$455,3,0)</f>
        <v>14</v>
      </c>
      <c r="F5538" s="40" t="n">
        <v>1</v>
      </c>
      <c r="G5538" s="22" t="n">
        <f aca="false">E5538-F5538</f>
        <v>13</v>
      </c>
      <c r="H5538" s="30" t="n">
        <v>44331</v>
      </c>
      <c r="I5538" s="33" t="n">
        <v>1</v>
      </c>
      <c r="J5538" s="30" t="n">
        <v>44334</v>
      </c>
      <c r="K5538" s="37" t="n">
        <f aca="false">G5538+I5538</f>
        <v>14</v>
      </c>
    </row>
    <row r="5539" customFormat="false" ht="13.8" hidden="false" customHeight="false" outlineLevel="0" collapsed="false">
      <c r="A5539" s="16" t="s">
        <v>63</v>
      </c>
      <c r="B5539" s="38" t="str">
        <f aca="false">VLOOKUP(A5539,'TAKIM LİSTESİ'!$B$2:$D$455,2,0)</f>
        <v>Ø 6 Rayba</v>
      </c>
      <c r="C5539" s="16" t="s">
        <v>1164</v>
      </c>
      <c r="D5539" s="38" t="s">
        <v>61</v>
      </c>
      <c r="E5539" s="16" t="n">
        <f aca="false">VLOOKUP(A5539,'TAKIM LİSTESİ'!$B$2:$D$455,3,0)</f>
        <v>8</v>
      </c>
      <c r="F5539" s="40" t="n">
        <v>1</v>
      </c>
      <c r="G5539" s="22" t="n">
        <f aca="false">E5539-F5539</f>
        <v>7</v>
      </c>
      <c r="H5539" s="30" t="n">
        <v>44331</v>
      </c>
      <c r="I5539" s="33" t="n">
        <v>1</v>
      </c>
      <c r="J5539" s="30" t="n">
        <v>44334</v>
      </c>
      <c r="K5539" s="37" t="n">
        <f aca="false">G5539+I5539</f>
        <v>8</v>
      </c>
    </row>
    <row r="5540" customFormat="false" ht="13.8" hidden="false" customHeight="false" outlineLevel="0" collapsed="false">
      <c r="A5540" s="16" t="s">
        <v>94</v>
      </c>
      <c r="B5540" s="38" t="str">
        <f aca="false">VLOOKUP(A5540,'TAKIM LİSTESİ'!$B$2:$D$455,2,0)</f>
        <v>Ø 10.5 matkap</v>
      </c>
      <c r="C5540" s="16" t="s">
        <v>1164</v>
      </c>
      <c r="D5540" s="38" t="s">
        <v>61</v>
      </c>
      <c r="E5540" s="16" t="n">
        <f aca="false">VLOOKUP(A5540,'TAKIM LİSTESİ'!$B$2:$D$455,3,0)</f>
        <v>18</v>
      </c>
      <c r="F5540" s="40" t="n">
        <v>1</v>
      </c>
      <c r="G5540" s="22" t="n">
        <f aca="false">E5540-F5540</f>
        <v>17</v>
      </c>
      <c r="H5540" s="30" t="n">
        <v>44331</v>
      </c>
      <c r="I5540" s="33" t="n">
        <v>1</v>
      </c>
      <c r="J5540" s="30" t="n">
        <v>44334</v>
      </c>
      <c r="K5540" s="37" t="n">
        <f aca="false">G5540+I5540</f>
        <v>18</v>
      </c>
    </row>
    <row r="5541" customFormat="false" ht="13.8" hidden="false" customHeight="false" outlineLevel="0" collapsed="false">
      <c r="A5541" s="16" t="s">
        <v>412</v>
      </c>
      <c r="B5541" s="38" t="str">
        <f aca="false">VLOOKUP(A5541,'TAKIM LİSTESİ'!$B$2:$D$455,2,0)</f>
        <v>32 tarama ucu çelik</v>
      </c>
      <c r="C5541" s="16" t="s">
        <v>1164</v>
      </c>
      <c r="D5541" s="38" t="s">
        <v>61</v>
      </c>
      <c r="E5541" s="16" t="n">
        <f aca="false">VLOOKUP(A5541,'TAKIM LİSTESİ'!$B$2:$D$455,3,0)</f>
        <v>40</v>
      </c>
      <c r="F5541" s="40" t="n">
        <v>1</v>
      </c>
      <c r="G5541" s="22" t="n">
        <f aca="false">E5541-F5541</f>
        <v>39</v>
      </c>
      <c r="H5541" s="30" t="n">
        <v>44331</v>
      </c>
      <c r="I5541" s="33" t="n">
        <v>1</v>
      </c>
      <c r="J5541" s="30" t="n">
        <v>44334</v>
      </c>
      <c r="K5541" s="37" t="n">
        <f aca="false">G5541+I5541</f>
        <v>40</v>
      </c>
    </row>
    <row r="5542" customFormat="false" ht="13.8" hidden="false" customHeight="false" outlineLevel="0" collapsed="false">
      <c r="A5542" s="16" t="s">
        <v>149</v>
      </c>
      <c r="B5542" s="38" t="str">
        <f aca="false">VLOOKUP(A5542,'TAKIM LİSTESİ'!$B$2:$D$455,2,0)</f>
        <v>Ø 3 alm küre parmak freze</v>
      </c>
      <c r="C5542" s="16" t="s">
        <v>1138</v>
      </c>
      <c r="D5542" s="38" t="s">
        <v>89</v>
      </c>
      <c r="E5542" s="16" t="n">
        <f aca="false">VLOOKUP(A5542,'TAKIM LİSTESİ'!$B$2:$D$455,3,0)</f>
        <v>16</v>
      </c>
      <c r="F5542" s="40" t="n">
        <v>1</v>
      </c>
      <c r="G5542" s="22" t="n">
        <f aca="false">E5542-F5542</f>
        <v>15</v>
      </c>
      <c r="H5542" s="30" t="n">
        <v>44331</v>
      </c>
      <c r="I5542" s="33" t="n">
        <v>1</v>
      </c>
      <c r="J5542" s="30" t="n">
        <v>44334</v>
      </c>
      <c r="K5542" s="37" t="n">
        <f aca="false">G5542+I5542</f>
        <v>16</v>
      </c>
    </row>
    <row r="5543" customFormat="false" ht="13.8" hidden="false" customHeight="false" outlineLevel="0" collapsed="false">
      <c r="A5543" s="16" t="s">
        <v>300</v>
      </c>
      <c r="B5543" s="38" t="str">
        <f aca="false">VLOOKUP(A5543,'TAKIM LİSTESİ'!$B$2:$D$455,2,0)</f>
        <v>Ø 32 tarama alm</v>
      </c>
      <c r="C5543" s="16" t="s">
        <v>1165</v>
      </c>
      <c r="D5543" s="38" t="s">
        <v>100</v>
      </c>
      <c r="E5543" s="16" t="n">
        <f aca="false">VLOOKUP(A5543,'TAKIM LİSTESİ'!$B$2:$D$455,3,0)</f>
        <v>3</v>
      </c>
      <c r="F5543" s="40" t="n">
        <v>1</v>
      </c>
      <c r="G5543" s="22" t="n">
        <f aca="false">E5543-F5543</f>
        <v>2</v>
      </c>
      <c r="H5543" s="30" t="n">
        <v>44333</v>
      </c>
      <c r="I5543" s="33" t="n">
        <v>1</v>
      </c>
      <c r="J5543" s="30" t="n">
        <v>44334</v>
      </c>
      <c r="K5543" s="37" t="n">
        <f aca="false">G5543+I5543</f>
        <v>3</v>
      </c>
    </row>
    <row r="5544" customFormat="false" ht="13.8" hidden="false" customHeight="false" outlineLevel="0" collapsed="false">
      <c r="A5544" s="16" t="s">
        <v>428</v>
      </c>
      <c r="B5544" s="38" t="str">
        <f aca="false">VLOOKUP(A5544,'TAKIM LİSTESİ'!$B$2:$D$455,2,0)</f>
        <v>Kennametal Ø 63 çelik tarama</v>
      </c>
      <c r="C5544" s="16" t="s">
        <v>1165</v>
      </c>
      <c r="D5544" s="38" t="s">
        <v>100</v>
      </c>
      <c r="E5544" s="16" t="n">
        <f aca="false">VLOOKUP(A5544,'TAKIM LİSTESİ'!$B$2:$D$455,3,0)</f>
        <v>1</v>
      </c>
      <c r="F5544" s="40" t="n">
        <v>1</v>
      </c>
      <c r="G5544" s="22" t="n">
        <f aca="false">E5544-F5544</f>
        <v>0</v>
      </c>
      <c r="H5544" s="30" t="n">
        <v>44333</v>
      </c>
      <c r="I5544" s="33" t="n">
        <v>1</v>
      </c>
      <c r="J5544" s="30" t="n">
        <v>44334</v>
      </c>
      <c r="K5544" s="37" t="n">
        <f aca="false">G5544+I5544</f>
        <v>1</v>
      </c>
    </row>
    <row r="5545" customFormat="false" ht="13.8" hidden="false" customHeight="false" outlineLevel="0" collapsed="false">
      <c r="A5545" s="16" t="s">
        <v>16</v>
      </c>
      <c r="B5545" s="38" t="str">
        <f aca="false">VLOOKUP(A5545,'TAKIM LİSTESİ'!$B$2:$D$455,2,0)</f>
        <v>Ø 10 alm küre parmak freze</v>
      </c>
      <c r="C5545" s="16" t="s">
        <v>1165</v>
      </c>
      <c r="D5545" s="38" t="s">
        <v>100</v>
      </c>
      <c r="E5545" s="16" t="n">
        <f aca="false">VLOOKUP(A5545,'TAKIM LİSTESİ'!$B$2:$D$455,3,0)</f>
        <v>10</v>
      </c>
      <c r="F5545" s="40" t="n">
        <v>1</v>
      </c>
      <c r="G5545" s="22" t="n">
        <f aca="false">E5545-F5545</f>
        <v>9</v>
      </c>
      <c r="H5545" s="30" t="n">
        <v>44333</v>
      </c>
      <c r="I5545" s="33" t="n">
        <v>1</v>
      </c>
      <c r="J5545" s="30" t="n">
        <v>44334</v>
      </c>
      <c r="K5545" s="37" t="n">
        <f aca="false">G5545+I5545</f>
        <v>10</v>
      </c>
    </row>
    <row r="5546" customFormat="false" ht="13.8" hidden="false" customHeight="false" outlineLevel="0" collapsed="false">
      <c r="A5546" s="16" t="s">
        <v>168</v>
      </c>
      <c r="B5546" s="38" t="str">
        <f aca="false">VLOOKUP(A5546,'TAKIM LİSTESİ'!$B$2:$D$455,2,0)</f>
        <v>Ø 11.8 matkap</v>
      </c>
      <c r="C5546" s="16" t="s">
        <v>1165</v>
      </c>
      <c r="D5546" s="38" t="s">
        <v>100</v>
      </c>
      <c r="E5546" s="16" t="n">
        <f aca="false">VLOOKUP(A5546,'TAKIM LİSTESİ'!$B$2:$D$455,3,0)</f>
        <v>8</v>
      </c>
      <c r="F5546" s="40" t="n">
        <v>1</v>
      </c>
      <c r="G5546" s="22" t="n">
        <f aca="false">E5546-F5546</f>
        <v>7</v>
      </c>
      <c r="H5546" s="30" t="n">
        <v>44333</v>
      </c>
      <c r="I5546" s="33" t="n">
        <v>1</v>
      </c>
      <c r="J5546" s="30" t="n">
        <v>44334</v>
      </c>
      <c r="K5546" s="37" t="n">
        <f aca="false">G5546+I5546</f>
        <v>8</v>
      </c>
    </row>
    <row r="5547" customFormat="false" ht="13.8" hidden="false" customHeight="false" outlineLevel="0" collapsed="false">
      <c r="A5547" s="16" t="s">
        <v>1166</v>
      </c>
      <c r="B5547" s="38" t="str">
        <f aca="false">VLOOKUP(A5547,'TAKIM LİSTESİ'!$B$2:$D$455,2,0)</f>
        <v>Ø  20 matkap ucu</v>
      </c>
      <c r="C5547" s="16" t="s">
        <v>1165</v>
      </c>
      <c r="D5547" s="38" t="s">
        <v>100</v>
      </c>
      <c r="E5547" s="16" t="n">
        <f aca="false">VLOOKUP(A5547,'TAKIM LİSTESİ'!$B$2:$D$455,3,0)</f>
        <v>2</v>
      </c>
      <c r="F5547" s="40" t="n">
        <v>1</v>
      </c>
      <c r="G5547" s="22" t="n">
        <f aca="false">E5547-F5547</f>
        <v>1</v>
      </c>
      <c r="H5547" s="30" t="n">
        <v>44333</v>
      </c>
      <c r="I5547" s="33" t="n">
        <v>1</v>
      </c>
      <c r="J5547" s="30" t="n">
        <v>44334</v>
      </c>
      <c r="K5547" s="37" t="n">
        <f aca="false">G5547+I5547</f>
        <v>2</v>
      </c>
    </row>
    <row r="5548" customFormat="false" ht="13.8" hidden="false" customHeight="false" outlineLevel="0" collapsed="false">
      <c r="A5548" s="16" t="s">
        <v>25</v>
      </c>
      <c r="B5548" s="38" t="str">
        <f aca="false">VLOOKUP(A5548,'TAKIM LİSTESİ'!$B$2:$D$455,2,0)</f>
        <v>Ø 12çelik uzun parmak freze</v>
      </c>
      <c r="C5548" s="16" t="s">
        <v>1151</v>
      </c>
      <c r="D5548" s="38" t="s">
        <v>23</v>
      </c>
      <c r="E5548" s="16" t="n">
        <f aca="false">VLOOKUP(A5548,'TAKIM LİSTESİ'!$B$2:$D$455,3,0)</f>
        <v>3</v>
      </c>
      <c r="F5548" s="40" t="n">
        <v>1</v>
      </c>
      <c r="G5548" s="22" t="n">
        <f aca="false">E5548-F5548</f>
        <v>2</v>
      </c>
      <c r="H5548" s="30" t="n">
        <v>44333</v>
      </c>
      <c r="I5548" s="33" t="n">
        <v>1</v>
      </c>
      <c r="J5548" s="30" t="n">
        <v>44334</v>
      </c>
      <c r="K5548" s="37" t="n">
        <f aca="false">G5548+I5548</f>
        <v>3</v>
      </c>
    </row>
    <row r="5549" customFormat="false" ht="13.8" hidden="false" customHeight="false" outlineLevel="0" collapsed="false">
      <c r="A5549" s="16" t="s">
        <v>121</v>
      </c>
      <c r="B5549" s="38" t="str">
        <f aca="false">VLOOKUP(A5549,'TAKIM LİSTESİ'!$B$2:$D$455,2,0)</f>
        <v>Ø 8.5 matkap</v>
      </c>
      <c r="C5549" s="16" t="s">
        <v>1164</v>
      </c>
      <c r="D5549" s="38" t="s">
        <v>61</v>
      </c>
      <c r="E5549" s="16" t="n">
        <f aca="false">VLOOKUP(A5549,'TAKIM LİSTESİ'!$B$2:$D$455,3,0)</f>
        <v>13</v>
      </c>
      <c r="F5549" s="40" t="n">
        <v>1</v>
      </c>
      <c r="G5549" s="22" t="n">
        <f aca="false">E5549-F5549</f>
        <v>12</v>
      </c>
      <c r="H5549" s="30" t="n">
        <v>44333</v>
      </c>
      <c r="I5549" s="33" t="n">
        <v>1</v>
      </c>
      <c r="J5549" s="30" t="n">
        <v>44334</v>
      </c>
      <c r="K5549" s="37" t="n">
        <f aca="false">G5549+I5549</f>
        <v>13</v>
      </c>
    </row>
    <row r="5550" customFormat="false" ht="13.8" hidden="false" customHeight="false" outlineLevel="0" collapsed="false">
      <c r="A5550" s="16" t="s">
        <v>142</v>
      </c>
      <c r="B5550" s="38" t="str">
        <f aca="false">VLOOKUP(A5550,'TAKIM LİSTESİ'!$B$2:$D$455,2,0)</f>
        <v>Ø 4 çelik küre parmak freze</v>
      </c>
      <c r="C5550" s="16" t="s">
        <v>1164</v>
      </c>
      <c r="D5550" s="38" t="s">
        <v>61</v>
      </c>
      <c r="E5550" s="16" t="n">
        <f aca="false">VLOOKUP(A5550,'TAKIM LİSTESİ'!$B$2:$D$455,3,0)</f>
        <v>16</v>
      </c>
      <c r="F5550" s="40" t="n">
        <v>1</v>
      </c>
      <c r="G5550" s="22" t="n">
        <f aca="false">E5550-F5550</f>
        <v>15</v>
      </c>
      <c r="H5550" s="30" t="n">
        <v>44333</v>
      </c>
      <c r="I5550" s="33" t="n">
        <v>1</v>
      </c>
      <c r="J5550" s="30" t="n">
        <v>44334</v>
      </c>
      <c r="K5550" s="37" t="n">
        <f aca="false">G5550+I5550</f>
        <v>16</v>
      </c>
    </row>
    <row r="5551" customFormat="false" ht="13.8" hidden="false" customHeight="false" outlineLevel="0" collapsed="false">
      <c r="A5551" s="16" t="s">
        <v>412</v>
      </c>
      <c r="B5551" s="38" t="str">
        <f aca="false">VLOOKUP(A5551,'TAKIM LİSTESİ'!$B$2:$D$455,2,0)</f>
        <v>32 tarama ucu çelik</v>
      </c>
      <c r="C5551" s="16" t="s">
        <v>1153</v>
      </c>
      <c r="D5551" s="38" t="s">
        <v>739</v>
      </c>
      <c r="E5551" s="16" t="n">
        <f aca="false">VLOOKUP(A5551,'TAKIM LİSTESİ'!$B$2:$D$455,3,0)</f>
        <v>40</v>
      </c>
      <c r="F5551" s="40" t="n">
        <v>3</v>
      </c>
      <c r="G5551" s="22" t="n">
        <f aca="false">E5551-F5551</f>
        <v>37</v>
      </c>
      <c r="H5551" s="30" t="n">
        <v>44333</v>
      </c>
      <c r="I5551" s="33" t="n">
        <v>1</v>
      </c>
      <c r="J5551" s="30" t="n">
        <v>44334</v>
      </c>
      <c r="K5551" s="37" t="n">
        <f aca="false">G5551+I5551</f>
        <v>38</v>
      </c>
    </row>
    <row r="5552" customFormat="false" ht="13.8" hidden="false" customHeight="false" outlineLevel="0" collapsed="false">
      <c r="A5552" s="16" t="s">
        <v>255</v>
      </c>
      <c r="B5552" s="38" t="str">
        <f aca="false">VLOOKUP(A5552,'TAKIM LİSTESİ'!$B$2:$D$455,2,0)</f>
        <v>APKT tarama çelik ucu</v>
      </c>
      <c r="C5552" s="16"/>
      <c r="D5552" s="38" t="s">
        <v>48</v>
      </c>
      <c r="E5552" s="16" t="n">
        <f aca="false">VLOOKUP(A5552,'TAKIM LİSTESİ'!$B$2:$D$455,3,0)</f>
        <v>400</v>
      </c>
      <c r="F5552" s="40" t="n">
        <v>2</v>
      </c>
      <c r="G5552" s="22" t="n">
        <f aca="false">E5552-F5552</f>
        <v>398</v>
      </c>
      <c r="H5552" s="30" t="n">
        <v>44333</v>
      </c>
      <c r="I5552" s="33" t="n">
        <v>1</v>
      </c>
      <c r="J5552" s="30" t="n">
        <v>44334</v>
      </c>
      <c r="K5552" s="37" t="n">
        <f aca="false">G5552+I5552</f>
        <v>399</v>
      </c>
    </row>
    <row r="5553" customFormat="false" ht="13.8" hidden="false" customHeight="false" outlineLevel="0" collapsed="false">
      <c r="A5553" s="16" t="s">
        <v>300</v>
      </c>
      <c r="B5553" s="38" t="str">
        <f aca="false">VLOOKUP(A5553,'TAKIM LİSTESİ'!$B$2:$D$455,2,0)</f>
        <v>Ø 32 tarama alm</v>
      </c>
      <c r="C5553" s="16" t="s">
        <v>1167</v>
      </c>
      <c r="D5553" s="38" t="s">
        <v>89</v>
      </c>
      <c r="E5553" s="16" t="n">
        <f aca="false">VLOOKUP(A5553,'TAKIM LİSTESİ'!$B$2:$D$455,3,0)</f>
        <v>3</v>
      </c>
      <c r="F5553" s="40" t="n">
        <v>1</v>
      </c>
      <c r="G5553" s="22" t="n">
        <f aca="false">E5553-F5553</f>
        <v>2</v>
      </c>
      <c r="H5553" s="30" t="n">
        <v>44333</v>
      </c>
      <c r="I5553" s="33" t="n">
        <v>1</v>
      </c>
      <c r="J5553" s="30" t="n">
        <v>44334</v>
      </c>
      <c r="K5553" s="37" t="n">
        <f aca="false">G5553+I5553</f>
        <v>3</v>
      </c>
    </row>
    <row r="5554" customFormat="false" ht="13.8" hidden="false" customHeight="false" outlineLevel="0" collapsed="false">
      <c r="A5554" s="16" t="s">
        <v>71</v>
      </c>
      <c r="B5554" s="38" t="str">
        <f aca="false">VLOOKUP(A5554,'TAKIM LİSTESİ'!$B$2:$D$455,2,0)</f>
        <v>Ø 10 alm parmak freze</v>
      </c>
      <c r="C5554" s="16" t="s">
        <v>1167</v>
      </c>
      <c r="D5554" s="38" t="s">
        <v>89</v>
      </c>
      <c r="E5554" s="16" t="n">
        <f aca="false">VLOOKUP(A5554,'TAKIM LİSTESİ'!$B$2:$D$455,3,0)</f>
        <v>29</v>
      </c>
      <c r="F5554" s="40" t="n">
        <v>1</v>
      </c>
      <c r="G5554" s="22" t="n">
        <f aca="false">E5554-F5554</f>
        <v>28</v>
      </c>
      <c r="H5554" s="30" t="n">
        <v>44333</v>
      </c>
      <c r="I5554" s="33" t="n">
        <v>1</v>
      </c>
      <c r="J5554" s="30" t="n">
        <v>44334</v>
      </c>
      <c r="K5554" s="37" t="n">
        <f aca="false">G5554+I5554</f>
        <v>29</v>
      </c>
    </row>
    <row r="5555" customFormat="false" ht="13.8" hidden="false" customHeight="false" outlineLevel="0" collapsed="false">
      <c r="A5555" s="16" t="s">
        <v>27</v>
      </c>
      <c r="B5555" s="38" t="str">
        <f aca="false">VLOOKUP(A5555,'TAKIM LİSTESİ'!$B$2:$D$455,2,0)</f>
        <v>Ø 6 alm parmak freze</v>
      </c>
      <c r="C5555" s="16" t="s">
        <v>1167</v>
      </c>
      <c r="D5555" s="38" t="s">
        <v>89</v>
      </c>
      <c r="E5555" s="16" t="n">
        <f aca="false">VLOOKUP(A5555,'TAKIM LİSTESİ'!$B$2:$D$455,3,0)</f>
        <v>12</v>
      </c>
      <c r="F5555" s="40" t="n">
        <v>1</v>
      </c>
      <c r="G5555" s="22" t="n">
        <f aca="false">E5555-F5555</f>
        <v>11</v>
      </c>
      <c r="H5555" s="30" t="n">
        <v>44333</v>
      </c>
      <c r="I5555" s="33" t="n">
        <v>1</v>
      </c>
      <c r="J5555" s="30" t="n">
        <v>44334</v>
      </c>
      <c r="K5555" s="37" t="n">
        <f aca="false">G5555+I5555</f>
        <v>12</v>
      </c>
    </row>
    <row r="5556" customFormat="false" ht="13.8" hidden="false" customHeight="false" outlineLevel="0" collapsed="false">
      <c r="A5556" s="16" t="s">
        <v>145</v>
      </c>
      <c r="B5556" s="38" t="str">
        <f aca="false">VLOOKUP(A5556,'TAKIM LİSTESİ'!$B$2:$D$455,2,0)</f>
        <v>Ø 5.2 matkap</v>
      </c>
      <c r="C5556" s="16" t="s">
        <v>1167</v>
      </c>
      <c r="D5556" s="38" t="s">
        <v>89</v>
      </c>
      <c r="E5556" s="16" t="n">
        <f aca="false">VLOOKUP(A5556,'TAKIM LİSTESİ'!$B$2:$D$455,3,0)</f>
        <v>5</v>
      </c>
      <c r="F5556" s="40" t="n">
        <v>1</v>
      </c>
      <c r="G5556" s="22" t="n">
        <f aca="false">E5556-F5556</f>
        <v>4</v>
      </c>
      <c r="H5556" s="30" t="n">
        <v>44333</v>
      </c>
      <c r="I5556" s="33" t="n">
        <v>1</v>
      </c>
      <c r="J5556" s="30" t="n">
        <v>44334</v>
      </c>
      <c r="K5556" s="37" t="n">
        <f aca="false">G5556+I5556</f>
        <v>5</v>
      </c>
    </row>
    <row r="5557" customFormat="false" ht="13.8" hidden="false" customHeight="false" outlineLevel="0" collapsed="false">
      <c r="A5557" s="16" t="s">
        <v>133</v>
      </c>
      <c r="B5557" s="38" t="str">
        <f aca="false">VLOOKUP(A5557,'TAKIM LİSTESİ'!$B$2:$D$455,2,0)</f>
        <v>Ø 3.3 matkap</v>
      </c>
      <c r="C5557" s="16" t="s">
        <v>1167</v>
      </c>
      <c r="D5557" s="38" t="s">
        <v>89</v>
      </c>
      <c r="E5557" s="16" t="n">
        <f aca="false">VLOOKUP(A5557,'TAKIM LİSTESİ'!$B$2:$D$455,3,0)</f>
        <v>13</v>
      </c>
      <c r="F5557" s="40" t="n">
        <v>1</v>
      </c>
      <c r="G5557" s="22" t="n">
        <f aca="false">E5557-F5557</f>
        <v>12</v>
      </c>
      <c r="H5557" s="30" t="n">
        <v>44333</v>
      </c>
      <c r="I5557" s="33" t="n">
        <v>1</v>
      </c>
      <c r="J5557" s="30" t="n">
        <v>44334</v>
      </c>
      <c r="K5557" s="37" t="n">
        <f aca="false">G5557+I5557</f>
        <v>13</v>
      </c>
    </row>
    <row r="5558" customFormat="false" ht="13.8" hidden="false" customHeight="false" outlineLevel="0" collapsed="false">
      <c r="A5558" s="16" t="s">
        <v>55</v>
      </c>
      <c r="B5558" s="38" t="str">
        <f aca="false">VLOOKUP(A5558,'TAKIM LİSTESİ'!$B$2:$D$455,2,0)</f>
        <v>Ø 4.8 matkap</v>
      </c>
      <c r="C5558" s="16" t="s">
        <v>1167</v>
      </c>
      <c r="D5558" s="38" t="s">
        <v>89</v>
      </c>
      <c r="E5558" s="16" t="n">
        <f aca="false">VLOOKUP(A5558,'TAKIM LİSTESİ'!$B$2:$D$455,3,0)</f>
        <v>30</v>
      </c>
      <c r="F5558" s="40" t="n">
        <v>1</v>
      </c>
      <c r="G5558" s="22" t="n">
        <f aca="false">E5558-F5558</f>
        <v>29</v>
      </c>
      <c r="H5558" s="30" t="n">
        <v>44333</v>
      </c>
      <c r="I5558" s="33" t="n">
        <v>1</v>
      </c>
      <c r="J5558" s="30" t="n">
        <v>44334</v>
      </c>
      <c r="K5558" s="37" t="n">
        <f aca="false">G5558+I5558</f>
        <v>30</v>
      </c>
    </row>
    <row r="5559" customFormat="false" ht="13.8" hidden="false" customHeight="false" outlineLevel="0" collapsed="false">
      <c r="A5559" s="16" t="s">
        <v>197</v>
      </c>
      <c r="B5559" s="38" t="str">
        <f aca="false">VLOOKUP(A5559,'TAKIM LİSTESİ'!$B$2:$D$455,2,0)</f>
        <v>Ø  5 Rayba</v>
      </c>
      <c r="C5559" s="16" t="s">
        <v>1167</v>
      </c>
      <c r="D5559" s="38" t="s">
        <v>89</v>
      </c>
      <c r="E5559" s="16" t="n">
        <f aca="false">VLOOKUP(A5559,'TAKIM LİSTESİ'!$B$2:$D$455,3,0)</f>
        <v>10</v>
      </c>
      <c r="F5559" s="40" t="n">
        <v>1</v>
      </c>
      <c r="G5559" s="22" t="n">
        <f aca="false">E5559-F5559</f>
        <v>9</v>
      </c>
      <c r="H5559" s="30" t="n">
        <v>44333</v>
      </c>
      <c r="I5559" s="33" t="n">
        <v>1</v>
      </c>
      <c r="J5559" s="30" t="n">
        <v>44334</v>
      </c>
      <c r="K5559" s="37" t="n">
        <f aca="false">G5559+I5559</f>
        <v>10</v>
      </c>
    </row>
    <row r="5560" customFormat="false" ht="13.8" hidden="false" customHeight="false" outlineLevel="0" collapsed="false">
      <c r="A5560" s="16" t="s">
        <v>37</v>
      </c>
      <c r="B5560" s="38" t="str">
        <f aca="false">VLOOKUP(A5560,'TAKIM LİSTESİ'!$B$2:$D$455,2,0)</f>
        <v>Ø 7.8 matkap</v>
      </c>
      <c r="C5560" s="16" t="s">
        <v>1167</v>
      </c>
      <c r="D5560" s="38" t="s">
        <v>89</v>
      </c>
      <c r="E5560" s="16" t="n">
        <f aca="false">VLOOKUP(A5560,'TAKIM LİSTESİ'!$B$2:$D$455,3,0)</f>
        <v>8</v>
      </c>
      <c r="F5560" s="40" t="n">
        <v>1</v>
      </c>
      <c r="G5560" s="22" t="n">
        <f aca="false">E5560-F5560</f>
        <v>7</v>
      </c>
      <c r="H5560" s="30" t="n">
        <v>44333</v>
      </c>
      <c r="I5560" s="33" t="n">
        <v>1</v>
      </c>
      <c r="J5560" s="30" t="n">
        <v>44334</v>
      </c>
      <c r="K5560" s="37" t="n">
        <f aca="false">G5560+I5560</f>
        <v>8</v>
      </c>
    </row>
    <row r="5561" customFormat="false" ht="13.8" hidden="false" customHeight="false" outlineLevel="0" collapsed="false">
      <c r="A5561" s="16" t="s">
        <v>83</v>
      </c>
      <c r="B5561" s="38" t="str">
        <f aca="false">VLOOKUP(A5561,'TAKIM LİSTESİ'!$B$2:$D$455,2,0)</f>
        <v>Ø 8 Rayba</v>
      </c>
      <c r="C5561" s="16" t="s">
        <v>1167</v>
      </c>
      <c r="D5561" s="38" t="s">
        <v>89</v>
      </c>
      <c r="E5561" s="16" t="n">
        <f aca="false">VLOOKUP(A5561,'TAKIM LİSTESİ'!$B$2:$D$455,3,0)</f>
        <v>4</v>
      </c>
      <c r="F5561" s="40" t="n">
        <v>1</v>
      </c>
      <c r="G5561" s="22" t="n">
        <f aca="false">E5561-F5561</f>
        <v>3</v>
      </c>
      <c r="H5561" s="30" t="n">
        <v>44333</v>
      </c>
      <c r="I5561" s="33" t="n">
        <v>1</v>
      </c>
      <c r="J5561" s="30" t="n">
        <v>44334</v>
      </c>
      <c r="K5561" s="37" t="n">
        <f aca="false">G5561+I5561</f>
        <v>4</v>
      </c>
    </row>
    <row r="5562" customFormat="false" ht="13.8" hidden="false" customHeight="false" outlineLevel="0" collapsed="false">
      <c r="A5562" s="16" t="s">
        <v>56</v>
      </c>
      <c r="B5562" s="38" t="str">
        <f aca="false">VLOOKUP(A5562,'TAKIM LİSTESİ'!$B$2:$D$455,2,0)</f>
        <v>Ø 6.8 matkap</v>
      </c>
      <c r="C5562" s="16"/>
      <c r="D5562" s="38" t="s">
        <v>48</v>
      </c>
      <c r="E5562" s="16" t="n">
        <f aca="false">VLOOKUP(A5562,'TAKIM LİSTESİ'!$B$2:$D$455,3,0)</f>
        <v>17</v>
      </c>
      <c r="F5562" s="40" t="n">
        <v>1</v>
      </c>
      <c r="G5562" s="22" t="n">
        <f aca="false">E5562-F5562</f>
        <v>16</v>
      </c>
      <c r="H5562" s="30" t="n">
        <v>44333</v>
      </c>
      <c r="I5562" s="33" t="n">
        <v>1</v>
      </c>
      <c r="J5562" s="30" t="n">
        <v>44336</v>
      </c>
      <c r="K5562" s="37" t="n">
        <f aca="false">G5562+I5562</f>
        <v>17</v>
      </c>
    </row>
    <row r="5563" customFormat="false" ht="13.8" hidden="false" customHeight="false" outlineLevel="0" collapsed="false">
      <c r="A5563" s="16" t="s">
        <v>168</v>
      </c>
      <c r="B5563" s="38" t="str">
        <f aca="false">VLOOKUP(A5563,'TAKIM LİSTESİ'!$B$2:$D$455,2,0)</f>
        <v>Ø 11.8 matkap</v>
      </c>
      <c r="C5563" s="16" t="s">
        <v>1168</v>
      </c>
      <c r="D5563" s="38" t="s">
        <v>23</v>
      </c>
      <c r="E5563" s="16" t="n">
        <f aca="false">VLOOKUP(A5563,'TAKIM LİSTESİ'!$B$2:$D$455,3,0)</f>
        <v>8</v>
      </c>
      <c r="F5563" s="40" t="n">
        <v>1</v>
      </c>
      <c r="G5563" s="22" t="n">
        <f aca="false">E5563-F5563</f>
        <v>7</v>
      </c>
      <c r="H5563" s="30" t="n">
        <v>44333</v>
      </c>
      <c r="I5563" s="33" t="n">
        <v>1</v>
      </c>
      <c r="J5563" s="30" t="n">
        <v>44336</v>
      </c>
      <c r="K5563" s="37" t="n">
        <f aca="false">G5563+I5563</f>
        <v>8</v>
      </c>
    </row>
    <row r="5564" customFormat="false" ht="13.8" hidden="false" customHeight="false" outlineLevel="0" collapsed="false">
      <c r="A5564" s="16" t="s">
        <v>146</v>
      </c>
      <c r="B5564" s="38" t="str">
        <f aca="false">VLOOKUP(A5564,'TAKIM LİSTESİ'!$B$2:$D$455,2,0)</f>
        <v>Ø 12 Rayba</v>
      </c>
      <c r="C5564" s="16" t="s">
        <v>1168</v>
      </c>
      <c r="D5564" s="38" t="s">
        <v>23</v>
      </c>
      <c r="E5564" s="16" t="n">
        <f aca="false">VLOOKUP(A5564,'TAKIM LİSTESİ'!$B$2:$D$455,3,0)</f>
        <v>3</v>
      </c>
      <c r="F5564" s="40" t="n">
        <v>1</v>
      </c>
      <c r="G5564" s="22" t="n">
        <f aca="false">E5564-F5564</f>
        <v>2</v>
      </c>
      <c r="H5564" s="30" t="n">
        <v>44333</v>
      </c>
      <c r="I5564" s="33" t="n">
        <v>1</v>
      </c>
      <c r="J5564" s="30" t="n">
        <v>44336</v>
      </c>
      <c r="K5564" s="37" t="n">
        <f aca="false">G5564+I5564</f>
        <v>3</v>
      </c>
    </row>
    <row r="5565" customFormat="false" ht="13.8" hidden="false" customHeight="false" outlineLevel="0" collapsed="false">
      <c r="A5565" s="16" t="s">
        <v>171</v>
      </c>
      <c r="B5565" s="38" t="str">
        <f aca="false">VLOOKUP(A5565,'TAKIM LİSTESİ'!$B$2:$D$455,2,0)</f>
        <v>Ø 3.0 matkap</v>
      </c>
      <c r="C5565" s="16" t="s">
        <v>1168</v>
      </c>
      <c r="D5565" s="38" t="s">
        <v>23</v>
      </c>
      <c r="E5565" s="16" t="n">
        <f aca="false">VLOOKUP(A5565,'TAKIM LİSTESİ'!$B$2:$D$455,3,0)</f>
        <v>14</v>
      </c>
      <c r="F5565" s="40" t="n">
        <v>1</v>
      </c>
      <c r="G5565" s="22" t="n">
        <f aca="false">E5565-F5565</f>
        <v>13</v>
      </c>
      <c r="H5565" s="30" t="n">
        <v>44333</v>
      </c>
      <c r="I5565" s="33" t="n">
        <v>1</v>
      </c>
      <c r="J5565" s="30" t="n">
        <v>44336</v>
      </c>
      <c r="K5565" s="37" t="n">
        <f aca="false">G5565+I5565</f>
        <v>14</v>
      </c>
    </row>
    <row r="5566" customFormat="false" ht="13.8" hidden="false" customHeight="false" outlineLevel="0" collapsed="false">
      <c r="A5566" s="16" t="s">
        <v>208</v>
      </c>
      <c r="B5566" s="38" t="str">
        <f aca="false">VLOOKUP(A5566,'TAKIM LİSTESİ'!$B$2:$D$455,2,0)</f>
        <v>Ø1.6 matkap</v>
      </c>
      <c r="C5566" s="16" t="s">
        <v>1168</v>
      </c>
      <c r="D5566" s="38" t="s">
        <v>23</v>
      </c>
      <c r="E5566" s="16" t="n">
        <f aca="false">VLOOKUP(A5566,'TAKIM LİSTESİ'!$B$2:$D$455,3,0)</f>
        <v>17</v>
      </c>
      <c r="F5566" s="40" t="n">
        <v>1</v>
      </c>
      <c r="G5566" s="22" t="n">
        <f aca="false">E5566-F5566</f>
        <v>16</v>
      </c>
      <c r="H5566" s="30" t="n">
        <v>44333</v>
      </c>
      <c r="I5566" s="33" t="n">
        <v>1</v>
      </c>
      <c r="J5566" s="30" t="n">
        <v>44336</v>
      </c>
      <c r="K5566" s="37" t="n">
        <f aca="false">G5566+I5566</f>
        <v>17</v>
      </c>
    </row>
    <row r="5567" customFormat="false" ht="13.8" hidden="false" customHeight="false" outlineLevel="0" collapsed="false">
      <c r="A5567" s="16" t="s">
        <v>66</v>
      </c>
      <c r="B5567" s="38" t="str">
        <f aca="false">VLOOKUP(A5567,'TAKIM LİSTESİ'!$B$2:$D$455,2,0)</f>
        <v>Ø 10 alm uzun parmak freze</v>
      </c>
      <c r="C5567" s="16" t="s">
        <v>1168</v>
      </c>
      <c r="D5567" s="38" t="s">
        <v>23</v>
      </c>
      <c r="E5567" s="16" t="n">
        <f aca="false">VLOOKUP(A5567,'TAKIM LİSTESİ'!$B$2:$D$455,3,0)</f>
        <v>6</v>
      </c>
      <c r="F5567" s="40" t="n">
        <v>1</v>
      </c>
      <c r="G5567" s="22" t="n">
        <f aca="false">E5567-F5567</f>
        <v>5</v>
      </c>
      <c r="H5567" s="30" t="n">
        <v>44333</v>
      </c>
      <c r="I5567" s="33" t="n">
        <v>1</v>
      </c>
      <c r="J5567" s="30" t="n">
        <v>44336</v>
      </c>
      <c r="K5567" s="37" t="n">
        <f aca="false">G5567+I5567</f>
        <v>6</v>
      </c>
    </row>
    <row r="5568" customFormat="false" ht="13.8" hidden="false" customHeight="false" outlineLevel="0" collapsed="false">
      <c r="A5568" s="16" t="s">
        <v>96</v>
      </c>
      <c r="B5568" s="38" t="str">
        <f aca="false">VLOOKUP(A5568,'TAKIM LİSTESİ'!$B$2:$D$455,2,0)</f>
        <v>Ø 16.0 matkap ucu</v>
      </c>
      <c r="C5568" s="16" t="s">
        <v>1169</v>
      </c>
      <c r="D5568" s="38" t="s">
        <v>823</v>
      </c>
      <c r="E5568" s="16" t="n">
        <f aca="false">VLOOKUP(A5568,'TAKIM LİSTESİ'!$B$2:$D$455,3,0)</f>
        <v>4</v>
      </c>
      <c r="F5568" s="40" t="n">
        <v>1</v>
      </c>
      <c r="G5568" s="22" t="n">
        <f aca="false">E5568-F5568</f>
        <v>3</v>
      </c>
      <c r="H5568" s="30" t="n">
        <v>44334</v>
      </c>
      <c r="I5568" s="33" t="n">
        <v>1</v>
      </c>
      <c r="J5568" s="30" t="n">
        <v>44336</v>
      </c>
      <c r="K5568" s="37" t="n">
        <f aca="false">G5568+I5568</f>
        <v>4</v>
      </c>
    </row>
    <row r="5569" customFormat="false" ht="13.8" hidden="false" customHeight="false" outlineLevel="0" collapsed="false">
      <c r="A5569" s="16" t="s">
        <v>19</v>
      </c>
      <c r="B5569" s="38" t="str">
        <f aca="false">VLOOKUP(A5569,'TAKIM LİSTESİ'!$B$2:$D$455,2,0)</f>
        <v>Ø 10.2 matkap</v>
      </c>
      <c r="C5569" s="16" t="s">
        <v>1169</v>
      </c>
      <c r="D5569" s="38" t="s">
        <v>823</v>
      </c>
      <c r="E5569" s="16" t="n">
        <f aca="false">VLOOKUP(A5569,'TAKIM LİSTESİ'!$B$2:$D$455,3,0)</f>
        <v>13</v>
      </c>
      <c r="F5569" s="40" t="n">
        <v>1</v>
      </c>
      <c r="G5569" s="22" t="n">
        <f aca="false">E5569-F5569</f>
        <v>12</v>
      </c>
      <c r="H5569" s="30" t="n">
        <v>44334</v>
      </c>
      <c r="I5569" s="33" t="n">
        <v>1</v>
      </c>
      <c r="J5569" s="30" t="n">
        <v>44336</v>
      </c>
      <c r="K5569" s="37" t="n">
        <f aca="false">G5569+I5569</f>
        <v>13</v>
      </c>
    </row>
    <row r="5570" customFormat="false" ht="13.8" hidden="false" customHeight="false" outlineLevel="0" collapsed="false">
      <c r="A5570" s="16" t="s">
        <v>206</v>
      </c>
      <c r="B5570" s="38" t="str">
        <f aca="false">VLOOKUP(A5570,'TAKIM LİSTESİ'!$B$2:$D$455,2,0)</f>
        <v>Ø 52 tarama çelik</v>
      </c>
      <c r="C5570" s="16" t="s">
        <v>1169</v>
      </c>
      <c r="D5570" s="38" t="s">
        <v>823</v>
      </c>
      <c r="E5570" s="16" t="n">
        <f aca="false">VLOOKUP(A5570,'TAKIM LİSTESİ'!$B$2:$D$455,3,0)</f>
        <v>4</v>
      </c>
      <c r="F5570" s="40" t="n">
        <v>1</v>
      </c>
      <c r="G5570" s="22" t="n">
        <f aca="false">E5570-F5570</f>
        <v>3</v>
      </c>
      <c r="H5570" s="30" t="n">
        <v>44334</v>
      </c>
      <c r="I5570" s="33" t="n">
        <v>1</v>
      </c>
      <c r="J5570" s="30" t="n">
        <v>44336</v>
      </c>
      <c r="K5570" s="37" t="n">
        <f aca="false">G5570+I5570</f>
        <v>4</v>
      </c>
    </row>
    <row r="5571" customFormat="false" ht="13.8" hidden="false" customHeight="false" outlineLevel="0" collapsed="false">
      <c r="A5571" s="16" t="s">
        <v>270</v>
      </c>
      <c r="B5571" s="38" t="str">
        <f aca="false">VLOOKUP(A5571,'TAKIM LİSTESİ'!$B$2:$D$455,2,0)</f>
        <v>Küçük APKT çelik Ø 20</v>
      </c>
      <c r="C5571" s="16" t="s">
        <v>1169</v>
      </c>
      <c r="D5571" s="38" t="s">
        <v>823</v>
      </c>
      <c r="E5571" s="16" t="n">
        <f aca="false">VLOOKUP(A5571,'TAKIM LİSTESİ'!$B$2:$D$455,3,0)</f>
        <v>10</v>
      </c>
      <c r="F5571" s="40" t="n">
        <v>1</v>
      </c>
      <c r="G5571" s="22" t="n">
        <f aca="false">E5571-F5571</f>
        <v>9</v>
      </c>
      <c r="H5571" s="30" t="n">
        <v>44334</v>
      </c>
      <c r="I5571" s="33" t="n">
        <v>1</v>
      </c>
      <c r="J5571" s="30" t="n">
        <v>44336</v>
      </c>
      <c r="K5571" s="37" t="n">
        <f aca="false">G5571+I5571</f>
        <v>10</v>
      </c>
    </row>
    <row r="5572" customFormat="false" ht="13.8" hidden="false" customHeight="false" outlineLevel="0" collapsed="false">
      <c r="A5572" s="16" t="s">
        <v>21</v>
      </c>
      <c r="B5572" s="38" t="str">
        <f aca="false">VLOOKUP(A5572,'TAKIM LİSTESİ'!$B$2:$D$455,2,0)</f>
        <v>Ø 32 tarama çelik</v>
      </c>
      <c r="C5572" s="16" t="s">
        <v>1169</v>
      </c>
      <c r="D5572" s="38" t="s">
        <v>823</v>
      </c>
      <c r="E5572" s="16" t="n">
        <f aca="false">VLOOKUP(A5572,'TAKIM LİSTESİ'!$B$2:$D$455,3,0)</f>
        <v>5</v>
      </c>
      <c r="F5572" s="40" t="n">
        <v>1</v>
      </c>
      <c r="G5572" s="22" t="n">
        <f aca="false">E5572-F5572</f>
        <v>4</v>
      </c>
      <c r="H5572" s="30" t="n">
        <v>44334</v>
      </c>
      <c r="I5572" s="33" t="n">
        <v>1</v>
      </c>
      <c r="J5572" s="30" t="n">
        <v>44336</v>
      </c>
      <c r="K5572" s="37" t="n">
        <f aca="false">G5572+I5572</f>
        <v>5</v>
      </c>
    </row>
    <row r="5573" customFormat="false" ht="13.8" hidden="false" customHeight="false" outlineLevel="0" collapsed="false">
      <c r="A5573" s="16" t="s">
        <v>96</v>
      </c>
      <c r="B5573" s="38" t="str">
        <f aca="false">VLOOKUP(A5573,'TAKIM LİSTESİ'!$B$2:$D$455,2,0)</f>
        <v>Ø 16.0 matkap ucu</v>
      </c>
      <c r="C5573" s="16" t="s">
        <v>1169</v>
      </c>
      <c r="D5573" s="38" t="s">
        <v>823</v>
      </c>
      <c r="E5573" s="16" t="n">
        <f aca="false">VLOOKUP(A5573,'TAKIM LİSTESİ'!$B$2:$D$455,3,0)</f>
        <v>4</v>
      </c>
      <c r="F5573" s="40" t="n">
        <v>1</v>
      </c>
      <c r="G5573" s="22" t="n">
        <f aca="false">E5573-F5573</f>
        <v>3</v>
      </c>
      <c r="H5573" s="30" t="n">
        <v>44334</v>
      </c>
      <c r="I5573" s="33" t="n">
        <v>1</v>
      </c>
      <c r="J5573" s="30" t="n">
        <v>44336</v>
      </c>
      <c r="K5573" s="37" t="n">
        <f aca="false">G5573+I5573</f>
        <v>4</v>
      </c>
    </row>
    <row r="5574" customFormat="false" ht="13.8" hidden="false" customHeight="false" outlineLevel="0" collapsed="false">
      <c r="A5574" s="16" t="s">
        <v>85</v>
      </c>
      <c r="B5574" s="38" t="str">
        <f aca="false">VLOOKUP(A5574,'TAKIM LİSTESİ'!$B$2:$D$455,2,0)</f>
        <v>Ø 12 çelik parmak freze</v>
      </c>
      <c r="C5574" s="16" t="s">
        <v>1169</v>
      </c>
      <c r="D5574" s="38" t="s">
        <v>823</v>
      </c>
      <c r="E5574" s="16" t="n">
        <f aca="false">VLOOKUP(A5574,'TAKIM LİSTESİ'!$B$2:$D$455,3,0)</f>
        <v>19</v>
      </c>
      <c r="F5574" s="40" t="n">
        <v>1</v>
      </c>
      <c r="G5574" s="22" t="n">
        <f aca="false">E5574-F5574</f>
        <v>18</v>
      </c>
      <c r="H5574" s="30" t="n">
        <v>44334</v>
      </c>
      <c r="I5574" s="33" t="n">
        <v>1</v>
      </c>
      <c r="J5574" s="30" t="n">
        <v>44336</v>
      </c>
      <c r="K5574" s="37" t="n">
        <f aca="false">G5574+I5574</f>
        <v>19</v>
      </c>
    </row>
    <row r="5575" customFormat="false" ht="13.8" hidden="false" customHeight="false" outlineLevel="0" collapsed="false">
      <c r="A5575" s="16" t="s">
        <v>19</v>
      </c>
      <c r="B5575" s="38" t="str">
        <f aca="false">VLOOKUP(A5575,'TAKIM LİSTESİ'!$B$2:$D$455,2,0)</f>
        <v>Ø 10.2 matkap</v>
      </c>
      <c r="C5575" s="16" t="s">
        <v>1170</v>
      </c>
      <c r="D5575" s="38" t="s">
        <v>100</v>
      </c>
      <c r="E5575" s="16" t="n">
        <f aca="false">VLOOKUP(A5575,'TAKIM LİSTESİ'!$B$2:$D$455,3,0)</f>
        <v>13</v>
      </c>
      <c r="F5575" s="40" t="n">
        <v>1</v>
      </c>
      <c r="G5575" s="22" t="n">
        <f aca="false">E5575-F5575</f>
        <v>12</v>
      </c>
      <c r="H5575" s="30" t="n">
        <v>44334</v>
      </c>
      <c r="I5575" s="33" t="n">
        <v>1</v>
      </c>
      <c r="J5575" s="30" t="n">
        <v>44336</v>
      </c>
      <c r="K5575" s="37" t="n">
        <f aca="false">G5575+I5575</f>
        <v>13</v>
      </c>
    </row>
    <row r="5576" customFormat="false" ht="13.8" hidden="false" customHeight="false" outlineLevel="0" collapsed="false">
      <c r="A5576" s="16" t="s">
        <v>16</v>
      </c>
      <c r="B5576" s="38" t="str">
        <f aca="false">VLOOKUP(A5576,'TAKIM LİSTESİ'!$B$2:$D$455,2,0)</f>
        <v>Ø 10 alm küre parmak freze</v>
      </c>
      <c r="C5576" s="16" t="s">
        <v>1170</v>
      </c>
      <c r="D5576" s="38" t="s">
        <v>100</v>
      </c>
      <c r="E5576" s="16" t="n">
        <f aca="false">VLOOKUP(A5576,'TAKIM LİSTESİ'!$B$2:$D$455,3,0)</f>
        <v>10</v>
      </c>
      <c r="F5576" s="40" t="n">
        <v>1</v>
      </c>
      <c r="G5576" s="22" t="n">
        <f aca="false">E5576-F5576</f>
        <v>9</v>
      </c>
      <c r="H5576" s="30" t="n">
        <v>44334</v>
      </c>
      <c r="I5576" s="33" t="n">
        <v>1</v>
      </c>
      <c r="J5576" s="30" t="n">
        <v>44336</v>
      </c>
      <c r="K5576" s="37" t="n">
        <f aca="false">G5576+I5576</f>
        <v>10</v>
      </c>
    </row>
    <row r="5577" customFormat="false" ht="13.8" hidden="false" customHeight="false" outlineLevel="0" collapsed="false">
      <c r="A5577" s="16" t="s">
        <v>168</v>
      </c>
      <c r="B5577" s="38" t="str">
        <f aca="false">VLOOKUP(A5577,'TAKIM LİSTESİ'!$B$2:$D$455,2,0)</f>
        <v>Ø 11.8 matkap</v>
      </c>
      <c r="C5577" s="16" t="s">
        <v>1170</v>
      </c>
      <c r="D5577" s="38" t="s">
        <v>100</v>
      </c>
      <c r="E5577" s="16" t="n">
        <f aca="false">VLOOKUP(A5577,'TAKIM LİSTESİ'!$B$2:$D$455,3,0)</f>
        <v>8</v>
      </c>
      <c r="F5577" s="40" t="n">
        <v>1</v>
      </c>
      <c r="G5577" s="22" t="n">
        <f aca="false">E5577-F5577</f>
        <v>7</v>
      </c>
      <c r="H5577" s="30" t="n">
        <v>44334</v>
      </c>
      <c r="I5577" s="33" t="n">
        <v>1</v>
      </c>
      <c r="J5577" s="30" t="n">
        <v>44336</v>
      </c>
      <c r="K5577" s="37" t="n">
        <f aca="false">G5577+I5577</f>
        <v>8</v>
      </c>
    </row>
    <row r="5578" customFormat="false" ht="13.8" hidden="false" customHeight="false" outlineLevel="0" collapsed="false">
      <c r="A5578" s="16" t="s">
        <v>113</v>
      </c>
      <c r="B5578" s="38" t="str">
        <f aca="false">VLOOKUP(A5578,'TAKIM LİSTESİ'!$B$2:$D$455,2,0)</f>
        <v>Ø 8 alm parmak freze</v>
      </c>
      <c r="C5578" s="16" t="s">
        <v>1168</v>
      </c>
      <c r="D5578" s="38" t="s">
        <v>23</v>
      </c>
      <c r="E5578" s="16" t="n">
        <f aca="false">VLOOKUP(A5578,'TAKIM LİSTESİ'!$B$2:$D$455,3,0)</f>
        <v>36</v>
      </c>
      <c r="F5578" s="40" t="n">
        <v>1</v>
      </c>
      <c r="G5578" s="22" t="n">
        <f aca="false">E5578-F5578</f>
        <v>35</v>
      </c>
      <c r="H5578" s="30" t="n">
        <v>44334</v>
      </c>
      <c r="I5578" s="33" t="n">
        <v>1</v>
      </c>
      <c r="J5578" s="30" t="n">
        <v>44336</v>
      </c>
      <c r="K5578" s="37" t="n">
        <f aca="false">G5578+I5578</f>
        <v>36</v>
      </c>
    </row>
    <row r="5579" customFormat="false" ht="13.8" hidden="false" customHeight="false" outlineLevel="0" collapsed="false">
      <c r="A5579" s="16" t="s">
        <v>40</v>
      </c>
      <c r="B5579" s="38" t="str">
        <f aca="false">VLOOKUP(A5579,'TAKIM LİSTESİ'!$B$2:$D$455,2,0)</f>
        <v>Ø 6alm küre parmak freze</v>
      </c>
      <c r="C5579" s="16" t="s">
        <v>1168</v>
      </c>
      <c r="D5579" s="38" t="s">
        <v>23</v>
      </c>
      <c r="E5579" s="16" t="n">
        <f aca="false">VLOOKUP(A5579,'TAKIM LİSTESİ'!$B$2:$D$455,3,0)</f>
        <v>6</v>
      </c>
      <c r="F5579" s="40" t="n">
        <v>1</v>
      </c>
      <c r="G5579" s="22" t="n">
        <f aca="false">E5579-F5579</f>
        <v>5</v>
      </c>
      <c r="H5579" s="30" t="n">
        <v>44334</v>
      </c>
      <c r="I5579" s="33" t="n">
        <v>1</v>
      </c>
      <c r="J5579" s="30" t="n">
        <v>44336</v>
      </c>
      <c r="K5579" s="37" t="n">
        <f aca="false">G5579+I5579</f>
        <v>6</v>
      </c>
    </row>
    <row r="5580" customFormat="false" ht="13.8" hidden="false" customHeight="false" outlineLevel="0" collapsed="false">
      <c r="A5580" s="16" t="s">
        <v>140</v>
      </c>
      <c r="B5580" s="38" t="str">
        <f aca="false">VLOOKUP(A5580,'TAKIM LİSTESİ'!$B$2:$D$455,2,0)</f>
        <v>Ø 4 alm küre parmak freze</v>
      </c>
      <c r="C5580" s="16" t="s">
        <v>1168</v>
      </c>
      <c r="D5580" s="38" t="s">
        <v>23</v>
      </c>
      <c r="E5580" s="16" t="n">
        <f aca="false">VLOOKUP(A5580,'TAKIM LİSTESİ'!$B$2:$D$455,3,0)</f>
        <v>18</v>
      </c>
      <c r="F5580" s="40" t="n">
        <v>1</v>
      </c>
      <c r="G5580" s="22" t="n">
        <f aca="false">E5580-F5580</f>
        <v>17</v>
      </c>
      <c r="H5580" s="30" t="n">
        <v>44334</v>
      </c>
      <c r="I5580" s="33" t="n">
        <v>1</v>
      </c>
      <c r="J5580" s="30" t="n">
        <v>44336</v>
      </c>
      <c r="K5580" s="37" t="n">
        <f aca="false">G5580+I5580</f>
        <v>18</v>
      </c>
    </row>
    <row r="5581" customFormat="false" ht="13.8" hidden="false" customHeight="false" outlineLevel="0" collapsed="false">
      <c r="A5581" s="16" t="s">
        <v>70</v>
      </c>
      <c r="B5581" s="38" t="str">
        <f aca="false">VLOOKUP(A5581,'TAKIM LİSTESİ'!$B$2:$D$455,2,0)</f>
        <v>Ø 4 alm standart parmak freze</v>
      </c>
      <c r="C5581" s="16" t="s">
        <v>1168</v>
      </c>
      <c r="D5581" s="38" t="s">
        <v>23</v>
      </c>
      <c r="E5581" s="16" t="n">
        <f aca="false">VLOOKUP(A5581,'TAKIM LİSTESİ'!$B$2:$D$455,3,0)</f>
        <v>10</v>
      </c>
      <c r="F5581" s="40" t="n">
        <v>1</v>
      </c>
      <c r="G5581" s="22" t="n">
        <f aca="false">E5581-F5581</f>
        <v>9</v>
      </c>
      <c r="H5581" s="30" t="n">
        <v>44334</v>
      </c>
      <c r="I5581" s="33" t="n">
        <v>1</v>
      </c>
      <c r="J5581" s="30" t="n">
        <v>44336</v>
      </c>
      <c r="K5581" s="37" t="n">
        <f aca="false">G5581+I5581</f>
        <v>10</v>
      </c>
    </row>
    <row r="5582" customFormat="false" ht="13.8" hidden="false" customHeight="false" outlineLevel="0" collapsed="false">
      <c r="A5582" s="16" t="s">
        <v>130</v>
      </c>
      <c r="B5582" s="38" t="str">
        <f aca="false">VLOOKUP(A5582,'TAKIM LİSTESİ'!$B$2:$D$455,2,0)</f>
        <v>Ø 9.0 matkap</v>
      </c>
      <c r="C5582" s="16" t="s">
        <v>1168</v>
      </c>
      <c r="D5582" s="38" t="s">
        <v>23</v>
      </c>
      <c r="E5582" s="16" t="n">
        <f aca="false">VLOOKUP(A5582,'TAKIM LİSTESİ'!$B$2:$D$455,3,0)</f>
        <v>13</v>
      </c>
      <c r="F5582" s="40" t="n">
        <v>1</v>
      </c>
      <c r="G5582" s="22" t="n">
        <f aca="false">E5582-F5582</f>
        <v>12</v>
      </c>
      <c r="H5582" s="30" t="n">
        <v>44334</v>
      </c>
      <c r="I5582" s="33" t="n">
        <v>1</v>
      </c>
      <c r="J5582" s="30" t="n">
        <v>44336</v>
      </c>
      <c r="K5582" s="37" t="n">
        <f aca="false">G5582+I5582</f>
        <v>13</v>
      </c>
    </row>
    <row r="5583" customFormat="false" ht="13.8" hidden="false" customHeight="false" outlineLevel="0" collapsed="false">
      <c r="A5583" s="16" t="s">
        <v>113</v>
      </c>
      <c r="B5583" s="38" t="str">
        <f aca="false">VLOOKUP(A5583,'TAKIM LİSTESİ'!$B$2:$D$455,2,0)</f>
        <v>Ø 8 alm parmak freze</v>
      </c>
      <c r="C5583" s="16" t="s">
        <v>1150</v>
      </c>
      <c r="D5583" s="38" t="s">
        <v>50</v>
      </c>
      <c r="E5583" s="16" t="n">
        <f aca="false">VLOOKUP(A5583,'TAKIM LİSTESİ'!$B$2:$D$455,3,0)</f>
        <v>36</v>
      </c>
      <c r="F5583" s="40" t="n">
        <v>1</v>
      </c>
      <c r="G5583" s="22" t="n">
        <f aca="false">E5583-F5583</f>
        <v>35</v>
      </c>
      <c r="H5583" s="30" t="n">
        <v>44334</v>
      </c>
      <c r="I5583" s="33" t="n">
        <v>1</v>
      </c>
      <c r="J5583" s="30" t="n">
        <v>44336</v>
      </c>
      <c r="K5583" s="37" t="n">
        <f aca="false">G5583+I5583</f>
        <v>36</v>
      </c>
    </row>
    <row r="5584" customFormat="false" ht="13.8" hidden="false" customHeight="false" outlineLevel="0" collapsed="false">
      <c r="A5584" s="16" t="s">
        <v>15</v>
      </c>
      <c r="B5584" s="38" t="str">
        <f aca="false">VLOOKUP(A5584,'TAKIM LİSTESİ'!$B$2:$D$455,2,0)</f>
        <v>Ø 8 alm küre parmak freze</v>
      </c>
      <c r="C5584" s="16" t="s">
        <v>1150</v>
      </c>
      <c r="D5584" s="38" t="s">
        <v>50</v>
      </c>
      <c r="E5584" s="16" t="n">
        <f aca="false">VLOOKUP(A5584,'TAKIM LİSTESİ'!$B$2:$D$455,3,0)</f>
        <v>7</v>
      </c>
      <c r="F5584" s="40" t="n">
        <v>1</v>
      </c>
      <c r="G5584" s="22" t="n">
        <f aca="false">E5584-F5584</f>
        <v>6</v>
      </c>
      <c r="H5584" s="30" t="n">
        <v>44334</v>
      </c>
      <c r="I5584" s="33" t="n">
        <v>1</v>
      </c>
      <c r="J5584" s="30" t="n">
        <v>44336</v>
      </c>
      <c r="K5584" s="37" t="n">
        <f aca="false">G5584+I5584</f>
        <v>7</v>
      </c>
    </row>
    <row r="5585" customFormat="false" ht="13.8" hidden="false" customHeight="false" outlineLevel="0" collapsed="false">
      <c r="A5585" s="16" t="s">
        <v>270</v>
      </c>
      <c r="B5585" s="38" t="str">
        <f aca="false">VLOOKUP(A5585,'TAKIM LİSTESİ'!$B$2:$D$455,2,0)</f>
        <v>Küçük APKT çelik Ø 20</v>
      </c>
      <c r="C5585" s="16" t="s">
        <v>1171</v>
      </c>
      <c r="D5585" s="38" t="s">
        <v>739</v>
      </c>
      <c r="E5585" s="16" t="n">
        <f aca="false">VLOOKUP(A5585,'TAKIM LİSTESİ'!$B$2:$D$455,3,0)</f>
        <v>10</v>
      </c>
      <c r="F5585" s="40" t="n">
        <v>1</v>
      </c>
      <c r="G5585" s="22" t="n">
        <f aca="false">E5585-F5585</f>
        <v>9</v>
      </c>
      <c r="H5585" s="30" t="n">
        <v>44334</v>
      </c>
      <c r="I5585" s="33" t="n">
        <v>1</v>
      </c>
      <c r="J5585" s="30" t="n">
        <v>44336</v>
      </c>
      <c r="K5585" s="37" t="n">
        <f aca="false">G5585+I5585</f>
        <v>10</v>
      </c>
    </row>
    <row r="5586" customFormat="false" ht="13.8" hidden="false" customHeight="false" outlineLevel="0" collapsed="false">
      <c r="A5586" s="16" t="s">
        <v>21</v>
      </c>
      <c r="B5586" s="38" t="str">
        <f aca="false">VLOOKUP(A5586,'TAKIM LİSTESİ'!$B$2:$D$455,2,0)</f>
        <v>Ø 32 tarama çelik</v>
      </c>
      <c r="C5586" s="16" t="s">
        <v>1171</v>
      </c>
      <c r="D5586" s="38" t="s">
        <v>739</v>
      </c>
      <c r="E5586" s="16" t="n">
        <f aca="false">VLOOKUP(A5586,'TAKIM LİSTESİ'!$B$2:$D$455,3,0)</f>
        <v>5</v>
      </c>
      <c r="F5586" s="40" t="n">
        <v>1</v>
      </c>
      <c r="G5586" s="22" t="n">
        <f aca="false">E5586-F5586</f>
        <v>4</v>
      </c>
      <c r="H5586" s="30" t="n">
        <v>44334</v>
      </c>
      <c r="I5586" s="33" t="n">
        <v>1</v>
      </c>
      <c r="J5586" s="30" t="n">
        <v>44336</v>
      </c>
      <c r="K5586" s="37" t="n">
        <f aca="false">G5586+I5586</f>
        <v>5</v>
      </c>
    </row>
    <row r="5587" customFormat="false" ht="13.8" hidden="false" customHeight="false" outlineLevel="0" collapsed="false">
      <c r="A5587" s="16" t="s">
        <v>85</v>
      </c>
      <c r="B5587" s="38" t="str">
        <f aca="false">VLOOKUP(A5587,'TAKIM LİSTESİ'!$B$2:$D$455,2,0)</f>
        <v>Ø 12 çelik parmak freze</v>
      </c>
      <c r="C5587" s="16" t="s">
        <v>1171</v>
      </c>
      <c r="D5587" s="38" t="s">
        <v>739</v>
      </c>
      <c r="E5587" s="16" t="n">
        <f aca="false">VLOOKUP(A5587,'TAKIM LİSTESİ'!$B$2:$D$455,3,0)</f>
        <v>19</v>
      </c>
      <c r="F5587" s="40" t="n">
        <v>1</v>
      </c>
      <c r="G5587" s="22" t="n">
        <f aca="false">E5587-F5587</f>
        <v>18</v>
      </c>
      <c r="H5587" s="30" t="n">
        <v>44334</v>
      </c>
      <c r="I5587" s="33" t="n">
        <v>1</v>
      </c>
      <c r="J5587" s="30" t="n">
        <v>44336</v>
      </c>
      <c r="K5587" s="37" t="n">
        <f aca="false">G5587+I5587</f>
        <v>19</v>
      </c>
    </row>
    <row r="5588" customFormat="false" ht="13.8" hidden="false" customHeight="false" outlineLevel="0" collapsed="false">
      <c r="A5588" s="16" t="s">
        <v>202</v>
      </c>
      <c r="B5588" s="38" t="str">
        <f aca="false">VLOOKUP(A5588,'TAKIM LİSTESİ'!$B$2:$D$455,2,0)</f>
        <v>Ø 8.3 matkap</v>
      </c>
      <c r="C5588" s="16" t="s">
        <v>1171</v>
      </c>
      <c r="D5588" s="38" t="s">
        <v>739</v>
      </c>
      <c r="E5588" s="16" t="n">
        <f aca="false">VLOOKUP(A5588,'TAKIM LİSTESİ'!$B$2:$D$455,3,0)</f>
        <v>7</v>
      </c>
      <c r="F5588" s="40" t="n">
        <v>1</v>
      </c>
      <c r="G5588" s="22" t="n">
        <f aca="false">E5588-F5588</f>
        <v>6</v>
      </c>
      <c r="H5588" s="30" t="n">
        <v>44334</v>
      </c>
      <c r="I5588" s="33" t="n">
        <v>1</v>
      </c>
      <c r="J5588" s="30" t="n">
        <v>44337</v>
      </c>
      <c r="K5588" s="37" t="n">
        <f aca="false">G5588+I5588</f>
        <v>7</v>
      </c>
    </row>
    <row r="5589" customFormat="false" ht="13.8" hidden="false" customHeight="false" outlineLevel="0" collapsed="false">
      <c r="A5589" s="16" t="s">
        <v>71</v>
      </c>
      <c r="B5589" s="38" t="str">
        <f aca="false">VLOOKUP(A5589,'TAKIM LİSTESİ'!$B$2:$D$455,2,0)</f>
        <v>Ø 10 alm parmak freze</v>
      </c>
      <c r="C5589" s="16" t="s">
        <v>1172</v>
      </c>
      <c r="D5589" s="38" t="s">
        <v>57</v>
      </c>
      <c r="E5589" s="16" t="n">
        <f aca="false">VLOOKUP(A5589,'TAKIM LİSTESİ'!$B$2:$D$455,3,0)</f>
        <v>29</v>
      </c>
      <c r="F5589" s="40" t="n">
        <v>1</v>
      </c>
      <c r="G5589" s="22" t="n">
        <f aca="false">E5589-F5589</f>
        <v>28</v>
      </c>
      <c r="H5589" s="30" t="n">
        <v>44336</v>
      </c>
      <c r="I5589" s="33" t="n">
        <v>1</v>
      </c>
      <c r="J5589" s="30" t="n">
        <v>44337</v>
      </c>
      <c r="K5589" s="37" t="n">
        <f aca="false">G5589+I5589</f>
        <v>29</v>
      </c>
    </row>
    <row r="5590" customFormat="false" ht="13.8" hidden="false" customHeight="false" outlineLevel="0" collapsed="false">
      <c r="A5590" s="16" t="s">
        <v>113</v>
      </c>
      <c r="B5590" s="38" t="str">
        <f aca="false">VLOOKUP(A5590,'TAKIM LİSTESİ'!$B$2:$D$455,2,0)</f>
        <v>Ø 8 alm parmak freze</v>
      </c>
      <c r="C5590" s="16" t="s">
        <v>1172</v>
      </c>
      <c r="D5590" s="38" t="s">
        <v>57</v>
      </c>
      <c r="E5590" s="16" t="n">
        <f aca="false">VLOOKUP(A5590,'TAKIM LİSTESİ'!$B$2:$D$455,3,0)</f>
        <v>36</v>
      </c>
      <c r="F5590" s="40" t="n">
        <v>1</v>
      </c>
      <c r="G5590" s="22" t="n">
        <f aca="false">E5590-F5590</f>
        <v>35</v>
      </c>
      <c r="H5590" s="30" t="n">
        <v>44336</v>
      </c>
      <c r="I5590" s="33" t="n">
        <v>1</v>
      </c>
      <c r="J5590" s="30" t="n">
        <v>44337</v>
      </c>
      <c r="K5590" s="37" t="n">
        <f aca="false">G5590+I5590</f>
        <v>36</v>
      </c>
    </row>
    <row r="5591" customFormat="false" ht="13.8" hidden="false" customHeight="false" outlineLevel="0" collapsed="false">
      <c r="A5591" s="16" t="s">
        <v>70</v>
      </c>
      <c r="B5591" s="38" t="str">
        <f aca="false">VLOOKUP(A5591,'TAKIM LİSTESİ'!$B$2:$D$455,2,0)</f>
        <v>Ø 4 alm standart parmak freze</v>
      </c>
      <c r="C5591" s="16" t="s">
        <v>1172</v>
      </c>
      <c r="D5591" s="38" t="s">
        <v>57</v>
      </c>
      <c r="E5591" s="16" t="n">
        <f aca="false">VLOOKUP(A5591,'TAKIM LİSTESİ'!$B$2:$D$455,3,0)</f>
        <v>10</v>
      </c>
      <c r="F5591" s="40" t="n">
        <v>1</v>
      </c>
      <c r="G5591" s="22" t="n">
        <f aca="false">E5591-F5591</f>
        <v>9</v>
      </c>
      <c r="H5591" s="30" t="n">
        <v>44336</v>
      </c>
      <c r="I5591" s="33" t="n">
        <v>1</v>
      </c>
      <c r="J5591" s="30" t="n">
        <v>44337</v>
      </c>
      <c r="K5591" s="37" t="n">
        <f aca="false">G5591+I5591</f>
        <v>10</v>
      </c>
    </row>
    <row r="5592" customFormat="false" ht="13.8" hidden="false" customHeight="false" outlineLevel="0" collapsed="false">
      <c r="A5592" s="16" t="s">
        <v>116</v>
      </c>
      <c r="B5592" s="38" t="str">
        <f aca="false">VLOOKUP(A5592,'TAKIM LİSTESİ'!$B$2:$D$455,2,0)</f>
        <v>Ø 4.0 matkap</v>
      </c>
      <c r="C5592" s="16" t="s">
        <v>1172</v>
      </c>
      <c r="D5592" s="38" t="s">
        <v>57</v>
      </c>
      <c r="E5592" s="16" t="n">
        <f aca="false">VLOOKUP(A5592,'TAKIM LİSTESİ'!$B$2:$D$455,3,0)</f>
        <v>12</v>
      </c>
      <c r="F5592" s="40" t="n">
        <v>1</v>
      </c>
      <c r="G5592" s="22" t="n">
        <f aca="false">E5592-F5592</f>
        <v>11</v>
      </c>
      <c r="H5592" s="30" t="n">
        <v>44336</v>
      </c>
      <c r="I5592" s="33" t="n">
        <v>1</v>
      </c>
      <c r="J5592" s="30" t="n">
        <v>44337</v>
      </c>
      <c r="K5592" s="37" t="n">
        <f aca="false">G5592+I5592</f>
        <v>12</v>
      </c>
    </row>
    <row r="5593" customFormat="false" ht="13.8" hidden="false" customHeight="false" outlineLevel="0" collapsed="false">
      <c r="A5593" s="16" t="s">
        <v>133</v>
      </c>
      <c r="B5593" s="38" t="str">
        <f aca="false">VLOOKUP(A5593,'TAKIM LİSTESİ'!$B$2:$D$455,2,0)</f>
        <v>Ø 3.3 matkap</v>
      </c>
      <c r="C5593" s="16" t="s">
        <v>1172</v>
      </c>
      <c r="D5593" s="38" t="s">
        <v>57</v>
      </c>
      <c r="E5593" s="16" t="n">
        <f aca="false">VLOOKUP(A5593,'TAKIM LİSTESİ'!$B$2:$D$455,3,0)</f>
        <v>13</v>
      </c>
      <c r="F5593" s="40" t="n">
        <v>1</v>
      </c>
      <c r="G5593" s="22" t="n">
        <f aca="false">E5593-F5593</f>
        <v>12</v>
      </c>
      <c r="H5593" s="30" t="n">
        <v>44336</v>
      </c>
      <c r="I5593" s="33" t="n">
        <v>1</v>
      </c>
      <c r="J5593" s="30" t="n">
        <v>44337</v>
      </c>
      <c r="K5593" s="37" t="n">
        <f aca="false">G5593+I5593</f>
        <v>13</v>
      </c>
    </row>
    <row r="5594" customFormat="false" ht="13.8" hidden="false" customHeight="false" outlineLevel="0" collapsed="false">
      <c r="A5594" s="16" t="s">
        <v>142</v>
      </c>
      <c r="B5594" s="38" t="str">
        <f aca="false">VLOOKUP(A5594,'TAKIM LİSTESİ'!$B$2:$D$455,2,0)</f>
        <v>Ø 4 çelik küre parmak freze</v>
      </c>
      <c r="C5594" s="16" t="s">
        <v>1173</v>
      </c>
      <c r="D5594" s="38" t="s">
        <v>739</v>
      </c>
      <c r="E5594" s="16" t="n">
        <f aca="false">VLOOKUP(A5594,'TAKIM LİSTESİ'!$B$2:$D$455,3,0)</f>
        <v>16</v>
      </c>
      <c r="F5594" s="40" t="n">
        <v>1</v>
      </c>
      <c r="G5594" s="22" t="n">
        <f aca="false">E5594-F5594</f>
        <v>15</v>
      </c>
      <c r="H5594" s="30" t="n">
        <v>44336</v>
      </c>
      <c r="I5594" s="33" t="n">
        <v>1</v>
      </c>
      <c r="J5594" s="30" t="n">
        <v>44337</v>
      </c>
      <c r="K5594" s="37" t="n">
        <f aca="false">G5594+I5594</f>
        <v>16</v>
      </c>
    </row>
    <row r="5595" customFormat="false" ht="13.8" hidden="false" customHeight="false" outlineLevel="0" collapsed="false">
      <c r="A5595" s="16" t="s">
        <v>188</v>
      </c>
      <c r="B5595" s="38" t="str">
        <f aca="false">VLOOKUP(A5595,'TAKIM LİSTESİ'!$B$2:$D$455,2,0)</f>
        <v>Ø 3 çelik küresel parmak freze</v>
      </c>
      <c r="C5595" s="16" t="s">
        <v>1173</v>
      </c>
      <c r="D5595" s="38" t="s">
        <v>739</v>
      </c>
      <c r="E5595" s="16" t="n">
        <f aca="false">VLOOKUP(A5595,'TAKIM LİSTESİ'!$B$2:$D$455,3,0)</f>
        <v>33</v>
      </c>
      <c r="F5595" s="40" t="n">
        <v>1</v>
      </c>
      <c r="G5595" s="22" t="n">
        <f aca="false">E5595-F5595</f>
        <v>32</v>
      </c>
      <c r="H5595" s="30" t="n">
        <v>44336</v>
      </c>
      <c r="I5595" s="33" t="n">
        <v>1</v>
      </c>
      <c r="J5595" s="30" t="n">
        <v>44337</v>
      </c>
      <c r="K5595" s="37" t="n">
        <f aca="false">G5595+I5595</f>
        <v>33</v>
      </c>
    </row>
    <row r="5596" customFormat="false" ht="13.8" hidden="false" customHeight="false" outlineLevel="0" collapsed="false">
      <c r="A5596" s="16" t="s">
        <v>149</v>
      </c>
      <c r="B5596" s="38" t="str">
        <f aca="false">VLOOKUP(A5596,'TAKIM LİSTESİ'!$B$2:$D$455,2,0)</f>
        <v>Ø 3 alm küre parmak freze</v>
      </c>
      <c r="C5596" s="16" t="s">
        <v>1168</v>
      </c>
      <c r="D5596" s="38" t="s">
        <v>23</v>
      </c>
      <c r="E5596" s="16" t="n">
        <f aca="false">VLOOKUP(A5596,'TAKIM LİSTESİ'!$B$2:$D$455,3,0)</f>
        <v>16</v>
      </c>
      <c r="F5596" s="40" t="n">
        <v>1</v>
      </c>
      <c r="G5596" s="22" t="n">
        <f aca="false">E5596-F5596</f>
        <v>15</v>
      </c>
      <c r="H5596" s="30" t="n">
        <v>44336</v>
      </c>
      <c r="I5596" s="33" t="n">
        <v>1</v>
      </c>
      <c r="J5596" s="30" t="n">
        <v>44337</v>
      </c>
      <c r="K5596" s="37" t="n">
        <f aca="false">G5596+I5596</f>
        <v>16</v>
      </c>
    </row>
    <row r="5597" customFormat="false" ht="13.8" hidden="false" customHeight="false" outlineLevel="0" collapsed="false">
      <c r="A5597" s="16" t="s">
        <v>131</v>
      </c>
      <c r="B5597" s="38" t="str">
        <f aca="false">VLOOKUP(A5597,'TAKIM LİSTESİ'!$B$2:$D$455,2,0)</f>
        <v>Ø 4.2 matkap</v>
      </c>
      <c r="C5597" s="16" t="s">
        <v>1174</v>
      </c>
      <c r="D5597" s="38" t="s">
        <v>89</v>
      </c>
      <c r="E5597" s="16" t="n">
        <f aca="false">VLOOKUP(A5597,'TAKIM LİSTESİ'!$B$2:$D$455,3,0)</f>
        <v>14</v>
      </c>
      <c r="F5597" s="40" t="n">
        <v>1</v>
      </c>
      <c r="G5597" s="22" t="n">
        <f aca="false">E5597-F5597</f>
        <v>13</v>
      </c>
      <c r="H5597" s="30" t="n">
        <v>44336</v>
      </c>
      <c r="I5597" s="33" t="n">
        <v>1</v>
      </c>
      <c r="J5597" s="30" t="n">
        <v>44337</v>
      </c>
      <c r="K5597" s="37" t="n">
        <f aca="false">G5597+I5597</f>
        <v>14</v>
      </c>
    </row>
    <row r="5598" customFormat="false" ht="13.8" hidden="false" customHeight="false" outlineLevel="0" collapsed="false">
      <c r="A5598" s="16" t="s">
        <v>236</v>
      </c>
      <c r="B5598" s="38" t="str">
        <f aca="false">VLOOKUP(A5598,'TAKIM LİSTESİ'!$B$2:$D$455,2,0)</f>
        <v>Ø 4.4 matkap</v>
      </c>
      <c r="C5598" s="16" t="s">
        <v>1174</v>
      </c>
      <c r="D5598" s="38" t="s">
        <v>89</v>
      </c>
      <c r="E5598" s="16" t="n">
        <f aca="false">VLOOKUP(A5598,'TAKIM LİSTESİ'!$B$2:$D$455,3,0)</f>
        <v>15</v>
      </c>
      <c r="F5598" s="40" t="n">
        <v>1</v>
      </c>
      <c r="G5598" s="22" t="n">
        <f aca="false">E5598-F5598</f>
        <v>14</v>
      </c>
      <c r="H5598" s="30" t="n">
        <v>44336</v>
      </c>
      <c r="I5598" s="33" t="n">
        <v>1</v>
      </c>
      <c r="J5598" s="30" t="n">
        <v>44337</v>
      </c>
      <c r="K5598" s="37" t="n">
        <f aca="false">G5598+I5598</f>
        <v>15</v>
      </c>
    </row>
    <row r="5599" customFormat="false" ht="13.8" hidden="false" customHeight="false" outlineLevel="0" collapsed="false">
      <c r="A5599" s="16" t="s">
        <v>66</v>
      </c>
      <c r="B5599" s="38" t="str">
        <f aca="false">VLOOKUP(A5599,'TAKIM LİSTESİ'!$B$2:$D$455,2,0)</f>
        <v>Ø 10 alm uzun parmak freze</v>
      </c>
      <c r="C5599" s="16" t="s">
        <v>1174</v>
      </c>
      <c r="D5599" s="38" t="s">
        <v>89</v>
      </c>
      <c r="E5599" s="16" t="n">
        <f aca="false">VLOOKUP(A5599,'TAKIM LİSTESİ'!$B$2:$D$455,3,0)</f>
        <v>6</v>
      </c>
      <c r="F5599" s="40" t="n">
        <v>1</v>
      </c>
      <c r="G5599" s="22" t="n">
        <f aca="false">E5599-F5599</f>
        <v>5</v>
      </c>
      <c r="H5599" s="30" t="n">
        <v>44336</v>
      </c>
      <c r="I5599" s="33" t="n">
        <v>1</v>
      </c>
      <c r="J5599" s="30" t="n">
        <v>44337</v>
      </c>
      <c r="K5599" s="37" t="n">
        <f aca="false">G5599+I5599</f>
        <v>6</v>
      </c>
    </row>
    <row r="5600" customFormat="false" ht="13.8" hidden="false" customHeight="false" outlineLevel="0" collapsed="false">
      <c r="A5600" s="16" t="s">
        <v>93</v>
      </c>
      <c r="B5600" s="38" t="str">
        <f aca="false">VLOOKUP(A5600,'TAKIM LİSTESİ'!$B$2:$D$455,2,0)</f>
        <v>Ø 12 alm uzun parmak freze</v>
      </c>
      <c r="C5600" s="16" t="s">
        <v>1174</v>
      </c>
      <c r="D5600" s="38" t="s">
        <v>89</v>
      </c>
      <c r="E5600" s="16" t="n">
        <f aca="false">VLOOKUP(A5600,'TAKIM LİSTESİ'!$B$2:$D$455,3,0)</f>
        <v>4</v>
      </c>
      <c r="F5600" s="40" t="n">
        <v>1</v>
      </c>
      <c r="G5600" s="22" t="n">
        <f aca="false">E5600-F5600</f>
        <v>3</v>
      </c>
      <c r="H5600" s="30" t="n">
        <v>44336</v>
      </c>
      <c r="I5600" s="33" t="n">
        <v>1</v>
      </c>
      <c r="J5600" s="30" t="n">
        <v>44337</v>
      </c>
      <c r="K5600" s="37" t="n">
        <f aca="false">G5600+I5600</f>
        <v>4</v>
      </c>
    </row>
    <row r="5601" customFormat="false" ht="13.8" hidden="false" customHeight="false" outlineLevel="0" collapsed="false">
      <c r="A5601" s="16" t="s">
        <v>133</v>
      </c>
      <c r="B5601" s="38" t="str">
        <f aca="false">VLOOKUP(A5601,'TAKIM LİSTESİ'!$B$2:$D$455,2,0)</f>
        <v>Ø 3.3 matkap</v>
      </c>
      <c r="C5601" s="16" t="s">
        <v>1168</v>
      </c>
      <c r="D5601" s="38" t="s">
        <v>23</v>
      </c>
      <c r="E5601" s="16" t="n">
        <f aca="false">VLOOKUP(A5601,'TAKIM LİSTESİ'!$B$2:$D$455,3,0)</f>
        <v>13</v>
      </c>
      <c r="F5601" s="40" t="n">
        <v>1</v>
      </c>
      <c r="G5601" s="22" t="n">
        <f aca="false">E5601-F5601</f>
        <v>12</v>
      </c>
      <c r="H5601" s="30" t="n">
        <v>44336</v>
      </c>
      <c r="I5601" s="33" t="n">
        <v>1</v>
      </c>
      <c r="J5601" s="30" t="n">
        <v>44337</v>
      </c>
      <c r="K5601" s="37" t="n">
        <f aca="false">G5601+I5601</f>
        <v>13</v>
      </c>
    </row>
    <row r="5602" customFormat="false" ht="13.8" hidden="false" customHeight="false" outlineLevel="0" collapsed="false">
      <c r="A5602" s="16" t="s">
        <v>185</v>
      </c>
      <c r="B5602" s="38" t="str">
        <f aca="false">VLOOKUP(A5602,'TAKIM LİSTESİ'!$B$2:$D$455,2,0)</f>
        <v>Ø 0.6 parmak freze</v>
      </c>
      <c r="C5602" s="16" t="s">
        <v>1164</v>
      </c>
      <c r="D5602" s="38" t="s">
        <v>61</v>
      </c>
      <c r="E5602" s="16" t="n">
        <f aca="false">VLOOKUP(A5602,'TAKIM LİSTESİ'!$B$2:$D$455,3,0)</f>
        <v>2</v>
      </c>
      <c r="F5602" s="40" t="n">
        <v>1</v>
      </c>
      <c r="G5602" s="22" t="n">
        <f aca="false">E5602-F5602</f>
        <v>1</v>
      </c>
      <c r="H5602" s="30" t="n">
        <v>44336</v>
      </c>
      <c r="I5602" s="33" t="n">
        <v>1</v>
      </c>
      <c r="J5602" s="30" t="n">
        <v>44337</v>
      </c>
      <c r="K5602" s="37" t="n">
        <f aca="false">G5602+I5602</f>
        <v>2</v>
      </c>
    </row>
    <row r="5603" customFormat="false" ht="13.8" hidden="false" customHeight="false" outlineLevel="0" collapsed="false">
      <c r="A5603" s="16" t="s">
        <v>167</v>
      </c>
      <c r="B5603" s="38" t="str">
        <f aca="false">VLOOKUP(A5603,'TAKIM LİSTESİ'!$B$2:$D$455,2,0)</f>
        <v>Ø 13.5 matkap ucu</v>
      </c>
      <c r="C5603" s="16" t="s">
        <v>1175</v>
      </c>
      <c r="D5603" s="38" t="s">
        <v>48</v>
      </c>
      <c r="E5603" s="16" t="n">
        <f aca="false">VLOOKUP(A5603,'TAKIM LİSTESİ'!$B$2:$D$455,3,0)</f>
        <v>6</v>
      </c>
      <c r="F5603" s="40" t="n">
        <v>1</v>
      </c>
      <c r="G5603" s="22" t="n">
        <f aca="false">E5603-F5603</f>
        <v>5</v>
      </c>
      <c r="H5603" s="30" t="n">
        <v>44336</v>
      </c>
      <c r="I5603" s="33" t="n">
        <v>1</v>
      </c>
      <c r="J5603" s="30" t="n">
        <v>44337</v>
      </c>
      <c r="K5603" s="37" t="n">
        <f aca="false">G5603+I5603</f>
        <v>6</v>
      </c>
    </row>
    <row r="5604" customFormat="false" ht="13.8" hidden="false" customHeight="false" outlineLevel="0" collapsed="false">
      <c r="A5604" s="16" t="s">
        <v>227</v>
      </c>
      <c r="B5604" s="38" t="str">
        <f aca="false">VLOOKUP(A5604,'TAKIM LİSTESİ'!$B$2:$D$455,2,0)</f>
        <v>Ø 13.0 matkap ucu</v>
      </c>
      <c r="C5604" s="16" t="s">
        <v>1175</v>
      </c>
      <c r="D5604" s="38" t="s">
        <v>48</v>
      </c>
      <c r="E5604" s="16" t="n">
        <f aca="false">VLOOKUP(A5604,'TAKIM LİSTESİ'!$B$2:$D$455,3,0)</f>
        <v>9</v>
      </c>
      <c r="F5604" s="40" t="n">
        <v>1</v>
      </c>
      <c r="G5604" s="22" t="n">
        <f aca="false">E5604-F5604</f>
        <v>8</v>
      </c>
      <c r="H5604" s="30" t="n">
        <v>44336</v>
      </c>
      <c r="I5604" s="33" t="n">
        <v>1</v>
      </c>
      <c r="J5604" s="30" t="n">
        <v>44337</v>
      </c>
      <c r="K5604" s="37" t="n">
        <f aca="false">G5604+I5604</f>
        <v>9</v>
      </c>
    </row>
    <row r="5605" customFormat="false" ht="13.8" hidden="false" customHeight="false" outlineLevel="0" collapsed="false">
      <c r="A5605" s="16" t="s">
        <v>222</v>
      </c>
      <c r="B5605" s="38" t="str">
        <f aca="false">VLOOKUP(A5605,'TAKIM LİSTESİ'!$B$2:$D$455,2,0)</f>
        <v>Ø 16 çelik parmak freze</v>
      </c>
      <c r="C5605" s="16" t="s">
        <v>1175</v>
      </c>
      <c r="D5605" s="38" t="s">
        <v>48</v>
      </c>
      <c r="E5605" s="16" t="n">
        <f aca="false">VLOOKUP(A5605,'TAKIM LİSTESİ'!$B$2:$D$455,3,0)</f>
        <v>8</v>
      </c>
      <c r="F5605" s="40" t="n">
        <v>1</v>
      </c>
      <c r="G5605" s="22" t="n">
        <f aca="false">E5605-F5605</f>
        <v>7</v>
      </c>
      <c r="H5605" s="30" t="n">
        <v>44336</v>
      </c>
      <c r="I5605" s="33" t="n">
        <v>1</v>
      </c>
      <c r="J5605" s="30" t="n">
        <v>44338</v>
      </c>
      <c r="K5605" s="37" t="n">
        <f aca="false">G5605+I5605</f>
        <v>8</v>
      </c>
    </row>
    <row r="5606" customFormat="false" ht="13.8" hidden="false" customHeight="false" outlineLevel="0" collapsed="false">
      <c r="A5606" s="16" t="s">
        <v>68</v>
      </c>
      <c r="B5606" s="38" t="str">
        <f aca="false">VLOOKUP(A5606,'TAKIM LİSTESİ'!$B$2:$D$455,2,0)</f>
        <v>Ø 7.0 matkap</v>
      </c>
      <c r="C5606" s="16" t="s">
        <v>1176</v>
      </c>
      <c r="D5606" s="38" t="s">
        <v>57</v>
      </c>
      <c r="E5606" s="16" t="n">
        <f aca="false">VLOOKUP(A5606,'TAKIM LİSTESİ'!$B$2:$D$455,3,0)</f>
        <v>16</v>
      </c>
      <c r="F5606" s="40" t="n">
        <v>1</v>
      </c>
      <c r="G5606" s="22" t="n">
        <f aca="false">E5606-F5606</f>
        <v>15</v>
      </c>
      <c r="H5606" s="30" t="n">
        <v>44337</v>
      </c>
      <c r="I5606" s="33" t="n">
        <v>1</v>
      </c>
      <c r="J5606" s="30" t="n">
        <v>44338</v>
      </c>
      <c r="K5606" s="37" t="n">
        <f aca="false">G5606+I5606</f>
        <v>16</v>
      </c>
    </row>
    <row r="5607" customFormat="false" ht="13.8" hidden="false" customHeight="false" outlineLevel="0" collapsed="false">
      <c r="A5607" s="16" t="s">
        <v>116</v>
      </c>
      <c r="B5607" s="38" t="str">
        <f aca="false">VLOOKUP(A5607,'TAKIM LİSTESİ'!$B$2:$D$455,2,0)</f>
        <v>Ø 4.0 matkap</v>
      </c>
      <c r="C5607" s="16" t="s">
        <v>1176</v>
      </c>
      <c r="D5607" s="38" t="s">
        <v>57</v>
      </c>
      <c r="E5607" s="16" t="n">
        <f aca="false">VLOOKUP(A5607,'TAKIM LİSTESİ'!$B$2:$D$455,3,0)</f>
        <v>12</v>
      </c>
      <c r="F5607" s="40" t="n">
        <v>1</v>
      </c>
      <c r="G5607" s="22" t="n">
        <f aca="false">E5607-F5607</f>
        <v>11</v>
      </c>
      <c r="H5607" s="30" t="n">
        <v>44337</v>
      </c>
      <c r="I5607" s="33" t="n">
        <v>1</v>
      </c>
      <c r="J5607" s="30" t="n">
        <v>44338</v>
      </c>
      <c r="K5607" s="37" t="n">
        <f aca="false">G5607+I5607</f>
        <v>12</v>
      </c>
    </row>
    <row r="5608" customFormat="false" ht="13.8" hidden="false" customHeight="false" outlineLevel="0" collapsed="false">
      <c r="A5608" s="16" t="s">
        <v>67</v>
      </c>
      <c r="B5608" s="38" t="str">
        <f aca="false">VLOOKUP(A5608,'TAKIM LİSTESİ'!$B$2:$D$455,2,0)</f>
        <v>Ø 5.0 matkap</v>
      </c>
      <c r="C5608" s="16" t="s">
        <v>1176</v>
      </c>
      <c r="D5608" s="38" t="s">
        <v>57</v>
      </c>
      <c r="E5608" s="16" t="n">
        <f aca="false">VLOOKUP(A5608,'TAKIM LİSTESİ'!$B$2:$D$455,3,0)</f>
        <v>20</v>
      </c>
      <c r="F5608" s="40" t="n">
        <v>1</v>
      </c>
      <c r="G5608" s="22" t="n">
        <f aca="false">E5608-F5608</f>
        <v>19</v>
      </c>
      <c r="H5608" s="30" t="n">
        <v>44337</v>
      </c>
      <c r="I5608" s="33" t="n">
        <v>1</v>
      </c>
      <c r="J5608" s="30" t="n">
        <v>44338</v>
      </c>
      <c r="K5608" s="37" t="n">
        <f aca="false">G5608+I5608</f>
        <v>20</v>
      </c>
    </row>
    <row r="5609" customFormat="false" ht="13.8" hidden="false" customHeight="false" outlineLevel="0" collapsed="false">
      <c r="A5609" s="16" t="s">
        <v>158</v>
      </c>
      <c r="B5609" s="38" t="str">
        <f aca="false">VLOOKUP(A5609,'TAKIM LİSTESİ'!$B$2:$D$455,2,0)</f>
        <v>Ø 12 çelik küre parmak freze</v>
      </c>
      <c r="C5609" s="16" t="s">
        <v>1150</v>
      </c>
      <c r="D5609" s="38" t="s">
        <v>50</v>
      </c>
      <c r="E5609" s="16" t="n">
        <f aca="false">VLOOKUP(A5609,'TAKIM LİSTESİ'!$B$2:$D$455,3,0)</f>
        <v>28</v>
      </c>
      <c r="F5609" s="40" t="n">
        <v>1</v>
      </c>
      <c r="G5609" s="22" t="n">
        <f aca="false">E5609-F5609</f>
        <v>27</v>
      </c>
      <c r="H5609" s="30" t="n">
        <v>44337</v>
      </c>
      <c r="I5609" s="33" t="n">
        <v>1</v>
      </c>
      <c r="J5609" s="30" t="n">
        <v>44338</v>
      </c>
      <c r="K5609" s="37" t="n">
        <f aca="false">G5609+I5609</f>
        <v>28</v>
      </c>
    </row>
    <row r="5610" customFormat="false" ht="13.8" hidden="false" customHeight="false" outlineLevel="0" collapsed="false">
      <c r="A5610" s="16" t="s">
        <v>25</v>
      </c>
      <c r="B5610" s="38" t="str">
        <f aca="false">VLOOKUP(A5610,'TAKIM LİSTESİ'!$B$2:$D$455,2,0)</f>
        <v>Ø 12çelik uzun parmak freze</v>
      </c>
      <c r="C5610" s="16" t="s">
        <v>1150</v>
      </c>
      <c r="D5610" s="38" t="s">
        <v>50</v>
      </c>
      <c r="E5610" s="16" t="n">
        <f aca="false">VLOOKUP(A5610,'TAKIM LİSTESİ'!$B$2:$D$455,3,0)</f>
        <v>3</v>
      </c>
      <c r="F5610" s="40" t="n">
        <v>1</v>
      </c>
      <c r="G5610" s="22" t="n">
        <f aca="false">E5610-F5610</f>
        <v>2</v>
      </c>
      <c r="H5610" s="30" t="n">
        <v>44337</v>
      </c>
      <c r="I5610" s="33" t="n">
        <v>1</v>
      </c>
      <c r="J5610" s="30" t="n">
        <v>44338</v>
      </c>
      <c r="K5610" s="37" t="n">
        <f aca="false">G5610+I5610</f>
        <v>3</v>
      </c>
    </row>
    <row r="5611" customFormat="false" ht="13.8" hidden="false" customHeight="false" outlineLevel="0" collapsed="false">
      <c r="A5611" s="16" t="s">
        <v>190</v>
      </c>
      <c r="B5611" s="38" t="str">
        <f aca="false">VLOOKUP(A5611,'TAKIM LİSTESİ'!$B$2:$D$455,2,0)</f>
        <v>Ø 4 çelik şaftlı parmak freze</v>
      </c>
      <c r="C5611" s="16" t="s">
        <v>1177</v>
      </c>
      <c r="D5611" s="38" t="s">
        <v>61</v>
      </c>
      <c r="E5611" s="16" t="n">
        <f aca="false">VLOOKUP(A5611,'TAKIM LİSTESİ'!$B$2:$D$455,3,0)</f>
        <v>5</v>
      </c>
      <c r="F5611" s="40" t="n">
        <v>1</v>
      </c>
      <c r="G5611" s="22" t="n">
        <f aca="false">E5611-F5611</f>
        <v>4</v>
      </c>
      <c r="H5611" s="30" t="n">
        <v>44337</v>
      </c>
      <c r="I5611" s="33" t="n">
        <v>1</v>
      </c>
      <c r="J5611" s="30" t="n">
        <v>44338</v>
      </c>
      <c r="K5611" s="37" t="n">
        <f aca="false">G5611+I5611</f>
        <v>5</v>
      </c>
    </row>
    <row r="5612" customFormat="false" ht="13.8" hidden="false" customHeight="false" outlineLevel="0" collapsed="false">
      <c r="A5612" s="16" t="s">
        <v>125</v>
      </c>
      <c r="B5612" s="38" t="str">
        <f aca="false">VLOOKUP(A5612,'TAKIM LİSTESİ'!$B$2:$D$455,2,0)</f>
        <v>Ø 6 .0matkap</v>
      </c>
      <c r="C5612" s="16" t="s">
        <v>1173</v>
      </c>
      <c r="D5612" s="38" t="s">
        <v>739</v>
      </c>
      <c r="E5612" s="16" t="n">
        <f aca="false">VLOOKUP(A5612,'TAKIM LİSTESİ'!$B$2:$D$455,3,0)</f>
        <v>4</v>
      </c>
      <c r="F5612" s="40" t="n">
        <v>1</v>
      </c>
      <c r="G5612" s="22" t="n">
        <f aca="false">E5612-F5612</f>
        <v>3</v>
      </c>
      <c r="H5612" s="30" t="n">
        <v>44337</v>
      </c>
      <c r="I5612" s="33" t="n">
        <v>1</v>
      </c>
      <c r="J5612" s="30" t="n">
        <v>44338</v>
      </c>
      <c r="K5612" s="37" t="n">
        <f aca="false">G5612+I5612</f>
        <v>4</v>
      </c>
    </row>
    <row r="5613" customFormat="false" ht="13.8" hidden="false" customHeight="false" outlineLevel="0" collapsed="false">
      <c r="A5613" s="16" t="s">
        <v>29</v>
      </c>
      <c r="B5613" s="38" t="str">
        <f aca="false">VLOOKUP(A5613,'TAKIM LİSTESİ'!$B$2:$D$455,2,0)</f>
        <v>Ø 8.0 matkap</v>
      </c>
      <c r="C5613" s="16" t="s">
        <v>1173</v>
      </c>
      <c r="D5613" s="38" t="s">
        <v>739</v>
      </c>
      <c r="E5613" s="16" t="n">
        <f aca="false">VLOOKUP(A5613,'TAKIM LİSTESİ'!$B$2:$D$455,3,0)</f>
        <v>15</v>
      </c>
      <c r="F5613" s="40" t="n">
        <v>1</v>
      </c>
      <c r="G5613" s="22" t="n">
        <f aca="false">E5613-F5613</f>
        <v>14</v>
      </c>
      <c r="H5613" s="30" t="n">
        <v>44337</v>
      </c>
      <c r="I5613" s="33" t="n">
        <v>1</v>
      </c>
      <c r="J5613" s="30" t="n">
        <v>44338</v>
      </c>
      <c r="K5613" s="37" t="n">
        <f aca="false">G5613+I5613</f>
        <v>15</v>
      </c>
    </row>
    <row r="5614" customFormat="false" ht="13.8" hidden="false" customHeight="false" outlineLevel="0" collapsed="false">
      <c r="A5614" s="16" t="s">
        <v>19</v>
      </c>
      <c r="B5614" s="38" t="str">
        <f aca="false">VLOOKUP(A5614,'TAKIM LİSTESİ'!$B$2:$D$455,2,0)</f>
        <v>Ø 10.2 matkap</v>
      </c>
      <c r="C5614" s="16" t="s">
        <v>1177</v>
      </c>
      <c r="D5614" s="38" t="s">
        <v>61</v>
      </c>
      <c r="E5614" s="16" t="n">
        <f aca="false">VLOOKUP(A5614,'TAKIM LİSTESİ'!$B$2:$D$455,3,0)</f>
        <v>13</v>
      </c>
      <c r="F5614" s="40" t="n">
        <v>1</v>
      </c>
      <c r="G5614" s="22" t="n">
        <f aca="false">E5614-F5614</f>
        <v>12</v>
      </c>
      <c r="H5614" s="30" t="n">
        <v>44337</v>
      </c>
      <c r="I5614" s="33" t="n">
        <v>1</v>
      </c>
      <c r="J5614" s="30" t="n">
        <v>44338</v>
      </c>
      <c r="K5614" s="37" t="n">
        <f aca="false">G5614+I5614</f>
        <v>13</v>
      </c>
    </row>
    <row r="5615" customFormat="false" ht="13.8" hidden="false" customHeight="false" outlineLevel="0" collapsed="false">
      <c r="A5615" s="16" t="s">
        <v>85</v>
      </c>
      <c r="B5615" s="38" t="str">
        <f aca="false">VLOOKUP(A5615,'TAKIM LİSTESİ'!$B$2:$D$455,2,0)</f>
        <v>Ø 12 çelik parmak freze</v>
      </c>
      <c r="C5615" s="16" t="s">
        <v>1177</v>
      </c>
      <c r="D5615" s="38" t="s">
        <v>61</v>
      </c>
      <c r="E5615" s="16" t="n">
        <f aca="false">VLOOKUP(A5615,'TAKIM LİSTESİ'!$B$2:$D$455,3,0)</f>
        <v>19</v>
      </c>
      <c r="F5615" s="40" t="n">
        <v>1</v>
      </c>
      <c r="G5615" s="22" t="n">
        <f aca="false">E5615-F5615</f>
        <v>18</v>
      </c>
      <c r="H5615" s="30" t="n">
        <v>44337</v>
      </c>
      <c r="I5615" s="33" t="n">
        <v>1</v>
      </c>
      <c r="J5615" s="30" t="n">
        <v>44338</v>
      </c>
      <c r="K5615" s="37" t="n">
        <f aca="false">G5615+I5615</f>
        <v>19</v>
      </c>
    </row>
    <row r="5616" customFormat="false" ht="13.8" hidden="false" customHeight="false" outlineLevel="0" collapsed="false">
      <c r="A5616" s="16" t="s">
        <v>222</v>
      </c>
      <c r="B5616" s="38" t="str">
        <f aca="false">VLOOKUP(A5616,'TAKIM LİSTESİ'!$B$2:$D$455,2,0)</f>
        <v>Ø 16 çelik parmak freze</v>
      </c>
      <c r="C5616" s="16" t="s">
        <v>1175</v>
      </c>
      <c r="D5616" s="38" t="s">
        <v>48</v>
      </c>
      <c r="E5616" s="16" t="n">
        <f aca="false">VLOOKUP(A5616,'TAKIM LİSTESİ'!$B$2:$D$455,3,0)</f>
        <v>8</v>
      </c>
      <c r="F5616" s="40" t="n">
        <v>1</v>
      </c>
      <c r="G5616" s="22" t="n">
        <f aca="false">E5616-F5616</f>
        <v>7</v>
      </c>
      <c r="H5616" s="30" t="n">
        <v>44337</v>
      </c>
      <c r="I5616" s="33" t="n">
        <v>1</v>
      </c>
      <c r="J5616" s="30" t="n">
        <v>44338</v>
      </c>
      <c r="K5616" s="37" t="n">
        <f aca="false">G5616+I5616</f>
        <v>8</v>
      </c>
    </row>
    <row r="5617" customFormat="false" ht="13.8" hidden="false" customHeight="false" outlineLevel="0" collapsed="false">
      <c r="A5617" s="16" t="s">
        <v>154</v>
      </c>
      <c r="B5617" s="38" t="str">
        <f aca="false">VLOOKUP(A5617,'TAKIM LİSTESİ'!$B$2:$D$455,2,0)</f>
        <v>Ø 17.0 matkap ucu</v>
      </c>
      <c r="C5617" s="16" t="s">
        <v>1175</v>
      </c>
      <c r="D5617" s="38" t="s">
        <v>48</v>
      </c>
      <c r="E5617" s="16" t="n">
        <f aca="false">VLOOKUP(A5617,'TAKIM LİSTESİ'!$B$2:$D$455,3,0)</f>
        <v>2</v>
      </c>
      <c r="F5617" s="40" t="n">
        <v>1</v>
      </c>
      <c r="G5617" s="22" t="n">
        <f aca="false">E5617-F5617</f>
        <v>1</v>
      </c>
      <c r="H5617" s="30" t="n">
        <v>44337</v>
      </c>
      <c r="I5617" s="33" t="n">
        <v>1</v>
      </c>
      <c r="J5617" s="30" t="n">
        <v>44338</v>
      </c>
      <c r="K5617" s="37" t="n">
        <f aca="false">G5617+I5617</f>
        <v>2</v>
      </c>
    </row>
    <row r="5618" customFormat="false" ht="13.8" hidden="false" customHeight="false" outlineLevel="0" collapsed="false">
      <c r="A5618" s="16" t="s">
        <v>161</v>
      </c>
      <c r="B5618" s="38" t="str">
        <f aca="false">VLOOKUP(A5618,'TAKIM LİSTESİ'!$B$2:$D$455,2,0)</f>
        <v>Ø 8.2 matkap</v>
      </c>
      <c r="C5618" s="16" t="s">
        <v>1175</v>
      </c>
      <c r="D5618" s="38" t="s">
        <v>48</v>
      </c>
      <c r="E5618" s="16" t="n">
        <f aca="false">VLOOKUP(A5618,'TAKIM LİSTESİ'!$B$2:$D$455,3,0)</f>
        <v>10</v>
      </c>
      <c r="F5618" s="40" t="n">
        <v>1</v>
      </c>
      <c r="G5618" s="22" t="n">
        <f aca="false">E5618-F5618</f>
        <v>9</v>
      </c>
      <c r="H5618" s="30" t="n">
        <v>44337</v>
      </c>
      <c r="I5618" s="33" t="n">
        <v>1</v>
      </c>
      <c r="J5618" s="30" t="n">
        <v>44338</v>
      </c>
      <c r="K5618" s="37" t="n">
        <f aca="false">G5618+I5618</f>
        <v>10</v>
      </c>
    </row>
    <row r="5619" customFormat="false" ht="13.8" hidden="false" customHeight="false" outlineLevel="0" collapsed="false">
      <c r="A5619" s="16" t="s">
        <v>412</v>
      </c>
      <c r="B5619" s="38" t="str">
        <f aca="false">VLOOKUP(A5619,'TAKIM LİSTESİ'!$B$2:$D$455,2,0)</f>
        <v>32 tarama ucu çelik</v>
      </c>
      <c r="C5619" s="16" t="s">
        <v>1173</v>
      </c>
      <c r="D5619" s="38" t="s">
        <v>739</v>
      </c>
      <c r="E5619" s="16" t="n">
        <f aca="false">VLOOKUP(A5619,'TAKIM LİSTESİ'!$B$2:$D$455,3,0)</f>
        <v>40</v>
      </c>
      <c r="F5619" s="40" t="n">
        <v>3</v>
      </c>
      <c r="G5619" s="22" t="n">
        <f aca="false">E5619-F5619</f>
        <v>37</v>
      </c>
      <c r="H5619" s="30" t="n">
        <v>44337</v>
      </c>
      <c r="I5619" s="33" t="n">
        <v>1</v>
      </c>
      <c r="J5619" s="30" t="n">
        <v>44338</v>
      </c>
      <c r="K5619" s="37" t="n">
        <f aca="false">G5619+I5619</f>
        <v>38</v>
      </c>
    </row>
    <row r="5620" customFormat="false" ht="13.8" hidden="false" customHeight="false" outlineLevel="0" collapsed="false">
      <c r="A5620" s="16" t="s">
        <v>242</v>
      </c>
      <c r="B5620" s="38" t="str">
        <f aca="false">VLOOKUP(A5620,'TAKIM LİSTESİ'!$B$2:$D$455,2,0)</f>
        <v>Alm 32 ve 50 tarama ucu</v>
      </c>
      <c r="C5620" s="16" t="s">
        <v>1174</v>
      </c>
      <c r="D5620" s="38" t="s">
        <v>89</v>
      </c>
      <c r="E5620" s="16" t="n">
        <f aca="false">VLOOKUP(A5620,'TAKIM LİSTESİ'!$B$2:$D$455,3,0)</f>
        <v>80</v>
      </c>
      <c r="F5620" s="40" t="n">
        <v>3</v>
      </c>
      <c r="G5620" s="22" t="n">
        <f aca="false">E5620-F5620</f>
        <v>77</v>
      </c>
      <c r="H5620" s="30" t="n">
        <v>44337</v>
      </c>
      <c r="I5620" s="33" t="n">
        <v>1</v>
      </c>
      <c r="J5620" s="30" t="n">
        <v>44338</v>
      </c>
      <c r="K5620" s="37" t="n">
        <f aca="false">G5620+I5620</f>
        <v>78</v>
      </c>
    </row>
    <row r="5621" customFormat="false" ht="13.8" hidden="false" customHeight="false" outlineLevel="0" collapsed="false">
      <c r="A5621" s="16" t="s">
        <v>62</v>
      </c>
      <c r="B5621" s="38" t="str">
        <f aca="false">VLOOKUP(A5621,'TAKIM LİSTESİ'!$B$2:$D$455,2,0)</f>
        <v>Ø 6 çelik parmak freze</v>
      </c>
      <c r="C5621" s="16" t="s">
        <v>1177</v>
      </c>
      <c r="D5621" s="38" t="s">
        <v>61</v>
      </c>
      <c r="E5621" s="16" t="n">
        <f aca="false">VLOOKUP(A5621,'TAKIM LİSTESİ'!$B$2:$D$455,3,0)</f>
        <v>23</v>
      </c>
      <c r="F5621" s="40" t="n">
        <v>1</v>
      </c>
      <c r="G5621" s="22" t="n">
        <f aca="false">E5621-F5621</f>
        <v>22</v>
      </c>
      <c r="H5621" s="30" t="n">
        <v>44337</v>
      </c>
      <c r="I5621" s="33" t="n">
        <v>1</v>
      </c>
      <c r="J5621" s="30" t="n">
        <v>44338</v>
      </c>
      <c r="K5621" s="37" t="n">
        <f aca="false">G5621+I5621</f>
        <v>23</v>
      </c>
    </row>
    <row r="5622" customFormat="false" ht="13.8" hidden="false" customHeight="false" outlineLevel="0" collapsed="false">
      <c r="A5622" s="16" t="s">
        <v>174</v>
      </c>
      <c r="B5622" s="38" t="str">
        <f aca="false">VLOOKUP(A5622,'TAKIM LİSTESİ'!$B$2:$D$455,2,0)</f>
        <v>Ø 12 alm parmak freze</v>
      </c>
      <c r="C5622" s="16" t="s">
        <v>1175</v>
      </c>
      <c r="D5622" s="38" t="s">
        <v>48</v>
      </c>
      <c r="E5622" s="16" t="n">
        <f aca="false">VLOOKUP(A5622,'TAKIM LİSTESİ'!$B$2:$D$455,3,0)</f>
        <v>22</v>
      </c>
      <c r="F5622" s="40" t="n">
        <v>1</v>
      </c>
      <c r="G5622" s="22" t="n">
        <f aca="false">E5622-F5622</f>
        <v>21</v>
      </c>
      <c r="H5622" s="30" t="n">
        <v>44337</v>
      </c>
      <c r="I5622" s="33" t="n">
        <v>1</v>
      </c>
      <c r="J5622" s="30" t="n">
        <v>44340</v>
      </c>
      <c r="K5622" s="37" t="n">
        <f aca="false">G5622+I5622</f>
        <v>22</v>
      </c>
    </row>
    <row r="5623" customFormat="false" ht="13.8" hidden="false" customHeight="false" outlineLevel="0" collapsed="false">
      <c r="A5623" s="16" t="s">
        <v>189</v>
      </c>
      <c r="B5623" s="38" t="str">
        <f aca="false">VLOOKUP(A5623,'TAKIM LİSTESİ'!$B$2:$D$455,2,0)</f>
        <v>Ø 2 çelik parmak freze</v>
      </c>
      <c r="C5623" s="16" t="s">
        <v>1176</v>
      </c>
      <c r="D5623" s="38" t="s">
        <v>57</v>
      </c>
      <c r="E5623" s="16" t="n">
        <f aca="false">VLOOKUP(A5623,'TAKIM LİSTESİ'!$B$2:$D$455,3,0)</f>
        <v>39</v>
      </c>
      <c r="F5623" s="40" t="n">
        <v>1</v>
      </c>
      <c r="G5623" s="22" t="n">
        <f aca="false">E5623-F5623</f>
        <v>38</v>
      </c>
      <c r="H5623" s="30" t="n">
        <v>44337</v>
      </c>
      <c r="I5623" s="33" t="n">
        <v>1</v>
      </c>
      <c r="J5623" s="30" t="n">
        <v>44340</v>
      </c>
      <c r="K5623" s="37" t="n">
        <f aca="false">G5623+I5623</f>
        <v>39</v>
      </c>
    </row>
    <row r="5624" customFormat="false" ht="13.8" hidden="false" customHeight="false" outlineLevel="0" collapsed="false">
      <c r="A5624" s="16" t="s">
        <v>80</v>
      </c>
      <c r="B5624" s="38" t="str">
        <f aca="false">VLOOKUP(A5624,'TAKIM LİSTESİ'!$B$2:$D$455,2,0)</f>
        <v>Ø 3 çelik şaftlı parmak freze</v>
      </c>
      <c r="C5624" s="16" t="s">
        <v>1176</v>
      </c>
      <c r="D5624" s="38" t="s">
        <v>57</v>
      </c>
      <c r="E5624" s="16" t="n">
        <f aca="false">VLOOKUP(A5624,'TAKIM LİSTESİ'!$B$2:$D$455,3,0)</f>
        <v>4</v>
      </c>
      <c r="F5624" s="40" t="n">
        <v>1</v>
      </c>
      <c r="G5624" s="22" t="n">
        <f aca="false">E5624-F5624</f>
        <v>3</v>
      </c>
      <c r="H5624" s="30" t="n">
        <v>44337</v>
      </c>
      <c r="I5624" s="33" t="n">
        <v>1</v>
      </c>
      <c r="J5624" s="30" t="n">
        <v>44340</v>
      </c>
      <c r="K5624" s="37" t="n">
        <f aca="false">G5624+I5624</f>
        <v>4</v>
      </c>
    </row>
    <row r="5625" customFormat="false" ht="13.8" hidden="false" customHeight="false" outlineLevel="0" collapsed="false">
      <c r="A5625" s="16" t="s">
        <v>40</v>
      </c>
      <c r="B5625" s="38" t="str">
        <f aca="false">VLOOKUP(A5625,'TAKIM LİSTESİ'!$B$2:$D$455,2,0)</f>
        <v>Ø 6alm küre parmak freze</v>
      </c>
      <c r="C5625" s="16" t="s">
        <v>1178</v>
      </c>
      <c r="D5625" s="38" t="s">
        <v>89</v>
      </c>
      <c r="E5625" s="16" t="n">
        <f aca="false">VLOOKUP(A5625,'TAKIM LİSTESİ'!$B$2:$D$455,3,0)</f>
        <v>6</v>
      </c>
      <c r="F5625" s="40" t="n">
        <v>1</v>
      </c>
      <c r="G5625" s="22" t="n">
        <f aca="false">E5625-F5625</f>
        <v>5</v>
      </c>
      <c r="H5625" s="30" t="n">
        <v>44337</v>
      </c>
      <c r="I5625" s="33" t="n">
        <v>1</v>
      </c>
      <c r="J5625" s="30" t="n">
        <v>44340</v>
      </c>
      <c r="K5625" s="37" t="n">
        <f aca="false">G5625+I5625</f>
        <v>6</v>
      </c>
    </row>
    <row r="5626" customFormat="false" ht="13.8" hidden="false" customHeight="false" outlineLevel="0" collapsed="false">
      <c r="A5626" s="16" t="s">
        <v>141</v>
      </c>
      <c r="B5626" s="38" t="str">
        <f aca="false">VLOOKUP(A5626,'TAKIM LİSTESİ'!$B$2:$D$455,2,0)</f>
        <v>Ø 5.9 matkap</v>
      </c>
      <c r="C5626" s="16" t="s">
        <v>1178</v>
      </c>
      <c r="D5626" s="38" t="s">
        <v>89</v>
      </c>
      <c r="E5626" s="16" t="n">
        <f aca="false">VLOOKUP(A5626,'TAKIM LİSTESİ'!$B$2:$D$455,3,0)</f>
        <v>10</v>
      </c>
      <c r="F5626" s="40" t="n">
        <v>1</v>
      </c>
      <c r="G5626" s="22" t="n">
        <f aca="false">E5626-F5626</f>
        <v>9</v>
      </c>
      <c r="H5626" s="30" t="n">
        <v>44337</v>
      </c>
      <c r="I5626" s="33" t="n">
        <v>1</v>
      </c>
      <c r="J5626" s="30" t="n">
        <v>44340</v>
      </c>
      <c r="K5626" s="37" t="n">
        <f aca="false">G5626+I5626</f>
        <v>10</v>
      </c>
    </row>
    <row r="5627" customFormat="false" ht="13.8" hidden="false" customHeight="false" outlineLevel="0" collapsed="false">
      <c r="A5627" s="16" t="s">
        <v>63</v>
      </c>
      <c r="B5627" s="38" t="str">
        <f aca="false">VLOOKUP(A5627,'TAKIM LİSTESİ'!$B$2:$D$455,2,0)</f>
        <v>Ø 6 Rayba</v>
      </c>
      <c r="C5627" s="16" t="s">
        <v>1178</v>
      </c>
      <c r="D5627" s="38" t="s">
        <v>89</v>
      </c>
      <c r="E5627" s="16" t="n">
        <f aca="false">VLOOKUP(A5627,'TAKIM LİSTESİ'!$B$2:$D$455,3,0)</f>
        <v>8</v>
      </c>
      <c r="F5627" s="40" t="n">
        <v>1</v>
      </c>
      <c r="G5627" s="22" t="n">
        <f aca="false">E5627-F5627</f>
        <v>7</v>
      </c>
      <c r="H5627" s="30" t="n">
        <v>44337</v>
      </c>
      <c r="I5627" s="33" t="n">
        <v>1</v>
      </c>
      <c r="J5627" s="30" t="n">
        <v>44340</v>
      </c>
      <c r="K5627" s="37" t="n">
        <f aca="false">G5627+I5627</f>
        <v>8</v>
      </c>
    </row>
    <row r="5628" customFormat="false" ht="13.8" hidden="false" customHeight="false" outlineLevel="0" collapsed="false">
      <c r="A5628" s="16" t="s">
        <v>124</v>
      </c>
      <c r="B5628" s="38" t="str">
        <f aca="false">VLOOKUP(A5628,'TAKIM LİSTESİ'!$B$2:$D$455,2,0)</f>
        <v>Ø 7.9 matkap</v>
      </c>
      <c r="C5628" s="16" t="s">
        <v>1178</v>
      </c>
      <c r="D5628" s="38" t="s">
        <v>89</v>
      </c>
      <c r="E5628" s="16" t="n">
        <f aca="false">VLOOKUP(A5628,'TAKIM LİSTESİ'!$B$2:$D$455,3,0)</f>
        <v>2</v>
      </c>
      <c r="F5628" s="40" t="n">
        <v>1</v>
      </c>
      <c r="G5628" s="22" t="n">
        <f aca="false">E5628-F5628</f>
        <v>1</v>
      </c>
      <c r="H5628" s="30" t="n">
        <v>44337</v>
      </c>
      <c r="I5628" s="33" t="n">
        <v>1</v>
      </c>
      <c r="J5628" s="30" t="n">
        <v>44340</v>
      </c>
      <c r="K5628" s="37" t="n">
        <f aca="false">G5628+I5628</f>
        <v>2</v>
      </c>
    </row>
    <row r="5629" customFormat="false" ht="13.8" hidden="false" customHeight="false" outlineLevel="0" collapsed="false">
      <c r="A5629" s="16" t="s">
        <v>83</v>
      </c>
      <c r="B5629" s="38" t="str">
        <f aca="false">VLOOKUP(A5629,'TAKIM LİSTESİ'!$B$2:$D$455,2,0)</f>
        <v>Ø 8 Rayba</v>
      </c>
      <c r="C5629" s="16" t="s">
        <v>1178</v>
      </c>
      <c r="D5629" s="38" t="s">
        <v>89</v>
      </c>
      <c r="E5629" s="16" t="n">
        <f aca="false">VLOOKUP(A5629,'TAKIM LİSTESİ'!$B$2:$D$455,3,0)</f>
        <v>4</v>
      </c>
      <c r="F5629" s="40" t="n">
        <v>1</v>
      </c>
      <c r="G5629" s="22" t="n">
        <f aca="false">E5629-F5629</f>
        <v>3</v>
      </c>
      <c r="H5629" s="30" t="n">
        <v>44337</v>
      </c>
      <c r="I5629" s="33" t="n">
        <v>1</v>
      </c>
      <c r="J5629" s="30" t="n">
        <v>44340</v>
      </c>
      <c r="K5629" s="37" t="n">
        <f aca="false">G5629+I5629</f>
        <v>4</v>
      </c>
    </row>
    <row r="5630" customFormat="false" ht="13.8" hidden="false" customHeight="false" outlineLevel="0" collapsed="false">
      <c r="A5630" s="16" t="s">
        <v>59</v>
      </c>
      <c r="B5630" s="38" t="str">
        <f aca="false">VLOOKUP(A5630,'TAKIM LİSTESİ'!$B$2:$D$455,2,0)</f>
        <v>Ø 3.2 matkap</v>
      </c>
      <c r="C5630" s="16" t="s">
        <v>1173</v>
      </c>
      <c r="D5630" s="38" t="s">
        <v>739</v>
      </c>
      <c r="E5630" s="16" t="n">
        <f aca="false">VLOOKUP(A5630,'TAKIM LİSTESİ'!$B$2:$D$455,3,0)</f>
        <v>6</v>
      </c>
      <c r="F5630" s="40" t="n">
        <v>1</v>
      </c>
      <c r="G5630" s="22" t="n">
        <f aca="false">E5630-F5630</f>
        <v>5</v>
      </c>
      <c r="H5630" s="30" t="n">
        <v>44337</v>
      </c>
      <c r="I5630" s="33" t="n">
        <v>1</v>
      </c>
      <c r="J5630" s="30" t="n">
        <v>44340</v>
      </c>
      <c r="K5630" s="37" t="n">
        <f aca="false">G5630+I5630</f>
        <v>6</v>
      </c>
    </row>
    <row r="5631" customFormat="false" ht="13.8" hidden="false" customHeight="false" outlineLevel="0" collapsed="false">
      <c r="A5631" s="16" t="s">
        <v>80</v>
      </c>
      <c r="B5631" s="38" t="str">
        <f aca="false">VLOOKUP(A5631,'TAKIM LİSTESİ'!$B$2:$D$455,2,0)</f>
        <v>Ø 3 çelik şaftlı parmak freze</v>
      </c>
      <c r="C5631" s="16" t="s">
        <v>1173</v>
      </c>
      <c r="D5631" s="38" t="s">
        <v>739</v>
      </c>
      <c r="E5631" s="16" t="n">
        <f aca="false">VLOOKUP(A5631,'TAKIM LİSTESİ'!$B$2:$D$455,3,0)</f>
        <v>4</v>
      </c>
      <c r="F5631" s="40" t="n">
        <v>1</v>
      </c>
      <c r="G5631" s="22" t="n">
        <f aca="false">E5631-F5631</f>
        <v>3</v>
      </c>
      <c r="H5631" s="30" t="n">
        <v>44337</v>
      </c>
      <c r="I5631" s="33" t="n">
        <v>1</v>
      </c>
      <c r="J5631" s="30" t="n">
        <v>44340</v>
      </c>
      <c r="K5631" s="37" t="n">
        <f aca="false">G5631+I5631</f>
        <v>4</v>
      </c>
    </row>
    <row r="5632" customFormat="false" ht="13.8" hidden="false" customHeight="false" outlineLevel="0" collapsed="false">
      <c r="A5632" s="16" t="s">
        <v>79</v>
      </c>
      <c r="B5632" s="38" t="str">
        <f aca="false">VLOOKUP(A5632,'TAKIM LİSTESİ'!$B$2:$D$455,2,0)</f>
        <v>Ø 4.6 matkap</v>
      </c>
      <c r="C5632" s="16" t="s">
        <v>1173</v>
      </c>
      <c r="D5632" s="38" t="s">
        <v>739</v>
      </c>
      <c r="E5632" s="16" t="n">
        <f aca="false">VLOOKUP(A5632,'TAKIM LİSTESİ'!$B$2:$D$455,3,0)</f>
        <v>19</v>
      </c>
      <c r="F5632" s="40" t="n">
        <v>1</v>
      </c>
      <c r="G5632" s="22" t="n">
        <f aca="false">E5632-F5632</f>
        <v>18</v>
      </c>
      <c r="H5632" s="30" t="n">
        <v>44337</v>
      </c>
      <c r="I5632" s="33" t="n">
        <v>1</v>
      </c>
      <c r="J5632" s="30" t="n">
        <v>44340</v>
      </c>
      <c r="K5632" s="37" t="n">
        <f aca="false">G5632+I5632</f>
        <v>19</v>
      </c>
    </row>
    <row r="5633" customFormat="false" ht="13.8" hidden="false" customHeight="false" outlineLevel="0" collapsed="false">
      <c r="A5633" s="16" t="s">
        <v>78</v>
      </c>
      <c r="B5633" s="38" t="str">
        <f aca="false">VLOOKUP(A5633,'TAKIM LİSTESİ'!$B$2:$D$455,2,0)</f>
        <v>Ø 4.76 Rayba</v>
      </c>
      <c r="C5633" s="16" t="s">
        <v>1173</v>
      </c>
      <c r="D5633" s="38" t="s">
        <v>739</v>
      </c>
      <c r="E5633" s="16" t="n">
        <f aca="false">VLOOKUP(A5633,'TAKIM LİSTESİ'!$B$2:$D$455,3,0)</f>
        <v>3</v>
      </c>
      <c r="F5633" s="40" t="n">
        <v>1</v>
      </c>
      <c r="G5633" s="22" t="n">
        <f aca="false">E5633-F5633</f>
        <v>2</v>
      </c>
      <c r="H5633" s="30" t="n">
        <v>44337</v>
      </c>
      <c r="I5633" s="33" t="n">
        <v>1</v>
      </c>
      <c r="J5633" s="30" t="n">
        <v>44340</v>
      </c>
      <c r="K5633" s="37" t="n">
        <f aca="false">G5633+I5633</f>
        <v>3</v>
      </c>
    </row>
    <row r="5634" customFormat="false" ht="13.8" hidden="false" customHeight="false" outlineLevel="0" collapsed="false">
      <c r="A5634" s="16" t="s">
        <v>252</v>
      </c>
      <c r="B5634" s="38" t="str">
        <f aca="false">VLOOKUP(A5634,'TAKIM LİSTESİ'!$B$2:$D$455,2,0)</f>
        <v>52 tarama ucu çelik</v>
      </c>
      <c r="C5634" s="16" t="s">
        <v>1175</v>
      </c>
      <c r="D5634" s="38" t="s">
        <v>48</v>
      </c>
      <c r="E5634" s="16" t="n">
        <f aca="false">VLOOKUP(A5634,'TAKIM LİSTESİ'!$B$2:$D$455,3,0)</f>
        <v>130</v>
      </c>
      <c r="F5634" s="40" t="n">
        <v>5</v>
      </c>
      <c r="G5634" s="22" t="n">
        <f aca="false">E5634-F5634</f>
        <v>125</v>
      </c>
      <c r="H5634" s="30" t="n">
        <v>44338</v>
      </c>
      <c r="I5634" s="33" t="n">
        <v>1</v>
      </c>
      <c r="J5634" s="30" t="n">
        <v>44340</v>
      </c>
      <c r="K5634" s="37" t="n">
        <f aca="false">G5634+I5634</f>
        <v>126</v>
      </c>
    </row>
    <row r="5635" customFormat="false" ht="13.8" hidden="false" customHeight="false" outlineLevel="0" collapsed="false">
      <c r="A5635" s="16" t="s">
        <v>252</v>
      </c>
      <c r="B5635" s="38" t="str">
        <f aca="false">VLOOKUP(A5635,'TAKIM LİSTESİ'!$B$2:$D$455,2,0)</f>
        <v>52 tarama ucu çelik</v>
      </c>
      <c r="C5635" s="16" t="s">
        <v>1179</v>
      </c>
      <c r="D5635" s="38" t="s">
        <v>23</v>
      </c>
      <c r="E5635" s="16" t="n">
        <f aca="false">VLOOKUP(A5635,'TAKIM LİSTESİ'!$B$2:$D$455,3,0)</f>
        <v>130</v>
      </c>
      <c r="F5635" s="40" t="n">
        <v>5</v>
      </c>
      <c r="G5635" s="22" t="n">
        <f aca="false">E5635-F5635</f>
        <v>125</v>
      </c>
      <c r="H5635" s="30" t="n">
        <v>44338</v>
      </c>
      <c r="I5635" s="33" t="n">
        <v>1</v>
      </c>
      <c r="J5635" s="30" t="n">
        <v>44340</v>
      </c>
      <c r="K5635" s="37" t="n">
        <f aca="false">G5635+I5635</f>
        <v>126</v>
      </c>
    </row>
    <row r="5636" customFormat="false" ht="13.8" hidden="false" customHeight="false" outlineLevel="0" collapsed="false">
      <c r="A5636" s="16" t="s">
        <v>21</v>
      </c>
      <c r="B5636" s="38" t="str">
        <f aca="false">VLOOKUP(A5636,'TAKIM LİSTESİ'!$B$2:$D$455,2,0)</f>
        <v>Ø 32 tarama çelik</v>
      </c>
      <c r="C5636" s="16" t="s">
        <v>1180</v>
      </c>
      <c r="D5636" s="38" t="s">
        <v>57</v>
      </c>
      <c r="E5636" s="16" t="n">
        <f aca="false">VLOOKUP(A5636,'TAKIM LİSTESİ'!$B$2:$D$455,3,0)</f>
        <v>5</v>
      </c>
      <c r="F5636" s="40" t="n">
        <v>1</v>
      </c>
      <c r="G5636" s="22" t="n">
        <f aca="false">E5636-F5636</f>
        <v>4</v>
      </c>
      <c r="H5636" s="30" t="n">
        <v>44338</v>
      </c>
      <c r="I5636" s="33" t="n">
        <v>1</v>
      </c>
      <c r="J5636" s="30" t="n">
        <v>44340</v>
      </c>
      <c r="K5636" s="37" t="n">
        <f aca="false">G5636+I5636</f>
        <v>5</v>
      </c>
    </row>
    <row r="5637" customFormat="false" ht="13.8" hidden="false" customHeight="false" outlineLevel="0" collapsed="false">
      <c r="A5637" s="16" t="s">
        <v>270</v>
      </c>
      <c r="B5637" s="38" t="str">
        <f aca="false">VLOOKUP(A5637,'TAKIM LİSTESİ'!$B$2:$D$455,2,0)</f>
        <v>Küçük APKT çelik Ø 20</v>
      </c>
      <c r="C5637" s="16" t="s">
        <v>1180</v>
      </c>
      <c r="D5637" s="38" t="s">
        <v>57</v>
      </c>
      <c r="E5637" s="16" t="n">
        <f aca="false">VLOOKUP(A5637,'TAKIM LİSTESİ'!$B$2:$D$455,3,0)</f>
        <v>10</v>
      </c>
      <c r="F5637" s="40" t="n">
        <v>1</v>
      </c>
      <c r="G5637" s="22" t="n">
        <f aca="false">E5637-F5637</f>
        <v>9</v>
      </c>
      <c r="H5637" s="30" t="n">
        <v>44338</v>
      </c>
      <c r="I5637" s="33" t="n">
        <v>1</v>
      </c>
      <c r="J5637" s="30" t="n">
        <v>44340</v>
      </c>
      <c r="K5637" s="37" t="n">
        <f aca="false">G5637+I5637</f>
        <v>10</v>
      </c>
    </row>
    <row r="5638" customFormat="false" ht="13.8" hidden="false" customHeight="false" outlineLevel="0" collapsed="false">
      <c r="A5638" s="16" t="s">
        <v>97</v>
      </c>
      <c r="B5638" s="38" t="str">
        <f aca="false">VLOOKUP(A5638,'TAKIM LİSTESİ'!$B$2:$D$455,2,0)</f>
        <v>Ø 2 küre parmak freze</v>
      </c>
      <c r="C5638" s="16" t="s">
        <v>1180</v>
      </c>
      <c r="D5638" s="38" t="s">
        <v>57</v>
      </c>
      <c r="E5638" s="16" t="n">
        <f aca="false">VLOOKUP(A5638,'TAKIM LİSTESİ'!$B$2:$D$455,3,0)</f>
        <v>23</v>
      </c>
      <c r="F5638" s="40" t="n">
        <v>1</v>
      </c>
      <c r="G5638" s="22" t="n">
        <f aca="false">E5638-F5638</f>
        <v>22</v>
      </c>
      <c r="H5638" s="30" t="n">
        <v>44338</v>
      </c>
      <c r="I5638" s="33" t="n">
        <v>1</v>
      </c>
      <c r="J5638" s="30" t="n">
        <v>44341</v>
      </c>
      <c r="K5638" s="37" t="n">
        <f aca="false">G5638+I5638</f>
        <v>23</v>
      </c>
    </row>
    <row r="5639" customFormat="false" ht="13.8" hidden="false" customHeight="false" outlineLevel="0" collapsed="false">
      <c r="A5639" s="16" t="s">
        <v>144</v>
      </c>
      <c r="B5639" s="38" t="str">
        <f aca="false">VLOOKUP(A5639,'TAKIM LİSTESİ'!$B$2:$D$455,2,0)</f>
        <v>Ø 6.2matkap</v>
      </c>
      <c r="C5639" s="16" t="s">
        <v>1180</v>
      </c>
      <c r="D5639" s="38" t="s">
        <v>57</v>
      </c>
      <c r="E5639" s="16" t="n">
        <f aca="false">VLOOKUP(A5639,'TAKIM LİSTESİ'!$B$2:$D$455,3,0)</f>
        <v>15</v>
      </c>
      <c r="F5639" s="40" t="n">
        <v>1</v>
      </c>
      <c r="G5639" s="22" t="n">
        <f aca="false">E5639-F5639</f>
        <v>14</v>
      </c>
      <c r="H5639" s="30" t="n">
        <v>44338</v>
      </c>
      <c r="I5639" s="33" t="n">
        <v>1</v>
      </c>
      <c r="J5639" s="30" t="n">
        <v>44341</v>
      </c>
      <c r="K5639" s="37" t="n">
        <f aca="false">G5639+I5639</f>
        <v>15</v>
      </c>
    </row>
    <row r="5640" customFormat="false" ht="13.8" hidden="false" customHeight="false" outlineLevel="0" collapsed="false">
      <c r="A5640" s="16" t="s">
        <v>34</v>
      </c>
      <c r="B5640" s="38" t="str">
        <f aca="false">VLOOKUP(A5640,'TAKIM LİSTESİ'!$B$2:$D$455,2,0)</f>
        <v>Ø 6.35 Rayba</v>
      </c>
      <c r="C5640" s="16" t="s">
        <v>1180</v>
      </c>
      <c r="D5640" s="38" t="s">
        <v>57</v>
      </c>
      <c r="E5640" s="16" t="n">
        <f aca="false">VLOOKUP(A5640,'TAKIM LİSTESİ'!$B$2:$D$455,3,0)</f>
        <v>5</v>
      </c>
      <c r="F5640" s="40" t="n">
        <v>1</v>
      </c>
      <c r="G5640" s="22" t="n">
        <f aca="false">E5640-F5640</f>
        <v>4</v>
      </c>
      <c r="H5640" s="30" t="n">
        <v>44338</v>
      </c>
      <c r="I5640" s="33" t="n">
        <v>1</v>
      </c>
      <c r="J5640" s="30" t="n">
        <v>44341</v>
      </c>
      <c r="K5640" s="37" t="n">
        <f aca="false">G5640+I5640</f>
        <v>5</v>
      </c>
    </row>
    <row r="5641" customFormat="false" ht="13.8" hidden="false" customHeight="false" outlineLevel="0" collapsed="false">
      <c r="A5641" s="16" t="s">
        <v>85</v>
      </c>
      <c r="B5641" s="38" t="str">
        <f aca="false">VLOOKUP(A5641,'TAKIM LİSTESİ'!$B$2:$D$455,2,0)</f>
        <v>Ø 12 çelik parmak freze</v>
      </c>
      <c r="C5641" s="16" t="s">
        <v>1150</v>
      </c>
      <c r="D5641" s="38" t="s">
        <v>50</v>
      </c>
      <c r="E5641" s="16" t="n">
        <f aca="false">VLOOKUP(A5641,'TAKIM LİSTESİ'!$B$2:$D$455,3,0)</f>
        <v>19</v>
      </c>
      <c r="F5641" s="40" t="n">
        <v>1</v>
      </c>
      <c r="G5641" s="22" t="n">
        <f aca="false">E5641-F5641</f>
        <v>18</v>
      </c>
      <c r="H5641" s="30" t="n">
        <v>44338</v>
      </c>
      <c r="I5641" s="33" t="n">
        <v>1</v>
      </c>
      <c r="J5641" s="30" t="n">
        <v>44341</v>
      </c>
      <c r="K5641" s="37" t="n">
        <f aca="false">G5641+I5641</f>
        <v>19</v>
      </c>
    </row>
    <row r="5642" customFormat="false" ht="13.8" hidden="false" customHeight="false" outlineLevel="0" collapsed="false">
      <c r="A5642" s="16" t="s">
        <v>165</v>
      </c>
      <c r="B5642" s="38" t="str">
        <f aca="false">VLOOKUP(A5642,'TAKIM LİSTESİ'!$B$2:$D$455,2,0)</f>
        <v>Ø 14.5 matkap ucu</v>
      </c>
      <c r="C5642" s="16" t="s">
        <v>1150</v>
      </c>
      <c r="D5642" s="38" t="s">
        <v>50</v>
      </c>
      <c r="E5642" s="16" t="n">
        <f aca="false">VLOOKUP(A5642,'TAKIM LİSTESİ'!$B$2:$D$455,3,0)</f>
        <v>5</v>
      </c>
      <c r="F5642" s="40" t="n">
        <v>1</v>
      </c>
      <c r="G5642" s="22" t="n">
        <f aca="false">E5642-F5642</f>
        <v>4</v>
      </c>
      <c r="H5642" s="30" t="n">
        <v>44338</v>
      </c>
      <c r="I5642" s="33" t="n">
        <v>1</v>
      </c>
      <c r="J5642" s="30" t="n">
        <v>44341</v>
      </c>
      <c r="K5642" s="37" t="n">
        <f aca="false">G5642+I5642</f>
        <v>5</v>
      </c>
    </row>
    <row r="5643" customFormat="false" ht="13.8" hidden="false" customHeight="false" outlineLevel="0" collapsed="false">
      <c r="A5643" s="16" t="s">
        <v>171</v>
      </c>
      <c r="B5643" s="38" t="str">
        <f aca="false">VLOOKUP(A5643,'TAKIM LİSTESİ'!$B$2:$D$455,2,0)</f>
        <v>Ø 3.0 matkap</v>
      </c>
      <c r="C5643" s="16" t="s">
        <v>1181</v>
      </c>
      <c r="D5643" s="38" t="s">
        <v>739</v>
      </c>
      <c r="E5643" s="16" t="n">
        <f aca="false">VLOOKUP(A5643,'TAKIM LİSTESİ'!$B$2:$D$455,3,0)</f>
        <v>14</v>
      </c>
      <c r="F5643" s="40" t="n">
        <v>1</v>
      </c>
      <c r="G5643" s="22" t="n">
        <f aca="false">E5643-F5643</f>
        <v>13</v>
      </c>
      <c r="H5643" s="30" t="n">
        <v>44338</v>
      </c>
      <c r="I5643" s="33" t="n">
        <v>1</v>
      </c>
      <c r="J5643" s="30" t="n">
        <v>44341</v>
      </c>
      <c r="K5643" s="37" t="n">
        <f aca="false">G5643+I5643</f>
        <v>14</v>
      </c>
    </row>
    <row r="5644" customFormat="false" ht="13.8" hidden="false" customHeight="false" outlineLevel="0" collapsed="false">
      <c r="A5644" s="16" t="s">
        <v>11</v>
      </c>
      <c r="B5644" s="38" t="str">
        <f aca="false">VLOOKUP(A5644,'TAKIM LİSTESİ'!$B$2:$D$455,2,0)</f>
        <v>Ø  4 çelik standart parmak freze</v>
      </c>
      <c r="C5644" s="16" t="s">
        <v>1181</v>
      </c>
      <c r="D5644" s="38" t="s">
        <v>739</v>
      </c>
      <c r="E5644" s="16" t="n">
        <f aca="false">VLOOKUP(A5644,'TAKIM LİSTESİ'!$B$2:$D$455,3,0)</f>
        <v>17</v>
      </c>
      <c r="F5644" s="40" t="n">
        <v>1</v>
      </c>
      <c r="G5644" s="22" t="n">
        <f aca="false">E5644-F5644</f>
        <v>16</v>
      </c>
      <c r="H5644" s="30" t="n">
        <v>44338</v>
      </c>
      <c r="I5644" s="33" t="n">
        <v>1</v>
      </c>
      <c r="J5644" s="30" t="n">
        <v>44341</v>
      </c>
      <c r="K5644" s="37" t="n">
        <f aca="false">G5644+I5644</f>
        <v>17</v>
      </c>
    </row>
    <row r="5645" customFormat="false" ht="13.8" hidden="false" customHeight="false" outlineLevel="0" collapsed="false">
      <c r="A5645" s="16" t="s">
        <v>22</v>
      </c>
      <c r="B5645" s="38" t="str">
        <f aca="false">VLOOKUP(A5645,'TAKIM LİSTESİ'!$B$2:$D$455,2,0)</f>
        <v>Ø 10 çelik parmak freze</v>
      </c>
      <c r="C5645" s="16" t="s">
        <v>1181</v>
      </c>
      <c r="D5645" s="38" t="s">
        <v>739</v>
      </c>
      <c r="E5645" s="16" t="n">
        <f aca="false">VLOOKUP(A5645,'TAKIM LİSTESİ'!$B$2:$D$455,3,0)</f>
        <v>52</v>
      </c>
      <c r="F5645" s="40" t="n">
        <v>1</v>
      </c>
      <c r="G5645" s="22" t="n">
        <f aca="false">E5645-F5645</f>
        <v>51</v>
      </c>
      <c r="H5645" s="30" t="n">
        <v>44338</v>
      </c>
      <c r="I5645" s="33" t="n">
        <v>1</v>
      </c>
      <c r="J5645" s="30" t="n">
        <v>44341</v>
      </c>
      <c r="K5645" s="37" t="n">
        <f aca="false">G5645+I5645</f>
        <v>52</v>
      </c>
    </row>
    <row r="5646" customFormat="false" ht="13.8" hidden="false" customHeight="false" outlineLevel="0" collapsed="false">
      <c r="A5646" s="16" t="s">
        <v>113</v>
      </c>
      <c r="B5646" s="38" t="str">
        <f aca="false">VLOOKUP(A5646,'TAKIM LİSTESİ'!$B$2:$D$455,2,0)</f>
        <v>Ø 8 alm parmak freze</v>
      </c>
      <c r="C5646" s="16" t="s">
        <v>1182</v>
      </c>
      <c r="D5646" s="38" t="s">
        <v>57</v>
      </c>
      <c r="E5646" s="16" t="n">
        <f aca="false">VLOOKUP(A5646,'TAKIM LİSTESİ'!$B$2:$D$455,3,0)</f>
        <v>36</v>
      </c>
      <c r="F5646" s="40" t="n">
        <v>1</v>
      </c>
      <c r="G5646" s="22" t="n">
        <f aca="false">E5646-F5646</f>
        <v>35</v>
      </c>
      <c r="H5646" s="30" t="n">
        <v>44338</v>
      </c>
      <c r="I5646" s="33" t="n">
        <v>1</v>
      </c>
      <c r="J5646" s="30" t="n">
        <v>44341</v>
      </c>
      <c r="K5646" s="37" t="n">
        <f aca="false">G5646+I5646</f>
        <v>36</v>
      </c>
    </row>
    <row r="5647" customFormat="false" ht="13.8" hidden="false" customHeight="false" outlineLevel="0" collapsed="false">
      <c r="A5647" s="16" t="s">
        <v>71</v>
      </c>
      <c r="B5647" s="38" t="str">
        <f aca="false">VLOOKUP(A5647,'TAKIM LİSTESİ'!$B$2:$D$455,2,0)</f>
        <v>Ø 10 alm parmak freze</v>
      </c>
      <c r="C5647" s="16" t="s">
        <v>1182</v>
      </c>
      <c r="D5647" s="38" t="s">
        <v>57</v>
      </c>
      <c r="E5647" s="16" t="n">
        <f aca="false">VLOOKUP(A5647,'TAKIM LİSTESİ'!$B$2:$D$455,3,0)</f>
        <v>29</v>
      </c>
      <c r="F5647" s="40" t="n">
        <v>1</v>
      </c>
      <c r="G5647" s="22" t="n">
        <f aca="false">E5647-F5647</f>
        <v>28</v>
      </c>
      <c r="H5647" s="30" t="n">
        <v>44338</v>
      </c>
      <c r="I5647" s="33" t="n">
        <v>1</v>
      </c>
      <c r="J5647" s="30" t="n">
        <v>44341</v>
      </c>
      <c r="K5647" s="37" t="n">
        <f aca="false">G5647+I5647</f>
        <v>29</v>
      </c>
    </row>
    <row r="5648" customFormat="false" ht="13.8" hidden="false" customHeight="false" outlineLevel="0" collapsed="false">
      <c r="A5648" s="16" t="s">
        <v>70</v>
      </c>
      <c r="B5648" s="38" t="str">
        <f aca="false">VLOOKUP(A5648,'TAKIM LİSTESİ'!$B$2:$D$455,2,0)</f>
        <v>Ø 4 alm standart parmak freze</v>
      </c>
      <c r="C5648" s="16" t="s">
        <v>1182</v>
      </c>
      <c r="D5648" s="38" t="s">
        <v>57</v>
      </c>
      <c r="E5648" s="16" t="n">
        <f aca="false">VLOOKUP(A5648,'TAKIM LİSTESİ'!$B$2:$D$455,3,0)</f>
        <v>10</v>
      </c>
      <c r="F5648" s="40" t="n">
        <v>1</v>
      </c>
      <c r="G5648" s="22" t="n">
        <f aca="false">E5648-F5648</f>
        <v>9</v>
      </c>
      <c r="H5648" s="30" t="n">
        <v>44338</v>
      </c>
      <c r="I5648" s="33" t="n">
        <v>1</v>
      </c>
      <c r="J5648" s="30" t="n">
        <v>44341</v>
      </c>
      <c r="K5648" s="37" t="n">
        <f aca="false">G5648+I5648</f>
        <v>10</v>
      </c>
    </row>
    <row r="5649" customFormat="false" ht="13.8" hidden="false" customHeight="false" outlineLevel="0" collapsed="false">
      <c r="A5649" s="16" t="s">
        <v>116</v>
      </c>
      <c r="B5649" s="38" t="str">
        <f aca="false">VLOOKUP(A5649,'TAKIM LİSTESİ'!$B$2:$D$455,2,0)</f>
        <v>Ø 4.0 matkap</v>
      </c>
      <c r="C5649" s="16" t="s">
        <v>1182</v>
      </c>
      <c r="D5649" s="38" t="s">
        <v>57</v>
      </c>
      <c r="E5649" s="16" t="n">
        <f aca="false">VLOOKUP(A5649,'TAKIM LİSTESİ'!$B$2:$D$455,3,0)</f>
        <v>12</v>
      </c>
      <c r="F5649" s="40" t="n">
        <v>1</v>
      </c>
      <c r="G5649" s="22" t="n">
        <f aca="false">E5649-F5649</f>
        <v>11</v>
      </c>
      <c r="H5649" s="30" t="n">
        <v>44338</v>
      </c>
      <c r="I5649" s="33" t="n">
        <v>1</v>
      </c>
      <c r="J5649" s="30" t="n">
        <v>44341</v>
      </c>
      <c r="K5649" s="37" t="n">
        <f aca="false">G5649+I5649</f>
        <v>12</v>
      </c>
    </row>
    <row r="5650" customFormat="false" ht="13.8" hidden="false" customHeight="false" outlineLevel="0" collapsed="false">
      <c r="A5650" s="16" t="s">
        <v>145</v>
      </c>
      <c r="B5650" s="38" t="str">
        <f aca="false">VLOOKUP(A5650,'TAKIM LİSTESİ'!$B$2:$D$455,2,0)</f>
        <v>Ø 5.2 matkap</v>
      </c>
      <c r="C5650" s="16" t="s">
        <v>1177</v>
      </c>
      <c r="D5650" s="38" t="s">
        <v>61</v>
      </c>
      <c r="E5650" s="16" t="n">
        <f aca="false">VLOOKUP(A5650,'TAKIM LİSTESİ'!$B$2:$D$455,3,0)</f>
        <v>5</v>
      </c>
      <c r="F5650" s="40" t="n">
        <v>1</v>
      </c>
      <c r="G5650" s="22" t="n">
        <f aca="false">E5650-F5650</f>
        <v>4</v>
      </c>
      <c r="H5650" s="30" t="n">
        <v>44338</v>
      </c>
      <c r="I5650" s="33" t="n">
        <v>1</v>
      </c>
      <c r="J5650" s="30" t="n">
        <v>44341</v>
      </c>
      <c r="K5650" s="37" t="n">
        <f aca="false">G5650+I5650</f>
        <v>5</v>
      </c>
    </row>
    <row r="5651" customFormat="false" ht="13.8" hidden="false" customHeight="false" outlineLevel="0" collapsed="false">
      <c r="A5651" s="16" t="s">
        <v>76</v>
      </c>
      <c r="B5651" s="38" t="str">
        <f aca="false">VLOOKUP(A5651,'TAKIM LİSTESİ'!$B$2:$D$455,2,0)</f>
        <v>M6 Klıvavuz</v>
      </c>
      <c r="C5651" s="16" t="s">
        <v>1177</v>
      </c>
      <c r="D5651" s="38" t="s">
        <v>61</v>
      </c>
      <c r="E5651" s="16" t="n">
        <f aca="false">VLOOKUP(A5651,'TAKIM LİSTESİ'!$B$2:$D$455,3,0)</f>
        <v>5</v>
      </c>
      <c r="F5651" s="40" t="n">
        <v>1</v>
      </c>
      <c r="G5651" s="22" t="n">
        <f aca="false">E5651-F5651</f>
        <v>4</v>
      </c>
      <c r="H5651" s="30" t="n">
        <v>44338</v>
      </c>
      <c r="I5651" s="33" t="n">
        <v>1</v>
      </c>
      <c r="J5651" s="30" t="n">
        <v>44341</v>
      </c>
      <c r="K5651" s="37" t="n">
        <f aca="false">G5651+I5651</f>
        <v>5</v>
      </c>
    </row>
    <row r="5652" customFormat="false" ht="13.8" hidden="false" customHeight="false" outlineLevel="0" collapsed="false">
      <c r="A5652" s="16" t="s">
        <v>144</v>
      </c>
      <c r="B5652" s="38" t="str">
        <f aca="false">VLOOKUP(A5652,'TAKIM LİSTESİ'!$B$2:$D$455,2,0)</f>
        <v>Ø 6.2matkap</v>
      </c>
      <c r="C5652" s="16" t="s">
        <v>1177</v>
      </c>
      <c r="D5652" s="38" t="s">
        <v>61</v>
      </c>
      <c r="E5652" s="16" t="n">
        <f aca="false">VLOOKUP(A5652,'TAKIM LİSTESİ'!$B$2:$D$455,3,0)</f>
        <v>15</v>
      </c>
      <c r="F5652" s="40" t="n">
        <v>1</v>
      </c>
      <c r="G5652" s="22" t="n">
        <f aca="false">E5652-F5652</f>
        <v>14</v>
      </c>
      <c r="H5652" s="30" t="n">
        <v>44340</v>
      </c>
      <c r="I5652" s="33" t="n">
        <v>1</v>
      </c>
      <c r="J5652" s="30" t="n">
        <v>44341</v>
      </c>
      <c r="K5652" s="37" t="n">
        <f aca="false">G5652+I5652</f>
        <v>15</v>
      </c>
    </row>
    <row r="5653" customFormat="false" ht="13.8" hidden="false" customHeight="false" outlineLevel="0" collapsed="false">
      <c r="A5653" s="16" t="s">
        <v>34</v>
      </c>
      <c r="B5653" s="38" t="str">
        <f aca="false">VLOOKUP(A5653,'TAKIM LİSTESİ'!$B$2:$D$455,2,0)</f>
        <v>Ø 6.35 Rayba</v>
      </c>
      <c r="C5653" s="16" t="s">
        <v>1177</v>
      </c>
      <c r="D5653" s="38" t="s">
        <v>61</v>
      </c>
      <c r="E5653" s="16" t="n">
        <f aca="false">VLOOKUP(A5653,'TAKIM LİSTESİ'!$B$2:$D$455,3,0)</f>
        <v>5</v>
      </c>
      <c r="F5653" s="40" t="n">
        <v>1</v>
      </c>
      <c r="G5653" s="22" t="n">
        <f aca="false">E5653-F5653</f>
        <v>4</v>
      </c>
      <c r="H5653" s="30" t="n">
        <v>44340</v>
      </c>
      <c r="I5653" s="33" t="n">
        <v>1</v>
      </c>
      <c r="J5653" s="30" t="n">
        <v>44341</v>
      </c>
      <c r="K5653" s="37" t="n">
        <f aca="false">G5653+I5653</f>
        <v>5</v>
      </c>
    </row>
    <row r="5654" customFormat="false" ht="13.8" hidden="false" customHeight="false" outlineLevel="0" collapsed="false">
      <c r="A5654" s="16" t="s">
        <v>85</v>
      </c>
      <c r="B5654" s="38" t="str">
        <f aca="false">VLOOKUP(A5654,'TAKIM LİSTESİ'!$B$2:$D$455,2,0)</f>
        <v>Ø 12 çelik parmak freze</v>
      </c>
      <c r="C5654" s="16" t="s">
        <v>1179</v>
      </c>
      <c r="D5654" s="38" t="s">
        <v>23</v>
      </c>
      <c r="E5654" s="16" t="n">
        <f aca="false">VLOOKUP(A5654,'TAKIM LİSTESİ'!$B$2:$D$455,3,0)</f>
        <v>19</v>
      </c>
      <c r="F5654" s="40" t="n">
        <v>1</v>
      </c>
      <c r="G5654" s="22" t="n">
        <f aca="false">E5654-F5654</f>
        <v>18</v>
      </c>
      <c r="H5654" s="30" t="n">
        <v>44340</v>
      </c>
      <c r="I5654" s="33" t="n">
        <v>1</v>
      </c>
      <c r="J5654" s="30" t="n">
        <v>44341</v>
      </c>
      <c r="K5654" s="37" t="n">
        <f aca="false">G5654+I5654</f>
        <v>19</v>
      </c>
    </row>
    <row r="5655" customFormat="false" ht="13.8" hidden="false" customHeight="false" outlineLevel="0" collapsed="false">
      <c r="A5655" s="16" t="s">
        <v>56</v>
      </c>
      <c r="B5655" s="38" t="str">
        <f aca="false">VLOOKUP(A5655,'TAKIM LİSTESİ'!$B$2:$D$455,2,0)</f>
        <v>Ø 6.8 matkap</v>
      </c>
      <c r="C5655" s="16" t="s">
        <v>1183</v>
      </c>
      <c r="D5655" s="38" t="s">
        <v>61</v>
      </c>
      <c r="E5655" s="16" t="n">
        <f aca="false">VLOOKUP(A5655,'TAKIM LİSTESİ'!$B$2:$D$455,3,0)</f>
        <v>17</v>
      </c>
      <c r="F5655" s="40" t="n">
        <v>1</v>
      </c>
      <c r="G5655" s="22" t="n">
        <f aca="false">E5655-F5655</f>
        <v>16</v>
      </c>
      <c r="H5655" s="30" t="n">
        <v>44340</v>
      </c>
      <c r="I5655" s="33" t="n">
        <v>1</v>
      </c>
      <c r="J5655" s="30" t="n">
        <v>44341</v>
      </c>
      <c r="K5655" s="37" t="n">
        <f aca="false">G5655+I5655</f>
        <v>17</v>
      </c>
    </row>
    <row r="5656" customFormat="false" ht="13.8" hidden="false" customHeight="false" outlineLevel="0" collapsed="false">
      <c r="A5656" s="16" t="s">
        <v>26</v>
      </c>
      <c r="B5656" s="38" t="str">
        <f aca="false">VLOOKUP(A5656,'TAKIM LİSTESİ'!$B$2:$D$455,2,0)</f>
        <v>Ø 6 çelik küresel parmak freze</v>
      </c>
      <c r="C5656" s="16" t="s">
        <v>1183</v>
      </c>
      <c r="D5656" s="38" t="s">
        <v>61</v>
      </c>
      <c r="E5656" s="16" t="n">
        <f aca="false">VLOOKUP(A5656,'TAKIM LİSTESİ'!$B$2:$D$455,3,0)</f>
        <v>13</v>
      </c>
      <c r="F5656" s="40" t="n">
        <v>1</v>
      </c>
      <c r="G5656" s="22" t="n">
        <f aca="false">E5656-F5656</f>
        <v>12</v>
      </c>
      <c r="H5656" s="30" t="n">
        <v>44340</v>
      </c>
      <c r="I5656" s="33" t="n">
        <v>1</v>
      </c>
      <c r="J5656" s="30" t="n">
        <v>44341</v>
      </c>
      <c r="K5656" s="37" t="n">
        <f aca="false">G5656+I5656</f>
        <v>13</v>
      </c>
    </row>
    <row r="5657" customFormat="false" ht="13.8" hidden="false" customHeight="false" outlineLevel="0" collapsed="false">
      <c r="A5657" s="16" t="s">
        <v>22</v>
      </c>
      <c r="B5657" s="38" t="str">
        <f aca="false">VLOOKUP(A5657,'TAKIM LİSTESİ'!$B$2:$D$455,2,0)</f>
        <v>Ø 10 çelik parmak freze</v>
      </c>
      <c r="C5657" s="16" t="s">
        <v>1184</v>
      </c>
      <c r="D5657" s="38" t="s">
        <v>89</v>
      </c>
      <c r="E5657" s="16" t="n">
        <f aca="false">VLOOKUP(A5657,'TAKIM LİSTESİ'!$B$2:$D$455,3,0)</f>
        <v>52</v>
      </c>
      <c r="F5657" s="40" t="n">
        <v>1</v>
      </c>
      <c r="G5657" s="22" t="n">
        <f aca="false">E5657-F5657</f>
        <v>51</v>
      </c>
      <c r="H5657" s="30" t="n">
        <v>44340</v>
      </c>
      <c r="I5657" s="33" t="n">
        <v>1</v>
      </c>
      <c r="J5657" s="30" t="n">
        <v>44342</v>
      </c>
      <c r="K5657" s="37" t="n">
        <f aca="false">G5657+I5657</f>
        <v>52</v>
      </c>
    </row>
    <row r="5658" customFormat="false" ht="13.8" hidden="false" customHeight="false" outlineLevel="0" collapsed="false">
      <c r="A5658" s="16" t="s">
        <v>207</v>
      </c>
      <c r="B5658" s="38" t="str">
        <f aca="false">VLOOKUP(A5658,'TAKIM LİSTESİ'!$B$2:$D$455,2,0)</f>
        <v>Ø 4.1 matkap</v>
      </c>
      <c r="C5658" s="16" t="s">
        <v>1185</v>
      </c>
      <c r="D5658" s="38" t="s">
        <v>1102</v>
      </c>
      <c r="E5658" s="16" t="n">
        <f aca="false">VLOOKUP(A5658,'TAKIM LİSTESİ'!$B$2:$D$455,3,0)</f>
        <v>6</v>
      </c>
      <c r="F5658" s="40" t="n">
        <v>1</v>
      </c>
      <c r="G5658" s="22" t="n">
        <f aca="false">E5658-F5658</f>
        <v>5</v>
      </c>
      <c r="H5658" s="30" t="n">
        <v>44340</v>
      </c>
      <c r="I5658" s="33" t="n">
        <v>1</v>
      </c>
      <c r="J5658" s="30" t="n">
        <v>44342</v>
      </c>
      <c r="K5658" s="37" t="n">
        <f aca="false">G5658+I5658</f>
        <v>6</v>
      </c>
    </row>
    <row r="5659" customFormat="false" ht="13.8" hidden="false" customHeight="false" outlineLevel="0" collapsed="false">
      <c r="A5659" s="16" t="s">
        <v>108</v>
      </c>
      <c r="B5659" s="38" t="str">
        <f aca="false">VLOOKUP(A5659,'TAKIM LİSTESİ'!$B$2:$D$455,2,0)</f>
        <v>Ø 12.5 matkap</v>
      </c>
      <c r="C5659" s="16" t="s">
        <v>1185</v>
      </c>
      <c r="D5659" s="38" t="s">
        <v>1102</v>
      </c>
      <c r="E5659" s="16" t="n">
        <f aca="false">VLOOKUP(A5659,'TAKIM LİSTESİ'!$B$2:$D$455,3,0)</f>
        <v>13</v>
      </c>
      <c r="F5659" s="40" t="n">
        <v>1</v>
      </c>
      <c r="G5659" s="22" t="n">
        <f aca="false">E5659-F5659</f>
        <v>12</v>
      </c>
      <c r="H5659" s="30" t="n">
        <v>44340</v>
      </c>
      <c r="I5659" s="33" t="n">
        <v>1</v>
      </c>
      <c r="J5659" s="30" t="n">
        <v>44342</v>
      </c>
      <c r="K5659" s="37" t="n">
        <f aca="false">G5659+I5659</f>
        <v>13</v>
      </c>
    </row>
    <row r="5660" customFormat="false" ht="13.8" hidden="false" customHeight="false" outlineLevel="0" collapsed="false">
      <c r="A5660" s="16" t="s">
        <v>107</v>
      </c>
      <c r="B5660" s="38" t="str">
        <f aca="false">VLOOKUP(A5660,'TAKIM LİSTESİ'!$B$2:$D$455,2,0)</f>
        <v>Ø 8.7matkap</v>
      </c>
      <c r="C5660" s="16" t="s">
        <v>1185</v>
      </c>
      <c r="D5660" s="38" t="s">
        <v>1102</v>
      </c>
      <c r="E5660" s="16" t="n">
        <f aca="false">VLOOKUP(A5660,'TAKIM LİSTESİ'!$B$2:$D$455,3,0)</f>
        <v>7</v>
      </c>
      <c r="F5660" s="40" t="n">
        <v>1</v>
      </c>
      <c r="G5660" s="22" t="n">
        <f aca="false">E5660-F5660</f>
        <v>6</v>
      </c>
      <c r="H5660" s="30" t="n">
        <v>44340</v>
      </c>
      <c r="I5660" s="33" t="n">
        <v>1</v>
      </c>
      <c r="J5660" s="30" t="n">
        <v>44342</v>
      </c>
      <c r="K5660" s="37" t="n">
        <f aca="false">G5660+I5660</f>
        <v>7</v>
      </c>
    </row>
    <row r="5661" customFormat="false" ht="13.8" hidden="false" customHeight="false" outlineLevel="0" collapsed="false">
      <c r="A5661" s="16" t="s">
        <v>113</v>
      </c>
      <c r="B5661" s="38" t="str">
        <f aca="false">VLOOKUP(A5661,'TAKIM LİSTESİ'!$B$2:$D$455,2,0)</f>
        <v>Ø 8 alm parmak freze</v>
      </c>
      <c r="C5661" s="16" t="s">
        <v>1185</v>
      </c>
      <c r="D5661" s="38" t="s">
        <v>1102</v>
      </c>
      <c r="E5661" s="16" t="n">
        <f aca="false">VLOOKUP(A5661,'TAKIM LİSTESİ'!$B$2:$D$455,3,0)</f>
        <v>36</v>
      </c>
      <c r="F5661" s="40" t="n">
        <v>1</v>
      </c>
      <c r="G5661" s="22" t="n">
        <f aca="false">E5661-F5661</f>
        <v>35</v>
      </c>
      <c r="H5661" s="30" t="n">
        <v>44340</v>
      </c>
      <c r="I5661" s="33" t="n">
        <v>1</v>
      </c>
      <c r="J5661" s="30" t="n">
        <v>44342</v>
      </c>
      <c r="K5661" s="37" t="n">
        <f aca="false">G5661+I5661</f>
        <v>36</v>
      </c>
    </row>
    <row r="5662" customFormat="false" ht="13.8" hidden="false" customHeight="false" outlineLevel="0" collapsed="false">
      <c r="A5662" s="16" t="s">
        <v>41</v>
      </c>
      <c r="B5662" s="38" t="str">
        <f aca="false">VLOOKUP(A5662,'TAKIM LİSTESİ'!$B$2:$D$455,2,0)</f>
        <v>Ø 7.1 matkap</v>
      </c>
      <c r="C5662" s="16" t="s">
        <v>1186</v>
      </c>
      <c r="D5662" s="38" t="s">
        <v>823</v>
      </c>
      <c r="E5662" s="16" t="n">
        <f aca="false">VLOOKUP(A5662,'TAKIM LİSTESİ'!$B$2:$D$455,3,0)</f>
        <v>11</v>
      </c>
      <c r="F5662" s="40" t="n">
        <v>1</v>
      </c>
      <c r="G5662" s="22" t="n">
        <f aca="false">E5662-F5662</f>
        <v>10</v>
      </c>
      <c r="H5662" s="30" t="n">
        <v>44340</v>
      </c>
      <c r="I5662" s="33" t="n">
        <v>1</v>
      </c>
      <c r="J5662" s="30" t="n">
        <v>44342</v>
      </c>
      <c r="K5662" s="37" t="n">
        <f aca="false">G5662+I5662</f>
        <v>11</v>
      </c>
    </row>
    <row r="5663" customFormat="false" ht="13.8" hidden="false" customHeight="false" outlineLevel="0" collapsed="false">
      <c r="A5663" s="16" t="s">
        <v>62</v>
      </c>
      <c r="B5663" s="38" t="str">
        <f aca="false">VLOOKUP(A5663,'TAKIM LİSTESİ'!$B$2:$D$455,2,0)</f>
        <v>Ø 6 çelik parmak freze</v>
      </c>
      <c r="C5663" s="16" t="s">
        <v>1186</v>
      </c>
      <c r="D5663" s="38" t="s">
        <v>823</v>
      </c>
      <c r="E5663" s="16" t="n">
        <f aca="false">VLOOKUP(A5663,'TAKIM LİSTESİ'!$B$2:$D$455,3,0)</f>
        <v>23</v>
      </c>
      <c r="F5663" s="40" t="n">
        <v>1</v>
      </c>
      <c r="G5663" s="22" t="n">
        <f aca="false">E5663-F5663</f>
        <v>22</v>
      </c>
      <c r="H5663" s="30" t="n">
        <v>44340</v>
      </c>
      <c r="I5663" s="33" t="n">
        <v>1</v>
      </c>
      <c r="J5663" s="30" t="n">
        <v>44342</v>
      </c>
      <c r="K5663" s="37" t="n">
        <f aca="false">G5663+I5663</f>
        <v>23</v>
      </c>
    </row>
    <row r="5664" customFormat="false" ht="13.8" hidden="false" customHeight="false" outlineLevel="0" collapsed="false">
      <c r="A5664" s="16" t="s">
        <v>85</v>
      </c>
      <c r="B5664" s="38" t="str">
        <f aca="false">VLOOKUP(A5664,'TAKIM LİSTESİ'!$B$2:$D$455,2,0)</f>
        <v>Ø 12 çelik parmak freze</v>
      </c>
      <c r="C5664" s="16" t="s">
        <v>1186</v>
      </c>
      <c r="D5664" s="38" t="s">
        <v>823</v>
      </c>
      <c r="E5664" s="16" t="n">
        <f aca="false">VLOOKUP(A5664,'TAKIM LİSTESİ'!$B$2:$D$455,3,0)</f>
        <v>19</v>
      </c>
      <c r="F5664" s="40" t="n">
        <v>1</v>
      </c>
      <c r="G5664" s="22" t="n">
        <f aca="false">E5664-F5664</f>
        <v>18</v>
      </c>
      <c r="H5664" s="30" t="n">
        <v>44340</v>
      </c>
      <c r="I5664" s="33" t="n">
        <v>1</v>
      </c>
      <c r="J5664" s="30" t="n">
        <v>44342</v>
      </c>
      <c r="K5664" s="37" t="n">
        <f aca="false">G5664+I5664</f>
        <v>19</v>
      </c>
    </row>
    <row r="5665" customFormat="false" ht="13.8" hidden="false" customHeight="false" outlineLevel="0" collapsed="false">
      <c r="A5665" s="16" t="s">
        <v>177</v>
      </c>
      <c r="B5665" s="38" t="str">
        <f aca="false">VLOOKUP(A5665,'TAKIM LİSTESİ'!$B$2:$D$455,2,0)</f>
        <v>Ø 9.52 Rayba</v>
      </c>
      <c r="C5665" s="16" t="s">
        <v>1186</v>
      </c>
      <c r="D5665" s="38" t="s">
        <v>823</v>
      </c>
      <c r="E5665" s="16" t="n">
        <f aca="false">VLOOKUP(A5665,'TAKIM LİSTESİ'!$B$2:$D$455,3,0)</f>
        <v>5</v>
      </c>
      <c r="F5665" s="40" t="n">
        <v>1</v>
      </c>
      <c r="G5665" s="22" t="n">
        <f aca="false">E5665-F5665</f>
        <v>4</v>
      </c>
      <c r="H5665" s="30" t="n">
        <v>44340</v>
      </c>
      <c r="I5665" s="33" t="n">
        <v>1</v>
      </c>
      <c r="J5665" s="30" t="n">
        <v>44342</v>
      </c>
      <c r="K5665" s="37" t="n">
        <f aca="false">G5665+I5665</f>
        <v>5</v>
      </c>
    </row>
    <row r="5666" customFormat="false" ht="13.8" hidden="false" customHeight="false" outlineLevel="0" collapsed="false">
      <c r="A5666" s="16" t="s">
        <v>107</v>
      </c>
      <c r="B5666" s="38" t="str">
        <f aca="false">VLOOKUP(A5666,'TAKIM LİSTESİ'!$B$2:$D$455,2,0)</f>
        <v>Ø 8.7matkap</v>
      </c>
      <c r="C5666" s="16" t="s">
        <v>1182</v>
      </c>
      <c r="D5666" s="38" t="s">
        <v>57</v>
      </c>
      <c r="E5666" s="16" t="n">
        <f aca="false">VLOOKUP(A5666,'TAKIM LİSTESİ'!$B$2:$D$455,3,0)</f>
        <v>7</v>
      </c>
      <c r="F5666" s="40" t="n">
        <v>1</v>
      </c>
      <c r="G5666" s="22" t="n">
        <f aca="false">E5666-F5666</f>
        <v>6</v>
      </c>
      <c r="H5666" s="30" t="n">
        <v>44340</v>
      </c>
      <c r="I5666" s="33" t="n">
        <v>1</v>
      </c>
      <c r="J5666" s="30" t="n">
        <v>44342</v>
      </c>
      <c r="K5666" s="37" t="n">
        <f aca="false">G5666+I5666</f>
        <v>7</v>
      </c>
    </row>
    <row r="5667" customFormat="false" ht="13.8" hidden="false" customHeight="false" outlineLevel="0" collapsed="false">
      <c r="A5667" s="16" t="s">
        <v>255</v>
      </c>
      <c r="B5667" s="38" t="str">
        <f aca="false">VLOOKUP(A5667,'TAKIM LİSTESİ'!$B$2:$D$455,2,0)</f>
        <v>APKT tarama çelik ucu</v>
      </c>
      <c r="C5667" s="16" t="s">
        <v>1178</v>
      </c>
      <c r="D5667" s="38" t="s">
        <v>89</v>
      </c>
      <c r="E5667" s="16" t="n">
        <f aca="false">VLOOKUP(A5667,'TAKIM LİSTESİ'!$B$2:$D$455,3,0)</f>
        <v>400</v>
      </c>
      <c r="F5667" s="40" t="n">
        <v>4</v>
      </c>
      <c r="G5667" s="22" t="n">
        <f aca="false">E5667-F5667</f>
        <v>396</v>
      </c>
      <c r="H5667" s="30" t="n">
        <v>44340</v>
      </c>
      <c r="I5667" s="33" t="n">
        <v>1</v>
      </c>
      <c r="J5667" s="30" t="n">
        <v>44342</v>
      </c>
      <c r="K5667" s="37" t="n">
        <f aca="false">G5667+I5667</f>
        <v>397</v>
      </c>
    </row>
    <row r="5668" customFormat="false" ht="13.8" hidden="false" customHeight="false" outlineLevel="0" collapsed="false">
      <c r="A5668" s="16" t="s">
        <v>255</v>
      </c>
      <c r="B5668" s="38" t="str">
        <f aca="false">VLOOKUP(A5668,'TAKIM LİSTESİ'!$B$2:$D$455,2,0)</f>
        <v>APKT tarama çelik ucu</v>
      </c>
      <c r="C5668" s="16" t="s">
        <v>1178</v>
      </c>
      <c r="D5668" s="38" t="s">
        <v>89</v>
      </c>
      <c r="E5668" s="16" t="n">
        <f aca="false">VLOOKUP(A5668,'TAKIM LİSTESİ'!$B$2:$D$455,3,0)</f>
        <v>400</v>
      </c>
      <c r="F5668" s="40" t="n">
        <v>2</v>
      </c>
      <c r="G5668" s="22" t="n">
        <f aca="false">E5668-F5668</f>
        <v>398</v>
      </c>
      <c r="H5668" s="30" t="n">
        <v>44340</v>
      </c>
      <c r="I5668" s="33" t="n">
        <v>1</v>
      </c>
      <c r="J5668" s="30" t="n">
        <v>44342</v>
      </c>
      <c r="K5668" s="37" t="n">
        <f aca="false">G5668+I5668</f>
        <v>399</v>
      </c>
    </row>
    <row r="5669" customFormat="false" ht="13.8" hidden="false" customHeight="false" outlineLevel="0" collapsed="false">
      <c r="A5669" s="16" t="s">
        <v>108</v>
      </c>
      <c r="B5669" s="38" t="str">
        <f aca="false">VLOOKUP(A5669,'TAKIM LİSTESİ'!$B$2:$D$455,2,0)</f>
        <v>Ø 12.5 matkap</v>
      </c>
      <c r="C5669" s="16" t="s">
        <v>1187</v>
      </c>
      <c r="D5669" s="38" t="s">
        <v>50</v>
      </c>
      <c r="E5669" s="16" t="n">
        <f aca="false">VLOOKUP(A5669,'TAKIM LİSTESİ'!$B$2:$D$455,3,0)</f>
        <v>13</v>
      </c>
      <c r="F5669" s="40" t="n">
        <v>1</v>
      </c>
      <c r="G5669" s="22" t="n">
        <f aca="false">E5669-F5669</f>
        <v>12</v>
      </c>
      <c r="H5669" s="30" t="n">
        <v>44340</v>
      </c>
      <c r="I5669" s="33" t="n">
        <v>1</v>
      </c>
      <c r="J5669" s="30" t="n">
        <v>44342</v>
      </c>
      <c r="K5669" s="37" t="n">
        <f aca="false">G5669+I5669</f>
        <v>13</v>
      </c>
    </row>
    <row r="5670" customFormat="false" ht="13.8" hidden="false" customHeight="false" outlineLevel="0" collapsed="false">
      <c r="A5670" s="16" t="s">
        <v>226</v>
      </c>
      <c r="B5670" s="38" t="str">
        <f aca="false">VLOOKUP(A5670,'TAKIM LİSTESİ'!$B$2:$D$455,2,0)</f>
        <v>M 14 Klıvavuz</v>
      </c>
      <c r="C5670" s="16" t="s">
        <v>1187</v>
      </c>
      <c r="D5670" s="38" t="s">
        <v>50</v>
      </c>
      <c r="E5670" s="16" t="n">
        <f aca="false">VLOOKUP(A5670,'TAKIM LİSTESİ'!$B$2:$D$455,3,0)</f>
        <v>4</v>
      </c>
      <c r="F5670" s="40" t="n">
        <v>1</v>
      </c>
      <c r="G5670" s="22" t="n">
        <f aca="false">E5670-F5670</f>
        <v>3</v>
      </c>
      <c r="H5670" s="30" t="n">
        <v>44340</v>
      </c>
      <c r="I5670" s="33" t="n">
        <v>1</v>
      </c>
      <c r="J5670" s="30" t="n">
        <v>44342</v>
      </c>
      <c r="K5670" s="37" t="n">
        <f aca="false">G5670+I5670</f>
        <v>4</v>
      </c>
    </row>
    <row r="5671" customFormat="false" ht="13.8" hidden="false" customHeight="false" outlineLevel="0" collapsed="false">
      <c r="A5671" s="16" t="s">
        <v>144</v>
      </c>
      <c r="B5671" s="38" t="str">
        <f aca="false">VLOOKUP(A5671,'TAKIM LİSTESİ'!$B$2:$D$455,2,0)</f>
        <v>Ø 6.2matkap</v>
      </c>
      <c r="C5671" s="16" t="s">
        <v>1185</v>
      </c>
      <c r="D5671" s="38" t="s">
        <v>1102</v>
      </c>
      <c r="E5671" s="16" t="n">
        <f aca="false">VLOOKUP(A5671,'TAKIM LİSTESİ'!$B$2:$D$455,3,0)</f>
        <v>15</v>
      </c>
      <c r="F5671" s="40" t="n">
        <v>1</v>
      </c>
      <c r="G5671" s="22" t="n">
        <f aca="false">E5671-F5671</f>
        <v>14</v>
      </c>
      <c r="H5671" s="30" t="n">
        <v>44340</v>
      </c>
      <c r="I5671" s="33" t="n">
        <v>1</v>
      </c>
      <c r="J5671" s="30" t="n">
        <v>44342</v>
      </c>
      <c r="K5671" s="37" t="n">
        <f aca="false">G5671+I5671</f>
        <v>15</v>
      </c>
    </row>
    <row r="5672" customFormat="false" ht="13.8" hidden="false" customHeight="false" outlineLevel="0" collapsed="false">
      <c r="A5672" s="16" t="s">
        <v>25</v>
      </c>
      <c r="B5672" s="38" t="str">
        <f aca="false">VLOOKUP(A5672,'TAKIM LİSTESİ'!$B$2:$D$455,2,0)</f>
        <v>Ø 12çelik uzun parmak freze</v>
      </c>
      <c r="C5672" s="16" t="s">
        <v>1175</v>
      </c>
      <c r="D5672" s="38" t="s">
        <v>634</v>
      </c>
      <c r="E5672" s="16" t="n">
        <f aca="false">VLOOKUP(A5672,'TAKIM LİSTESİ'!$B$2:$D$455,3,0)</f>
        <v>3</v>
      </c>
      <c r="F5672" s="40" t="n">
        <v>1</v>
      </c>
      <c r="G5672" s="22" t="n">
        <f aca="false">E5672-F5672</f>
        <v>2</v>
      </c>
      <c r="H5672" s="30" t="n">
        <v>44340</v>
      </c>
      <c r="I5672" s="33" t="n">
        <v>1</v>
      </c>
      <c r="J5672" s="30" t="n">
        <v>44342</v>
      </c>
      <c r="K5672" s="37" t="n">
        <f aca="false">G5672+I5672</f>
        <v>3</v>
      </c>
    </row>
    <row r="5673" customFormat="false" ht="13.8" hidden="false" customHeight="false" outlineLevel="0" collapsed="false">
      <c r="A5673" s="16" t="s">
        <v>21</v>
      </c>
      <c r="B5673" s="38" t="str">
        <f aca="false">VLOOKUP(A5673,'TAKIM LİSTESİ'!$B$2:$D$455,2,0)</f>
        <v>Ø 32 tarama çelik</v>
      </c>
      <c r="C5673" s="16" t="s">
        <v>1187</v>
      </c>
      <c r="D5673" s="38" t="s">
        <v>50</v>
      </c>
      <c r="E5673" s="16" t="n">
        <f aca="false">VLOOKUP(A5673,'TAKIM LİSTESİ'!$B$2:$D$455,3,0)</f>
        <v>5</v>
      </c>
      <c r="F5673" s="40" t="n">
        <v>1</v>
      </c>
      <c r="G5673" s="22" t="n">
        <f aca="false">E5673-F5673</f>
        <v>4</v>
      </c>
      <c r="H5673" s="30" t="n">
        <v>44341</v>
      </c>
      <c r="I5673" s="33" t="n">
        <v>1</v>
      </c>
      <c r="J5673" s="30" t="n">
        <v>44342</v>
      </c>
      <c r="K5673" s="37" t="n">
        <f aca="false">G5673+I5673</f>
        <v>5</v>
      </c>
    </row>
    <row r="5674" customFormat="false" ht="13.8" hidden="false" customHeight="false" outlineLevel="0" collapsed="false">
      <c r="A5674" s="16" t="s">
        <v>42</v>
      </c>
      <c r="B5674" s="38" t="str">
        <f aca="false">VLOOKUP(A5674,'TAKIM LİSTESİ'!$B$2:$D$455,2,0)</f>
        <v>Ø 11.0 matkap</v>
      </c>
      <c r="C5674" s="16" t="s">
        <v>1187</v>
      </c>
      <c r="D5674" s="38" t="s">
        <v>50</v>
      </c>
      <c r="E5674" s="16" t="n">
        <f aca="false">VLOOKUP(A5674,'TAKIM LİSTESİ'!$B$2:$D$455,3,0)</f>
        <v>8</v>
      </c>
      <c r="F5674" s="40" t="n">
        <v>1</v>
      </c>
      <c r="G5674" s="22" t="n">
        <f aca="false">E5674-F5674</f>
        <v>7</v>
      </c>
      <c r="H5674" s="30" t="n">
        <v>44341</v>
      </c>
      <c r="I5674" s="33" t="n">
        <v>1</v>
      </c>
      <c r="J5674" s="30" t="n">
        <v>44342</v>
      </c>
      <c r="K5674" s="37" t="n">
        <f aca="false">G5674+I5674</f>
        <v>8</v>
      </c>
    </row>
    <row r="5675" customFormat="false" ht="13.8" hidden="false" customHeight="false" outlineLevel="0" collapsed="false">
      <c r="A5675" s="16" t="s">
        <v>150</v>
      </c>
      <c r="B5675" s="38" t="str">
        <f aca="false">VLOOKUP(A5675,'TAKIM LİSTESİ'!$B$2:$D$455,2,0)</f>
        <v>Ø 8 çelik parmak freze</v>
      </c>
      <c r="C5675" s="16" t="s">
        <v>1188</v>
      </c>
      <c r="D5675" s="38" t="s">
        <v>61</v>
      </c>
      <c r="E5675" s="16" t="n">
        <f aca="false">VLOOKUP(A5675,'TAKIM LİSTESİ'!$B$2:$D$455,3,0)</f>
        <v>39</v>
      </c>
      <c r="F5675" s="40" t="n">
        <v>1</v>
      </c>
      <c r="G5675" s="22" t="n">
        <f aca="false">E5675-F5675</f>
        <v>38</v>
      </c>
      <c r="H5675" s="30" t="n">
        <v>44341</v>
      </c>
      <c r="I5675" s="33" t="n">
        <v>1</v>
      </c>
      <c r="J5675" s="30" t="n">
        <v>44342</v>
      </c>
      <c r="K5675" s="37" t="n">
        <f aca="false">G5675+I5675</f>
        <v>39</v>
      </c>
    </row>
    <row r="5676" customFormat="false" ht="13.8" hidden="false" customHeight="false" outlineLevel="0" collapsed="false">
      <c r="A5676" s="16" t="s">
        <v>241</v>
      </c>
      <c r="B5676" s="38" t="str">
        <f aca="false">VLOOKUP(A5676,'TAKIM LİSTESİ'!$B$2:$D$455,2,0)</f>
        <v>Ø 7.6 matkap</v>
      </c>
      <c r="C5676" s="16" t="s">
        <v>1188</v>
      </c>
      <c r="D5676" s="38" t="s">
        <v>61</v>
      </c>
      <c r="E5676" s="16" t="n">
        <f aca="false">VLOOKUP(A5676,'TAKIM LİSTESİ'!$B$2:$D$455,3,0)</f>
        <v>5</v>
      </c>
      <c r="F5676" s="40" t="n">
        <v>1</v>
      </c>
      <c r="G5676" s="22" t="n">
        <f aca="false">E5676-F5676</f>
        <v>4</v>
      </c>
      <c r="H5676" s="30" t="n">
        <v>44341</v>
      </c>
      <c r="I5676" s="33" t="n">
        <v>1</v>
      </c>
      <c r="J5676" s="30" t="n">
        <v>44343</v>
      </c>
      <c r="K5676" s="37" t="n">
        <f aca="false">G5676+I5676</f>
        <v>5</v>
      </c>
    </row>
    <row r="5677" customFormat="false" ht="13.8" hidden="false" customHeight="false" outlineLevel="0" collapsed="false">
      <c r="A5677" s="16" t="s">
        <v>21</v>
      </c>
      <c r="B5677" s="38" t="str">
        <f aca="false">VLOOKUP(A5677,'TAKIM LİSTESİ'!$B$2:$D$455,2,0)</f>
        <v>Ø 32 tarama çelik</v>
      </c>
      <c r="C5677" s="16" t="s">
        <v>1189</v>
      </c>
      <c r="D5677" s="38" t="s">
        <v>823</v>
      </c>
      <c r="E5677" s="16" t="n">
        <f aca="false">VLOOKUP(A5677,'TAKIM LİSTESİ'!$B$2:$D$455,3,0)</f>
        <v>5</v>
      </c>
      <c r="F5677" s="40" t="n">
        <v>1</v>
      </c>
      <c r="G5677" s="22" t="n">
        <f aca="false">E5677-F5677</f>
        <v>4</v>
      </c>
      <c r="H5677" s="30" t="n">
        <v>44341</v>
      </c>
      <c r="I5677" s="33" t="n">
        <v>1</v>
      </c>
      <c r="J5677" s="30" t="n">
        <v>44343</v>
      </c>
      <c r="K5677" s="37" t="n">
        <f aca="false">G5677+I5677</f>
        <v>5</v>
      </c>
    </row>
    <row r="5678" customFormat="false" ht="13.8" hidden="false" customHeight="false" outlineLevel="0" collapsed="false">
      <c r="A5678" s="16" t="s">
        <v>62</v>
      </c>
      <c r="B5678" s="38" t="str">
        <f aca="false">VLOOKUP(A5678,'TAKIM LİSTESİ'!$B$2:$D$455,2,0)</f>
        <v>Ø 6 çelik parmak freze</v>
      </c>
      <c r="C5678" s="16" t="s">
        <v>1189</v>
      </c>
      <c r="D5678" s="38" t="s">
        <v>823</v>
      </c>
      <c r="E5678" s="16" t="n">
        <f aca="false">VLOOKUP(A5678,'TAKIM LİSTESİ'!$B$2:$D$455,3,0)</f>
        <v>23</v>
      </c>
      <c r="F5678" s="40" t="n">
        <v>1</v>
      </c>
      <c r="G5678" s="22" t="n">
        <f aca="false">E5678-F5678</f>
        <v>22</v>
      </c>
      <c r="H5678" s="30" t="n">
        <v>44341</v>
      </c>
      <c r="I5678" s="33" t="n">
        <v>1</v>
      </c>
      <c r="J5678" s="30" t="n">
        <v>44343</v>
      </c>
      <c r="K5678" s="37" t="n">
        <f aca="false">G5678+I5678</f>
        <v>23</v>
      </c>
    </row>
    <row r="5679" customFormat="false" ht="13.8" hidden="false" customHeight="false" outlineLevel="0" collapsed="false">
      <c r="A5679" s="16" t="s">
        <v>85</v>
      </c>
      <c r="B5679" s="38" t="str">
        <f aca="false">VLOOKUP(A5679,'TAKIM LİSTESİ'!$B$2:$D$455,2,0)</f>
        <v>Ø 12 çelik parmak freze</v>
      </c>
      <c r="C5679" s="16" t="s">
        <v>1189</v>
      </c>
      <c r="D5679" s="38" t="s">
        <v>823</v>
      </c>
      <c r="E5679" s="16" t="n">
        <f aca="false">VLOOKUP(A5679,'TAKIM LİSTESİ'!$B$2:$D$455,3,0)</f>
        <v>19</v>
      </c>
      <c r="F5679" s="40" t="n">
        <v>1</v>
      </c>
      <c r="G5679" s="22" t="n">
        <f aca="false">E5679-F5679</f>
        <v>18</v>
      </c>
      <c r="H5679" s="30" t="n">
        <v>44341</v>
      </c>
      <c r="I5679" s="33" t="n">
        <v>1</v>
      </c>
      <c r="J5679" s="30" t="n">
        <v>44343</v>
      </c>
      <c r="K5679" s="37" t="n">
        <f aca="false">G5679+I5679</f>
        <v>19</v>
      </c>
    </row>
    <row r="5680" customFormat="false" ht="13.8" hidden="false" customHeight="false" outlineLevel="0" collapsed="false">
      <c r="A5680" s="16" t="s">
        <v>144</v>
      </c>
      <c r="B5680" s="38" t="str">
        <f aca="false">VLOOKUP(A5680,'TAKIM LİSTESİ'!$B$2:$D$455,2,0)</f>
        <v>Ø 6.2matkap</v>
      </c>
      <c r="C5680" s="16" t="s">
        <v>1189</v>
      </c>
      <c r="D5680" s="38" t="s">
        <v>823</v>
      </c>
      <c r="E5680" s="16" t="n">
        <f aca="false">VLOOKUP(A5680,'TAKIM LİSTESİ'!$B$2:$D$455,3,0)</f>
        <v>15</v>
      </c>
      <c r="F5680" s="40" t="n">
        <v>1</v>
      </c>
      <c r="G5680" s="22" t="n">
        <f aca="false">E5680-F5680</f>
        <v>14</v>
      </c>
      <c r="H5680" s="30" t="n">
        <v>44341</v>
      </c>
      <c r="I5680" s="33" t="n">
        <v>1</v>
      </c>
      <c r="J5680" s="30" t="n">
        <v>44343</v>
      </c>
      <c r="K5680" s="37" t="n">
        <f aca="false">G5680+I5680</f>
        <v>15</v>
      </c>
    </row>
    <row r="5681" customFormat="false" ht="13.8" hidden="false" customHeight="false" outlineLevel="0" collapsed="false">
      <c r="A5681" s="16" t="s">
        <v>34</v>
      </c>
      <c r="B5681" s="38" t="str">
        <f aca="false">VLOOKUP(A5681,'TAKIM LİSTESİ'!$B$2:$D$455,2,0)</f>
        <v>Ø 6.35 Rayba</v>
      </c>
      <c r="C5681" s="16" t="s">
        <v>1189</v>
      </c>
      <c r="D5681" s="38" t="s">
        <v>823</v>
      </c>
      <c r="E5681" s="16" t="n">
        <f aca="false">VLOOKUP(A5681,'TAKIM LİSTESİ'!$B$2:$D$455,3,0)</f>
        <v>5</v>
      </c>
      <c r="F5681" s="40" t="n">
        <v>1</v>
      </c>
      <c r="G5681" s="22" t="n">
        <f aca="false">E5681-F5681</f>
        <v>4</v>
      </c>
      <c r="H5681" s="30" t="n">
        <v>44341</v>
      </c>
      <c r="I5681" s="33" t="n">
        <v>1</v>
      </c>
      <c r="J5681" s="30" t="n">
        <v>44343</v>
      </c>
      <c r="K5681" s="37" t="n">
        <f aca="false">G5681+I5681</f>
        <v>5</v>
      </c>
    </row>
    <row r="5682" customFormat="false" ht="13.8" hidden="false" customHeight="false" outlineLevel="0" collapsed="false">
      <c r="A5682" s="16" t="s">
        <v>150</v>
      </c>
      <c r="B5682" s="38" t="str">
        <f aca="false">VLOOKUP(A5682,'TAKIM LİSTESİ'!$B$2:$D$455,2,0)</f>
        <v>Ø 8 çelik parmak freze</v>
      </c>
      <c r="C5682" s="16" t="s">
        <v>1190</v>
      </c>
      <c r="D5682" s="38" t="s">
        <v>823</v>
      </c>
      <c r="E5682" s="16" t="n">
        <f aca="false">VLOOKUP(A5682,'TAKIM LİSTESİ'!$B$2:$D$455,3,0)</f>
        <v>39</v>
      </c>
      <c r="F5682" s="40" t="n">
        <v>1</v>
      </c>
      <c r="G5682" s="22" t="n">
        <f aca="false">E5682-F5682</f>
        <v>38</v>
      </c>
      <c r="H5682" s="30" t="n">
        <v>44341</v>
      </c>
      <c r="I5682" s="33" t="n">
        <v>1</v>
      </c>
      <c r="J5682" s="30" t="n">
        <v>44343</v>
      </c>
      <c r="K5682" s="37" t="n">
        <f aca="false">G5682+I5682</f>
        <v>39</v>
      </c>
    </row>
    <row r="5683" customFormat="false" ht="13.8" hidden="false" customHeight="false" outlineLevel="0" collapsed="false">
      <c r="A5683" s="16" t="s">
        <v>417</v>
      </c>
      <c r="B5683" s="38" t="str">
        <f aca="false">VLOOKUP(A5683,'TAKIM LİSTESİ'!$B$2:$D$455,2,0)</f>
        <v>Ø 8.1 matkap</v>
      </c>
      <c r="C5683" s="16" t="s">
        <v>1190</v>
      </c>
      <c r="D5683" s="38" t="s">
        <v>823</v>
      </c>
      <c r="E5683" s="16" t="n">
        <f aca="false">VLOOKUP(A5683,'TAKIM LİSTESİ'!$B$2:$D$455,3,0)</f>
        <v>6</v>
      </c>
      <c r="F5683" s="40" t="n">
        <v>1</v>
      </c>
      <c r="G5683" s="22" t="n">
        <f aca="false">E5683-F5683</f>
        <v>5</v>
      </c>
      <c r="H5683" s="30" t="n">
        <v>44341</v>
      </c>
      <c r="I5683" s="33" t="n">
        <v>1</v>
      </c>
      <c r="J5683" s="30" t="n">
        <v>44343</v>
      </c>
      <c r="K5683" s="37" t="n">
        <f aca="false">G5683+I5683</f>
        <v>6</v>
      </c>
    </row>
    <row r="5684" customFormat="false" ht="13.8" hidden="false" customHeight="false" outlineLevel="0" collapsed="false">
      <c r="A5684" s="16" t="s">
        <v>454</v>
      </c>
      <c r="B5684" s="38" t="str">
        <f aca="false">VLOOKUP(A5684,'TAKIM LİSTESİ'!$B$2:$D$455,2,0)</f>
        <v>Ø 5.7 matkap</v>
      </c>
      <c r="C5684" s="16" t="s">
        <v>1190</v>
      </c>
      <c r="D5684" s="38" t="s">
        <v>823</v>
      </c>
      <c r="E5684" s="16" t="n">
        <f aca="false">VLOOKUP(A5684,'TAKIM LİSTESİ'!$B$2:$D$455,3,0)</f>
        <v>13</v>
      </c>
      <c r="F5684" s="40" t="n">
        <v>1</v>
      </c>
      <c r="G5684" s="22" t="n">
        <f aca="false">E5684-F5684</f>
        <v>12</v>
      </c>
      <c r="H5684" s="30" t="n">
        <v>44341</v>
      </c>
      <c r="I5684" s="33" t="n">
        <v>1</v>
      </c>
      <c r="J5684" s="30" t="n">
        <v>44343</v>
      </c>
      <c r="K5684" s="37" t="n">
        <f aca="false">G5684+I5684</f>
        <v>13</v>
      </c>
    </row>
    <row r="5685" customFormat="false" ht="13.8" hidden="false" customHeight="false" outlineLevel="0" collapsed="false">
      <c r="A5685" s="16" t="s">
        <v>277</v>
      </c>
      <c r="B5685" s="38" t="str">
        <f aca="false">VLOOKUP(A5685,'TAKIM LİSTESİ'!$B$2:$D$455,2,0)</f>
        <v>Ø 8.6 matkap</v>
      </c>
      <c r="C5685" s="16" t="s">
        <v>1191</v>
      </c>
      <c r="D5685" s="38" t="s">
        <v>823</v>
      </c>
      <c r="E5685" s="16" t="n">
        <f aca="false">VLOOKUP(A5685,'TAKIM LİSTESİ'!$B$2:$D$455,3,0)</f>
        <v>6</v>
      </c>
      <c r="F5685" s="40" t="n">
        <v>1</v>
      </c>
      <c r="G5685" s="22" t="n">
        <f aca="false">E5685-F5685</f>
        <v>5</v>
      </c>
      <c r="H5685" s="30" t="n">
        <v>44341</v>
      </c>
      <c r="I5685" s="33" t="n">
        <v>1</v>
      </c>
      <c r="J5685" s="30" t="n">
        <v>44343</v>
      </c>
      <c r="K5685" s="37" t="n">
        <f aca="false">G5685+I5685</f>
        <v>6</v>
      </c>
    </row>
    <row r="5686" customFormat="false" ht="13.8" hidden="false" customHeight="false" outlineLevel="0" collapsed="false">
      <c r="A5686" s="16" t="s">
        <v>192</v>
      </c>
      <c r="B5686" s="38" t="str">
        <f aca="false">VLOOKUP(A5686,'TAKIM LİSTESİ'!$B$2:$D$455,2,0)</f>
        <v>Ø 2.6 matkap</v>
      </c>
      <c r="C5686" s="16" t="s">
        <v>1191</v>
      </c>
      <c r="D5686" s="38" t="s">
        <v>823</v>
      </c>
      <c r="E5686" s="16" t="n">
        <f aca="false">VLOOKUP(A5686,'TAKIM LİSTESİ'!$B$2:$D$455,3,0)</f>
        <v>11</v>
      </c>
      <c r="F5686" s="40" t="n">
        <v>1</v>
      </c>
      <c r="G5686" s="22" t="n">
        <f aca="false">E5686-F5686</f>
        <v>10</v>
      </c>
      <c r="H5686" s="30" t="n">
        <v>44341</v>
      </c>
      <c r="I5686" s="33" t="n">
        <v>1</v>
      </c>
      <c r="J5686" s="30" t="n">
        <v>44343</v>
      </c>
      <c r="K5686" s="37" t="n">
        <f aca="false">G5686+I5686</f>
        <v>11</v>
      </c>
    </row>
    <row r="5687" customFormat="false" ht="13.8" hidden="false" customHeight="false" outlineLevel="0" collapsed="false">
      <c r="A5687" s="16" t="s">
        <v>129</v>
      </c>
      <c r="B5687" s="38" t="str">
        <f aca="false">VLOOKUP(A5687,'TAKIM LİSTESİ'!$B$2:$D$455,2,0)</f>
        <v>Ø 1.5 çelik  parmak freze</v>
      </c>
      <c r="C5687" s="16" t="s">
        <v>1191</v>
      </c>
      <c r="D5687" s="38" t="s">
        <v>823</v>
      </c>
      <c r="E5687" s="16" t="n">
        <f aca="false">VLOOKUP(A5687,'TAKIM LİSTESİ'!$B$2:$D$455,3,0)</f>
        <v>47</v>
      </c>
      <c r="F5687" s="40" t="n">
        <v>1</v>
      </c>
      <c r="G5687" s="22" t="n">
        <f aca="false">E5687-F5687</f>
        <v>46</v>
      </c>
      <c r="H5687" s="30" t="n">
        <v>44341</v>
      </c>
      <c r="I5687" s="33" t="n">
        <v>1</v>
      </c>
      <c r="J5687" s="30" t="n">
        <v>44343</v>
      </c>
      <c r="K5687" s="37" t="n">
        <f aca="false">G5687+I5687</f>
        <v>47</v>
      </c>
    </row>
    <row r="5688" customFormat="false" ht="13.8" hidden="false" customHeight="false" outlineLevel="0" collapsed="false">
      <c r="A5688" s="16" t="s">
        <v>51</v>
      </c>
      <c r="B5688" s="38" t="str">
        <f aca="false">VLOOKUP(A5688,'TAKIM LİSTESİ'!$B$2:$D$455,2,0)</f>
        <v>Ø 3 çelik standart parmak freze</v>
      </c>
      <c r="C5688" s="16" t="s">
        <v>1191</v>
      </c>
      <c r="D5688" s="38" t="s">
        <v>823</v>
      </c>
      <c r="E5688" s="16" t="n">
        <f aca="false">VLOOKUP(A5688,'TAKIM LİSTESİ'!$B$2:$D$455,3,0)</f>
        <v>38</v>
      </c>
      <c r="F5688" s="40" t="n">
        <v>1</v>
      </c>
      <c r="G5688" s="22" t="n">
        <f aca="false">E5688-F5688</f>
        <v>37</v>
      </c>
      <c r="H5688" s="30" t="n">
        <v>44341</v>
      </c>
      <c r="I5688" s="33" t="n">
        <v>1</v>
      </c>
      <c r="J5688" s="30" t="n">
        <v>44343</v>
      </c>
      <c r="K5688" s="37" t="n">
        <f aca="false">G5688+I5688</f>
        <v>38</v>
      </c>
    </row>
    <row r="5689" customFormat="false" ht="13.8" hidden="false" customHeight="false" outlineLevel="0" collapsed="false">
      <c r="A5689" s="16" t="s">
        <v>60</v>
      </c>
      <c r="B5689" s="38" t="str">
        <f aca="false">VLOOKUP(A5689,'TAKIM LİSTESİ'!$B$2:$D$455,2,0)</f>
        <v>Ø 5 çelik standart parmak freze</v>
      </c>
      <c r="C5689" s="16" t="s">
        <v>1191</v>
      </c>
      <c r="D5689" s="38" t="s">
        <v>823</v>
      </c>
      <c r="E5689" s="16" t="n">
        <f aca="false">VLOOKUP(A5689,'TAKIM LİSTESİ'!$B$2:$D$455,3,0)</f>
        <v>42</v>
      </c>
      <c r="F5689" s="40" t="n">
        <v>1</v>
      </c>
      <c r="G5689" s="22" t="n">
        <f aca="false">E5689-F5689</f>
        <v>41</v>
      </c>
      <c r="H5689" s="30" t="n">
        <v>44341</v>
      </c>
      <c r="I5689" s="33" t="n">
        <v>1</v>
      </c>
      <c r="J5689" s="30" t="n">
        <v>44343</v>
      </c>
      <c r="K5689" s="37" t="n">
        <f aca="false">G5689+I5689</f>
        <v>42</v>
      </c>
    </row>
    <row r="5690" customFormat="false" ht="13.8" hidden="false" customHeight="false" outlineLevel="0" collapsed="false">
      <c r="A5690" s="16" t="s">
        <v>241</v>
      </c>
      <c r="B5690" s="38" t="str">
        <f aca="false">VLOOKUP(A5690,'TAKIM LİSTESİ'!$B$2:$D$455,2,0)</f>
        <v>Ø 7.6 matkap</v>
      </c>
      <c r="C5690" s="16" t="s">
        <v>1175</v>
      </c>
      <c r="D5690" s="38" t="s">
        <v>634</v>
      </c>
      <c r="E5690" s="16" t="n">
        <f aca="false">VLOOKUP(A5690,'TAKIM LİSTESİ'!$B$2:$D$455,3,0)</f>
        <v>5</v>
      </c>
      <c r="F5690" s="40" t="n">
        <v>1</v>
      </c>
      <c r="G5690" s="22" t="n">
        <f aca="false">E5690-F5690</f>
        <v>4</v>
      </c>
      <c r="H5690" s="30" t="n">
        <v>44341</v>
      </c>
      <c r="I5690" s="33" t="n">
        <v>1</v>
      </c>
      <c r="J5690" s="30" t="n">
        <v>44343</v>
      </c>
      <c r="K5690" s="37" t="n">
        <f aca="false">G5690+I5690</f>
        <v>5</v>
      </c>
    </row>
    <row r="5691" customFormat="false" ht="13.8" hidden="false" customHeight="false" outlineLevel="0" collapsed="false">
      <c r="A5691" s="16" t="s">
        <v>94</v>
      </c>
      <c r="B5691" s="38" t="str">
        <f aca="false">VLOOKUP(A5691,'TAKIM LİSTESİ'!$B$2:$D$455,2,0)</f>
        <v>Ø 10.5 matkap</v>
      </c>
      <c r="C5691" s="16" t="s">
        <v>1178</v>
      </c>
      <c r="D5691" s="38" t="s">
        <v>89</v>
      </c>
      <c r="E5691" s="16" t="n">
        <f aca="false">VLOOKUP(A5691,'TAKIM LİSTESİ'!$B$2:$D$455,3,0)</f>
        <v>18</v>
      </c>
      <c r="F5691" s="40" t="n">
        <v>1</v>
      </c>
      <c r="G5691" s="22" t="n">
        <f aca="false">E5691-F5691</f>
        <v>17</v>
      </c>
      <c r="H5691" s="30" t="n">
        <v>44341</v>
      </c>
      <c r="I5691" s="33" t="n">
        <v>1</v>
      </c>
      <c r="J5691" s="30" t="n">
        <v>44343</v>
      </c>
      <c r="K5691" s="37" t="n">
        <f aca="false">G5691+I5691</f>
        <v>18</v>
      </c>
    </row>
    <row r="5692" customFormat="false" ht="13.8" hidden="false" customHeight="false" outlineLevel="0" collapsed="false">
      <c r="A5692" s="16" t="s">
        <v>777</v>
      </c>
      <c r="B5692" s="38" t="str">
        <f aca="false">VLOOKUP(A5692,'TAKIM LİSTESİ'!$B$2:$D$455,2,0)</f>
        <v>M12  Klıvavuz</v>
      </c>
      <c r="C5692" s="16" t="s">
        <v>1178</v>
      </c>
      <c r="D5692" s="38" t="s">
        <v>89</v>
      </c>
      <c r="E5692" s="16" t="n">
        <f aca="false">VLOOKUP(A5692,'TAKIM LİSTESİ'!$B$2:$D$455,3,0)</f>
        <v>5</v>
      </c>
      <c r="F5692" s="40" t="n">
        <v>1</v>
      </c>
      <c r="G5692" s="22" t="n">
        <f aca="false">E5692-F5692</f>
        <v>4</v>
      </c>
      <c r="H5692" s="30" t="n">
        <v>44341</v>
      </c>
      <c r="I5692" s="33" t="n">
        <v>1</v>
      </c>
      <c r="J5692" s="30" t="n">
        <v>44343</v>
      </c>
      <c r="K5692" s="37" t="n">
        <f aca="false">G5692+I5692</f>
        <v>5</v>
      </c>
    </row>
    <row r="5693" customFormat="false" ht="13.8" hidden="false" customHeight="false" outlineLevel="0" collapsed="false">
      <c r="A5693" s="16" t="s">
        <v>21</v>
      </c>
      <c r="B5693" s="38" t="str">
        <f aca="false">VLOOKUP(A5693,'TAKIM LİSTESİ'!$B$2:$D$455,2,0)</f>
        <v>Ø 32 tarama çelik</v>
      </c>
      <c r="C5693" s="16" t="s">
        <v>1192</v>
      </c>
      <c r="D5693" s="38" t="s">
        <v>823</v>
      </c>
      <c r="E5693" s="16" t="n">
        <f aca="false">VLOOKUP(A5693,'TAKIM LİSTESİ'!$B$2:$D$455,3,0)</f>
        <v>5</v>
      </c>
      <c r="F5693" s="40" t="n">
        <v>1</v>
      </c>
      <c r="G5693" s="22" t="n">
        <f aca="false">E5693-F5693</f>
        <v>4</v>
      </c>
      <c r="H5693" s="30" t="n">
        <v>44341</v>
      </c>
      <c r="I5693" s="33" t="n">
        <v>1</v>
      </c>
      <c r="J5693" s="30" t="n">
        <v>44343</v>
      </c>
      <c r="K5693" s="37" t="n">
        <f aca="false">G5693+I5693</f>
        <v>5</v>
      </c>
    </row>
    <row r="5694" customFormat="false" ht="13.8" hidden="false" customHeight="false" outlineLevel="0" collapsed="false">
      <c r="A5694" s="16" t="s">
        <v>85</v>
      </c>
      <c r="B5694" s="38" t="str">
        <f aca="false">VLOOKUP(A5694,'TAKIM LİSTESİ'!$B$2:$D$455,2,0)</f>
        <v>Ø 12 çelik parmak freze</v>
      </c>
      <c r="C5694" s="16" t="s">
        <v>1192</v>
      </c>
      <c r="D5694" s="38" t="s">
        <v>823</v>
      </c>
      <c r="E5694" s="16" t="n">
        <f aca="false">VLOOKUP(A5694,'TAKIM LİSTESİ'!$B$2:$D$455,3,0)</f>
        <v>19</v>
      </c>
      <c r="F5694" s="40" t="n">
        <v>1</v>
      </c>
      <c r="G5694" s="22" t="n">
        <f aca="false">E5694-F5694</f>
        <v>18</v>
      </c>
      <c r="H5694" s="30" t="n">
        <v>44341</v>
      </c>
      <c r="I5694" s="33" t="n">
        <v>1</v>
      </c>
      <c r="J5694" s="30" t="n">
        <v>44343</v>
      </c>
      <c r="K5694" s="37" t="n">
        <f aca="false">G5694+I5694</f>
        <v>19</v>
      </c>
    </row>
    <row r="5695" customFormat="false" ht="13.8" hidden="false" customHeight="false" outlineLevel="0" collapsed="false">
      <c r="A5695" s="16" t="s">
        <v>150</v>
      </c>
      <c r="B5695" s="38" t="str">
        <f aca="false">VLOOKUP(A5695,'TAKIM LİSTESİ'!$B$2:$D$455,2,0)</f>
        <v>Ø 8 çelik parmak freze</v>
      </c>
      <c r="C5695" s="16" t="s">
        <v>1192</v>
      </c>
      <c r="D5695" s="38" t="s">
        <v>823</v>
      </c>
      <c r="E5695" s="16" t="n">
        <f aca="false">VLOOKUP(A5695,'TAKIM LİSTESİ'!$B$2:$D$455,3,0)</f>
        <v>39</v>
      </c>
      <c r="F5695" s="40" t="n">
        <v>1</v>
      </c>
      <c r="G5695" s="22" t="n">
        <f aca="false">E5695-F5695</f>
        <v>38</v>
      </c>
      <c r="H5695" s="30" t="n">
        <v>44341</v>
      </c>
      <c r="I5695" s="33" t="n">
        <v>1</v>
      </c>
      <c r="J5695" s="30" t="n">
        <v>44343</v>
      </c>
      <c r="K5695" s="37" t="n">
        <f aca="false">G5695+I5695</f>
        <v>39</v>
      </c>
    </row>
    <row r="5696" customFormat="false" ht="13.8" hidden="false" customHeight="false" outlineLevel="0" collapsed="false">
      <c r="A5696" s="16" t="s">
        <v>206</v>
      </c>
      <c r="B5696" s="38" t="str">
        <f aca="false">VLOOKUP(A5696,'TAKIM LİSTESİ'!$B$2:$D$455,2,0)</f>
        <v>Ø 52 tarama çelik</v>
      </c>
      <c r="C5696" s="16" t="s">
        <v>1193</v>
      </c>
      <c r="D5696" s="38" t="s">
        <v>50</v>
      </c>
      <c r="E5696" s="16" t="n">
        <f aca="false">VLOOKUP(A5696,'TAKIM LİSTESİ'!$B$2:$D$455,3,0)</f>
        <v>4</v>
      </c>
      <c r="F5696" s="40" t="n">
        <v>1</v>
      </c>
      <c r="G5696" s="22" t="n">
        <f aca="false">E5696-F5696</f>
        <v>3</v>
      </c>
      <c r="H5696" s="30" t="n">
        <v>44341</v>
      </c>
      <c r="I5696" s="33" t="n">
        <v>1</v>
      </c>
      <c r="J5696" s="30" t="n">
        <v>44343</v>
      </c>
      <c r="K5696" s="37" t="n">
        <f aca="false">G5696+I5696</f>
        <v>4</v>
      </c>
    </row>
    <row r="5697" customFormat="false" ht="13.8" hidden="false" customHeight="false" outlineLevel="0" collapsed="false">
      <c r="A5697" s="16" t="s">
        <v>85</v>
      </c>
      <c r="B5697" s="38" t="str">
        <f aca="false">VLOOKUP(A5697,'TAKIM LİSTESİ'!$B$2:$D$455,2,0)</f>
        <v>Ø 12 çelik parmak freze</v>
      </c>
      <c r="C5697" s="16" t="s">
        <v>1193</v>
      </c>
      <c r="D5697" s="38" t="s">
        <v>50</v>
      </c>
      <c r="E5697" s="16" t="n">
        <f aca="false">VLOOKUP(A5697,'TAKIM LİSTESİ'!$B$2:$D$455,3,0)</f>
        <v>19</v>
      </c>
      <c r="F5697" s="40" t="n">
        <v>1</v>
      </c>
      <c r="G5697" s="22" t="n">
        <f aca="false">E5697-F5697</f>
        <v>18</v>
      </c>
      <c r="H5697" s="30" t="n">
        <v>44341</v>
      </c>
      <c r="I5697" s="33" t="n">
        <v>1</v>
      </c>
      <c r="J5697" s="30" t="n">
        <v>44343</v>
      </c>
      <c r="K5697" s="37" t="n">
        <f aca="false">G5697+I5697</f>
        <v>19</v>
      </c>
    </row>
    <row r="5698" customFormat="false" ht="13.8" hidden="false" customHeight="false" outlineLevel="0" collapsed="false">
      <c r="A5698" s="16" t="s">
        <v>25</v>
      </c>
      <c r="B5698" s="38" t="str">
        <f aca="false">VLOOKUP(A5698,'TAKIM LİSTESİ'!$B$2:$D$455,2,0)</f>
        <v>Ø 12çelik uzun parmak freze</v>
      </c>
      <c r="C5698" s="16" t="s">
        <v>1193</v>
      </c>
      <c r="D5698" s="38" t="s">
        <v>50</v>
      </c>
      <c r="E5698" s="16" t="n">
        <f aca="false">VLOOKUP(A5698,'TAKIM LİSTESİ'!$B$2:$D$455,3,0)</f>
        <v>3</v>
      </c>
      <c r="F5698" s="40" t="n">
        <v>1</v>
      </c>
      <c r="G5698" s="22" t="n">
        <f aca="false">E5698-F5698</f>
        <v>2</v>
      </c>
      <c r="H5698" s="30" t="n">
        <v>44341</v>
      </c>
      <c r="I5698" s="33" t="n">
        <v>1</v>
      </c>
      <c r="J5698" s="30" t="n">
        <v>44343</v>
      </c>
      <c r="K5698" s="37" t="n">
        <f aca="false">G5698+I5698</f>
        <v>3</v>
      </c>
    </row>
    <row r="5699" customFormat="false" ht="13.8" hidden="false" customHeight="false" outlineLevel="0" collapsed="false">
      <c r="A5699" s="16" t="s">
        <v>293</v>
      </c>
      <c r="B5699" s="38" t="str">
        <f aca="false">VLOOKUP(A5699,'TAKIM LİSTESİ'!$B$2:$D$455,2,0)</f>
        <v>Küçük APKT çelik Ø 17</v>
      </c>
      <c r="C5699" s="16" t="s">
        <v>1193</v>
      </c>
      <c r="D5699" s="38" t="s">
        <v>50</v>
      </c>
      <c r="E5699" s="16" t="n">
        <f aca="false">VLOOKUP(A5699,'TAKIM LİSTESİ'!$B$2:$D$455,3,0)</f>
        <v>2</v>
      </c>
      <c r="F5699" s="40" t="n">
        <v>1</v>
      </c>
      <c r="G5699" s="22" t="n">
        <f aca="false">E5699-F5699</f>
        <v>1</v>
      </c>
      <c r="H5699" s="30" t="n">
        <v>44341</v>
      </c>
      <c r="I5699" s="33" t="n">
        <v>1</v>
      </c>
      <c r="J5699" s="30" t="n">
        <v>44343</v>
      </c>
      <c r="K5699" s="37" t="n">
        <f aca="false">G5699+I5699</f>
        <v>2</v>
      </c>
    </row>
    <row r="5700" customFormat="false" ht="13.8" hidden="false" customHeight="false" outlineLevel="0" collapsed="false">
      <c r="A5700" s="16" t="s">
        <v>25</v>
      </c>
      <c r="B5700" s="38" t="str">
        <f aca="false">VLOOKUP(A5700,'TAKIM LİSTESİ'!$B$2:$D$455,2,0)</f>
        <v>Ø 12çelik uzun parmak freze</v>
      </c>
      <c r="C5700" s="16" t="s">
        <v>1193</v>
      </c>
      <c r="D5700" s="38" t="s">
        <v>50</v>
      </c>
      <c r="E5700" s="16" t="n">
        <f aca="false">VLOOKUP(A5700,'TAKIM LİSTESİ'!$B$2:$D$455,3,0)</f>
        <v>3</v>
      </c>
      <c r="F5700" s="40" t="n">
        <v>1</v>
      </c>
      <c r="G5700" s="22" t="n">
        <f aca="false">E5700-F5700</f>
        <v>2</v>
      </c>
      <c r="H5700" s="30" t="n">
        <v>44341</v>
      </c>
      <c r="I5700" s="33" t="n">
        <v>1</v>
      </c>
      <c r="J5700" s="30" t="n">
        <v>44343</v>
      </c>
      <c r="K5700" s="37" t="n">
        <f aca="false">G5700+I5700</f>
        <v>3</v>
      </c>
    </row>
    <row r="5701" customFormat="false" ht="13.8" hidden="false" customHeight="false" outlineLevel="0" collapsed="false">
      <c r="A5701" s="16" t="s">
        <v>85</v>
      </c>
      <c r="B5701" s="38" t="str">
        <f aca="false">VLOOKUP(A5701,'TAKIM LİSTESİ'!$B$2:$D$455,2,0)</f>
        <v>Ø 12 çelik parmak freze</v>
      </c>
      <c r="C5701" s="16" t="s">
        <v>1193</v>
      </c>
      <c r="D5701" s="38" t="s">
        <v>50</v>
      </c>
      <c r="E5701" s="16" t="n">
        <f aca="false">VLOOKUP(A5701,'TAKIM LİSTESİ'!$B$2:$D$455,3,0)</f>
        <v>19</v>
      </c>
      <c r="F5701" s="40" t="n">
        <v>1</v>
      </c>
      <c r="G5701" s="22" t="n">
        <f aca="false">E5701-F5701</f>
        <v>18</v>
      </c>
      <c r="H5701" s="30" t="n">
        <v>44341</v>
      </c>
      <c r="I5701" s="33" t="n">
        <v>1</v>
      </c>
      <c r="J5701" s="30" t="n">
        <v>44343</v>
      </c>
      <c r="K5701" s="37" t="n">
        <f aca="false">G5701+I5701</f>
        <v>19</v>
      </c>
    </row>
    <row r="5702" customFormat="false" ht="13.8" hidden="false" customHeight="false" outlineLevel="0" collapsed="false">
      <c r="A5702" s="16" t="s">
        <v>32</v>
      </c>
      <c r="B5702" s="38" t="str">
        <f aca="false">VLOOKUP(A5702,'TAKIM LİSTESİ'!$B$2:$D$455,2,0)</f>
        <v>Ø 12.0 matkap</v>
      </c>
      <c r="C5702" s="16" t="s">
        <v>1193</v>
      </c>
      <c r="D5702" s="38" t="s">
        <v>50</v>
      </c>
      <c r="E5702" s="16" t="n">
        <f aca="false">VLOOKUP(A5702,'TAKIM LİSTESİ'!$B$2:$D$455,3,0)</f>
        <v>10</v>
      </c>
      <c r="F5702" s="40" t="n">
        <v>1</v>
      </c>
      <c r="G5702" s="22" t="n">
        <f aca="false">E5702-F5702</f>
        <v>9</v>
      </c>
      <c r="H5702" s="30" t="n">
        <v>44341</v>
      </c>
      <c r="I5702" s="33" t="n">
        <v>1</v>
      </c>
      <c r="J5702" s="30" t="n">
        <v>44343</v>
      </c>
      <c r="K5702" s="37" t="n">
        <f aca="false">G5702+I5702</f>
        <v>10</v>
      </c>
    </row>
    <row r="5703" customFormat="false" ht="13.8" hidden="false" customHeight="false" outlineLevel="0" collapsed="false">
      <c r="A5703" s="16" t="s">
        <v>125</v>
      </c>
      <c r="B5703" s="38" t="str">
        <f aca="false">VLOOKUP(A5703,'TAKIM LİSTESİ'!$B$2:$D$455,2,0)</f>
        <v>Ø 6 .0matkap</v>
      </c>
      <c r="C5703" s="16" t="s">
        <v>1193</v>
      </c>
      <c r="D5703" s="38" t="s">
        <v>50</v>
      </c>
      <c r="E5703" s="16" t="n">
        <f aca="false">VLOOKUP(A5703,'TAKIM LİSTESİ'!$B$2:$D$455,3,0)</f>
        <v>4</v>
      </c>
      <c r="F5703" s="40" t="n">
        <v>1</v>
      </c>
      <c r="G5703" s="22" t="n">
        <f aca="false">E5703-F5703</f>
        <v>3</v>
      </c>
      <c r="H5703" s="30" t="n">
        <v>44341</v>
      </c>
      <c r="I5703" s="33" t="n">
        <v>1</v>
      </c>
      <c r="J5703" s="30" t="n">
        <v>44343</v>
      </c>
      <c r="K5703" s="37" t="n">
        <f aca="false">G5703+I5703</f>
        <v>4</v>
      </c>
    </row>
    <row r="5704" customFormat="false" ht="13.8" hidden="false" customHeight="false" outlineLevel="0" collapsed="false">
      <c r="A5704" s="16" t="s">
        <v>29</v>
      </c>
      <c r="B5704" s="38" t="str">
        <f aca="false">VLOOKUP(A5704,'TAKIM LİSTESİ'!$B$2:$D$455,2,0)</f>
        <v>Ø 8.0 matkap</v>
      </c>
      <c r="C5704" s="16" t="s">
        <v>1193</v>
      </c>
      <c r="D5704" s="38" t="s">
        <v>50</v>
      </c>
      <c r="E5704" s="16" t="n">
        <f aca="false">VLOOKUP(A5704,'TAKIM LİSTESİ'!$B$2:$D$455,3,0)</f>
        <v>15</v>
      </c>
      <c r="F5704" s="40" t="n">
        <v>1</v>
      </c>
      <c r="G5704" s="22" t="n">
        <f aca="false">E5704-F5704</f>
        <v>14</v>
      </c>
      <c r="H5704" s="30" t="n">
        <v>44341</v>
      </c>
      <c r="I5704" s="33" t="n">
        <v>1</v>
      </c>
      <c r="J5704" s="30" t="n">
        <v>44343</v>
      </c>
      <c r="K5704" s="37" t="n">
        <f aca="false">G5704+I5704</f>
        <v>15</v>
      </c>
    </row>
    <row r="5705" customFormat="false" ht="13.8" hidden="false" customHeight="false" outlineLevel="0" collapsed="false">
      <c r="A5705" s="16" t="s">
        <v>56</v>
      </c>
      <c r="B5705" s="38" t="str">
        <f aca="false">VLOOKUP(A5705,'TAKIM LİSTESİ'!$B$2:$D$455,2,0)</f>
        <v>Ø 6.8 matkap</v>
      </c>
      <c r="C5705" s="16" t="s">
        <v>1194</v>
      </c>
      <c r="D5705" s="38" t="s">
        <v>89</v>
      </c>
      <c r="E5705" s="16" t="n">
        <f aca="false">VLOOKUP(A5705,'TAKIM LİSTESİ'!$B$2:$D$455,3,0)</f>
        <v>17</v>
      </c>
      <c r="F5705" s="40" t="n">
        <v>1</v>
      </c>
      <c r="G5705" s="22" t="n">
        <f aca="false">E5705-F5705</f>
        <v>16</v>
      </c>
      <c r="H5705" s="30" t="n">
        <v>44341</v>
      </c>
      <c r="I5705" s="33" t="n">
        <v>1</v>
      </c>
      <c r="J5705" s="30" t="n">
        <v>44343</v>
      </c>
      <c r="K5705" s="37" t="n">
        <f aca="false">G5705+I5705</f>
        <v>17</v>
      </c>
    </row>
    <row r="5706" customFormat="false" ht="13.8" hidden="false" customHeight="false" outlineLevel="0" collapsed="false">
      <c r="A5706" s="16" t="s">
        <v>1044</v>
      </c>
      <c r="B5706" s="38" t="str">
        <f aca="false">VLOOKUP(A5706,'TAKIM LİSTESİ'!$B$2:$D$455,2,0)</f>
        <v>Ø 7 Rayba</v>
      </c>
      <c r="C5706" s="16" t="s">
        <v>1194</v>
      </c>
      <c r="D5706" s="38" t="s">
        <v>89</v>
      </c>
      <c r="E5706" s="16" t="n">
        <f aca="false">VLOOKUP(A5706,'TAKIM LİSTESİ'!$B$2:$D$455,3,0)</f>
        <v>3</v>
      </c>
      <c r="F5706" s="40" t="n">
        <v>1</v>
      </c>
      <c r="G5706" s="22" t="n">
        <f aca="false">E5706-F5706</f>
        <v>2</v>
      </c>
      <c r="H5706" s="30" t="n">
        <v>44341</v>
      </c>
      <c r="I5706" s="33" t="n">
        <v>1</v>
      </c>
      <c r="J5706" s="30" t="n">
        <v>44343</v>
      </c>
      <c r="K5706" s="37" t="n">
        <f aca="false">G5706+I5706</f>
        <v>3</v>
      </c>
    </row>
    <row r="5707" customFormat="false" ht="13.8" hidden="false" customHeight="false" outlineLevel="0" collapsed="false">
      <c r="A5707" s="16" t="s">
        <v>327</v>
      </c>
      <c r="B5707" s="38" t="str">
        <f aca="false">VLOOKUP(A5707,'TAKIM LİSTESİ'!$B$2:$D$455,2,0)</f>
        <v>Ø 4.9 matkap</v>
      </c>
      <c r="C5707" s="16" t="s">
        <v>1194</v>
      </c>
      <c r="D5707" s="38" t="s">
        <v>89</v>
      </c>
      <c r="E5707" s="16" t="n">
        <f aca="false">VLOOKUP(A5707,'TAKIM LİSTESİ'!$B$2:$D$455,3,0)</f>
        <v>18</v>
      </c>
      <c r="F5707" s="40" t="n">
        <v>1</v>
      </c>
      <c r="G5707" s="22" t="n">
        <f aca="false">E5707-F5707</f>
        <v>17</v>
      </c>
      <c r="H5707" s="30" t="n">
        <v>44341</v>
      </c>
      <c r="I5707" s="33" t="n">
        <v>1</v>
      </c>
      <c r="J5707" s="30" t="n">
        <v>44343</v>
      </c>
      <c r="K5707" s="37" t="n">
        <f aca="false">G5707+I5707</f>
        <v>18</v>
      </c>
    </row>
    <row r="5708" customFormat="false" ht="13.8" hidden="false" customHeight="false" outlineLevel="0" collapsed="false">
      <c r="A5708" s="16" t="s">
        <v>145</v>
      </c>
      <c r="B5708" s="38" t="str">
        <f aca="false">VLOOKUP(A5708,'TAKIM LİSTESİ'!$B$2:$D$455,2,0)</f>
        <v>Ø 5.2 matkap</v>
      </c>
      <c r="C5708" s="16" t="s">
        <v>1194</v>
      </c>
      <c r="D5708" s="38" t="s">
        <v>89</v>
      </c>
      <c r="E5708" s="16" t="n">
        <f aca="false">VLOOKUP(A5708,'TAKIM LİSTESİ'!$B$2:$D$455,3,0)</f>
        <v>5</v>
      </c>
      <c r="F5708" s="40" t="n">
        <v>1</v>
      </c>
      <c r="G5708" s="22" t="n">
        <f aca="false">E5708-F5708</f>
        <v>4</v>
      </c>
      <c r="H5708" s="30" t="n">
        <v>44341</v>
      </c>
      <c r="I5708" s="33" t="n">
        <v>1</v>
      </c>
      <c r="J5708" s="30" t="n">
        <v>44343</v>
      </c>
      <c r="K5708" s="37" t="n">
        <f aca="false">G5708+I5708</f>
        <v>5</v>
      </c>
    </row>
    <row r="5709" customFormat="false" ht="13.8" hidden="false" customHeight="false" outlineLevel="0" collapsed="false">
      <c r="A5709" s="16" t="s">
        <v>197</v>
      </c>
      <c r="B5709" s="38" t="str">
        <f aca="false">VLOOKUP(A5709,'TAKIM LİSTESİ'!$B$2:$D$455,2,0)</f>
        <v>Ø  5 Rayba</v>
      </c>
      <c r="C5709" s="16" t="s">
        <v>1194</v>
      </c>
      <c r="D5709" s="38" t="s">
        <v>89</v>
      </c>
      <c r="E5709" s="16" t="n">
        <f aca="false">VLOOKUP(A5709,'TAKIM LİSTESİ'!$B$2:$D$455,3,0)</f>
        <v>10</v>
      </c>
      <c r="F5709" s="40" t="n">
        <v>1</v>
      </c>
      <c r="G5709" s="22" t="n">
        <f aca="false">E5709-F5709</f>
        <v>9</v>
      </c>
      <c r="H5709" s="30" t="n">
        <v>44341</v>
      </c>
      <c r="I5709" s="33" t="n">
        <v>1</v>
      </c>
      <c r="J5709" s="30" t="n">
        <v>44343</v>
      </c>
      <c r="K5709" s="37" t="n">
        <f aca="false">G5709+I5709</f>
        <v>10</v>
      </c>
    </row>
    <row r="5710" customFormat="false" ht="13.8" hidden="false" customHeight="false" outlineLevel="0" collapsed="false">
      <c r="A5710" s="16" t="s">
        <v>113</v>
      </c>
      <c r="B5710" s="38" t="str">
        <f aca="false">VLOOKUP(A5710,'TAKIM LİSTESİ'!$B$2:$D$455,2,0)</f>
        <v>Ø 8 alm parmak freze</v>
      </c>
      <c r="C5710" s="16" t="s">
        <v>1195</v>
      </c>
      <c r="D5710" s="38" t="s">
        <v>1102</v>
      </c>
      <c r="E5710" s="16" t="n">
        <f aca="false">VLOOKUP(A5710,'TAKIM LİSTESİ'!$B$2:$D$455,3,0)</f>
        <v>36</v>
      </c>
      <c r="F5710" s="40" t="n">
        <v>1</v>
      </c>
      <c r="G5710" s="22" t="n">
        <f aca="false">E5710-F5710</f>
        <v>35</v>
      </c>
      <c r="H5710" s="30" t="n">
        <v>44341</v>
      </c>
      <c r="I5710" s="33" t="n">
        <v>1</v>
      </c>
      <c r="J5710" s="30" t="n">
        <v>44343</v>
      </c>
      <c r="K5710" s="37" t="n">
        <f aca="false">G5710+I5710</f>
        <v>36</v>
      </c>
    </row>
    <row r="5711" customFormat="false" ht="13.8" hidden="false" customHeight="false" outlineLevel="0" collapsed="false">
      <c r="A5711" s="16" t="s">
        <v>207</v>
      </c>
      <c r="B5711" s="38" t="str">
        <f aca="false">VLOOKUP(A5711,'TAKIM LİSTESİ'!$B$2:$D$455,2,0)</f>
        <v>Ø 4.1 matkap</v>
      </c>
      <c r="C5711" s="16" t="s">
        <v>1195</v>
      </c>
      <c r="D5711" s="38" t="s">
        <v>1102</v>
      </c>
      <c r="E5711" s="16" t="n">
        <f aca="false">VLOOKUP(A5711,'TAKIM LİSTESİ'!$B$2:$D$455,3,0)</f>
        <v>6</v>
      </c>
      <c r="F5711" s="40" t="n">
        <v>1</v>
      </c>
      <c r="G5711" s="22" t="n">
        <f aca="false">E5711-F5711</f>
        <v>5</v>
      </c>
      <c r="H5711" s="30" t="n">
        <v>44341</v>
      </c>
      <c r="I5711" s="33" t="n">
        <v>1</v>
      </c>
      <c r="J5711" s="30" t="n">
        <v>44343</v>
      </c>
      <c r="K5711" s="37" t="n">
        <f aca="false">G5711+I5711</f>
        <v>6</v>
      </c>
    </row>
    <row r="5712" customFormat="false" ht="13.8" hidden="false" customHeight="false" outlineLevel="0" collapsed="false">
      <c r="A5712" s="16" t="s">
        <v>29</v>
      </c>
      <c r="B5712" s="38" t="str">
        <f aca="false">VLOOKUP(A5712,'TAKIM LİSTESİ'!$B$2:$D$455,2,0)</f>
        <v>Ø 8.0 matkap</v>
      </c>
      <c r="C5712" s="16" t="s">
        <v>1195</v>
      </c>
      <c r="D5712" s="38" t="s">
        <v>1102</v>
      </c>
      <c r="E5712" s="16" t="n">
        <f aca="false">VLOOKUP(A5712,'TAKIM LİSTESİ'!$B$2:$D$455,3,0)</f>
        <v>15</v>
      </c>
      <c r="F5712" s="40" t="n">
        <v>1</v>
      </c>
      <c r="G5712" s="22" t="n">
        <f aca="false">E5712-F5712</f>
        <v>14</v>
      </c>
      <c r="H5712" s="30" t="n">
        <v>44341</v>
      </c>
      <c r="I5712" s="33" t="n">
        <v>1</v>
      </c>
      <c r="J5712" s="30" t="n">
        <v>44343</v>
      </c>
      <c r="K5712" s="37" t="n">
        <f aca="false">G5712+I5712</f>
        <v>15</v>
      </c>
    </row>
    <row r="5713" customFormat="false" ht="13.8" hidden="false" customHeight="false" outlineLevel="0" collapsed="false">
      <c r="A5713" s="16" t="s">
        <v>174</v>
      </c>
      <c r="B5713" s="38" t="str">
        <f aca="false">VLOOKUP(A5713,'TAKIM LİSTESİ'!$B$2:$D$455,2,0)</f>
        <v>Ø 12 alm parmak freze</v>
      </c>
      <c r="C5713" s="16" t="s">
        <v>1195</v>
      </c>
      <c r="D5713" s="38" t="s">
        <v>1102</v>
      </c>
      <c r="E5713" s="16" t="n">
        <f aca="false">VLOOKUP(A5713,'TAKIM LİSTESİ'!$B$2:$D$455,3,0)</f>
        <v>22</v>
      </c>
      <c r="F5713" s="40" t="n">
        <v>1</v>
      </c>
      <c r="G5713" s="22" t="n">
        <f aca="false">E5713-F5713</f>
        <v>21</v>
      </c>
      <c r="H5713" s="30" t="n">
        <v>44341</v>
      </c>
      <c r="I5713" s="33" t="n">
        <v>1</v>
      </c>
      <c r="J5713" s="30" t="n">
        <v>44343</v>
      </c>
      <c r="K5713" s="37" t="n">
        <f aca="false">G5713+I5713</f>
        <v>22</v>
      </c>
    </row>
    <row r="5714" customFormat="false" ht="13.8" hidden="false" customHeight="false" outlineLevel="0" collapsed="false">
      <c r="A5714" s="16" t="s">
        <v>56</v>
      </c>
      <c r="B5714" s="38" t="str">
        <f aca="false">VLOOKUP(A5714,'TAKIM LİSTESİ'!$B$2:$D$455,2,0)</f>
        <v>Ø 6.8 matkap</v>
      </c>
      <c r="C5714" s="16" t="s">
        <v>1196</v>
      </c>
      <c r="D5714" s="38" t="s">
        <v>739</v>
      </c>
      <c r="E5714" s="16" t="n">
        <f aca="false">VLOOKUP(A5714,'TAKIM LİSTESİ'!$B$2:$D$455,3,0)</f>
        <v>17</v>
      </c>
      <c r="F5714" s="40" t="n">
        <v>1</v>
      </c>
      <c r="G5714" s="22" t="n">
        <f aca="false">E5714-F5714</f>
        <v>16</v>
      </c>
      <c r="H5714" s="30" t="n">
        <v>44341</v>
      </c>
      <c r="I5714" s="33" t="n">
        <v>1</v>
      </c>
      <c r="J5714" s="30" t="n">
        <v>44343</v>
      </c>
      <c r="K5714" s="37" t="n">
        <f aca="false">G5714+I5714</f>
        <v>17</v>
      </c>
    </row>
    <row r="5715" customFormat="false" ht="13.8" hidden="false" customHeight="false" outlineLevel="0" collapsed="false">
      <c r="A5715" s="16" t="s">
        <v>33</v>
      </c>
      <c r="B5715" s="38" t="str">
        <f aca="false">VLOOKUP(A5715,'TAKIM LİSTESİ'!$B$2:$D$455,2,0)</f>
        <v>Ø 6.5 matkap</v>
      </c>
      <c r="C5715" s="16" t="s">
        <v>1196</v>
      </c>
      <c r="D5715" s="38" t="s">
        <v>739</v>
      </c>
      <c r="E5715" s="16" t="n">
        <f aca="false">VLOOKUP(A5715,'TAKIM LİSTESİ'!$B$2:$D$455,3,0)</f>
        <v>3</v>
      </c>
      <c r="F5715" s="40" t="n">
        <v>1</v>
      </c>
      <c r="G5715" s="22" t="n">
        <f aca="false">E5715-F5715</f>
        <v>2</v>
      </c>
      <c r="H5715" s="30" t="n">
        <v>44341</v>
      </c>
      <c r="I5715" s="33" t="n">
        <v>1</v>
      </c>
      <c r="J5715" s="30" t="n">
        <v>44343</v>
      </c>
      <c r="K5715" s="37" t="n">
        <f aca="false">G5715+I5715</f>
        <v>3</v>
      </c>
    </row>
    <row r="5716" customFormat="false" ht="13.8" hidden="false" customHeight="false" outlineLevel="0" collapsed="false">
      <c r="A5716" s="16" t="s">
        <v>85</v>
      </c>
      <c r="B5716" s="38" t="str">
        <f aca="false">VLOOKUP(A5716,'TAKIM LİSTESİ'!$B$2:$D$455,2,0)</f>
        <v>Ø 12 çelik parmak freze</v>
      </c>
      <c r="C5716" s="16" t="s">
        <v>1196</v>
      </c>
      <c r="D5716" s="38" t="s">
        <v>739</v>
      </c>
      <c r="E5716" s="16" t="n">
        <f aca="false">VLOOKUP(A5716,'TAKIM LİSTESİ'!$B$2:$D$455,3,0)</f>
        <v>19</v>
      </c>
      <c r="F5716" s="40" t="n">
        <v>1</v>
      </c>
      <c r="G5716" s="22" t="n">
        <f aca="false">E5716-F5716</f>
        <v>18</v>
      </c>
      <c r="H5716" s="30" t="n">
        <v>44341</v>
      </c>
      <c r="I5716" s="33" t="n">
        <v>1</v>
      </c>
      <c r="J5716" s="30" t="n">
        <v>44343</v>
      </c>
      <c r="K5716" s="37" t="n">
        <f aca="false">G5716+I5716</f>
        <v>19</v>
      </c>
    </row>
    <row r="5717" customFormat="false" ht="13.8" hidden="false" customHeight="false" outlineLevel="0" collapsed="false">
      <c r="A5717" s="16" t="s">
        <v>1020</v>
      </c>
      <c r="B5717" s="38" t="s">
        <v>1021</v>
      </c>
      <c r="C5717" s="16" t="s">
        <v>1197</v>
      </c>
      <c r="D5717" s="38" t="s">
        <v>634</v>
      </c>
      <c r="E5717" s="16" t="n">
        <v>1</v>
      </c>
      <c r="F5717" s="40" t="n">
        <v>1</v>
      </c>
      <c r="G5717" s="22" t="n">
        <f aca="false">E5717-F5717</f>
        <v>0</v>
      </c>
      <c r="H5717" s="30" t="n">
        <v>44342</v>
      </c>
      <c r="I5717" s="33" t="n">
        <v>1</v>
      </c>
      <c r="J5717" s="30" t="n">
        <v>44343</v>
      </c>
      <c r="K5717" s="37" t="n">
        <f aca="false">G5717+I5717</f>
        <v>1</v>
      </c>
    </row>
    <row r="5718" customFormat="false" ht="13.8" hidden="false" customHeight="false" outlineLevel="0" collapsed="false">
      <c r="A5718" s="16" t="s">
        <v>81</v>
      </c>
      <c r="B5718" s="38" t="str">
        <f aca="false">VLOOKUP(A5718,'TAKIM LİSTESİ'!$B$2:$D$455,2,0)</f>
        <v>Ø 4 çelik uzun parmak freze</v>
      </c>
      <c r="C5718" s="16" t="s">
        <v>1197</v>
      </c>
      <c r="D5718" s="38" t="s">
        <v>634</v>
      </c>
      <c r="E5718" s="16" t="n">
        <f aca="false">VLOOKUP(A5718,'TAKIM LİSTESİ'!$B$2:$D$455,3,0)</f>
        <v>12</v>
      </c>
      <c r="F5718" s="40" t="n">
        <v>1</v>
      </c>
      <c r="G5718" s="22" t="n">
        <f aca="false">E5718-F5718</f>
        <v>11</v>
      </c>
      <c r="H5718" s="30" t="n">
        <v>44342</v>
      </c>
      <c r="I5718" s="33" t="n">
        <v>1</v>
      </c>
      <c r="J5718" s="30" t="n">
        <v>44343</v>
      </c>
      <c r="K5718" s="37" t="n">
        <f aca="false">G5718+I5718</f>
        <v>12</v>
      </c>
    </row>
    <row r="5719" customFormat="false" ht="13.8" hidden="false" customHeight="false" outlineLevel="0" collapsed="false">
      <c r="A5719" s="16" t="s">
        <v>21</v>
      </c>
      <c r="B5719" s="38" t="str">
        <f aca="false">VLOOKUP(A5719,'TAKIM LİSTESİ'!$B$2:$D$455,2,0)</f>
        <v>Ø 32 tarama çelik</v>
      </c>
      <c r="C5719" s="16" t="s">
        <v>1198</v>
      </c>
      <c r="D5719" s="38" t="s">
        <v>823</v>
      </c>
      <c r="E5719" s="16" t="n">
        <f aca="false">VLOOKUP(A5719,'TAKIM LİSTESİ'!$B$2:$D$455,3,0)</f>
        <v>5</v>
      </c>
      <c r="F5719" s="40" t="n">
        <v>1</v>
      </c>
      <c r="G5719" s="22" t="n">
        <f aca="false">E5719-F5719</f>
        <v>4</v>
      </c>
      <c r="H5719" s="30" t="n">
        <v>44342</v>
      </c>
      <c r="I5719" s="33" t="n">
        <v>1</v>
      </c>
      <c r="J5719" s="30" t="n">
        <v>44343</v>
      </c>
      <c r="K5719" s="37" t="n">
        <f aca="false">G5719+I5719</f>
        <v>5</v>
      </c>
    </row>
    <row r="5720" customFormat="false" ht="13.8" hidden="false" customHeight="false" outlineLevel="0" collapsed="false">
      <c r="A5720" s="16" t="s">
        <v>85</v>
      </c>
      <c r="B5720" s="38" t="str">
        <f aca="false">VLOOKUP(A5720,'TAKIM LİSTESİ'!$B$2:$D$455,2,0)</f>
        <v>Ø 12 çelik parmak freze</v>
      </c>
      <c r="C5720" s="16" t="s">
        <v>1198</v>
      </c>
      <c r="D5720" s="38" t="s">
        <v>823</v>
      </c>
      <c r="E5720" s="16" t="n">
        <f aca="false">VLOOKUP(A5720,'TAKIM LİSTESİ'!$B$2:$D$455,3,0)</f>
        <v>19</v>
      </c>
      <c r="F5720" s="40" t="n">
        <v>1</v>
      </c>
      <c r="G5720" s="22" t="n">
        <f aca="false">E5720-F5720</f>
        <v>18</v>
      </c>
      <c r="H5720" s="30" t="n">
        <v>44342</v>
      </c>
      <c r="I5720" s="33" t="n">
        <v>1</v>
      </c>
      <c r="J5720" s="30" t="n">
        <v>44343</v>
      </c>
      <c r="K5720" s="37" t="n">
        <f aca="false">G5720+I5720</f>
        <v>19</v>
      </c>
    </row>
    <row r="5721" customFormat="false" ht="13.8" hidden="false" customHeight="false" outlineLevel="0" collapsed="false">
      <c r="A5721" s="16" t="s">
        <v>121</v>
      </c>
      <c r="B5721" s="38" t="str">
        <f aca="false">VLOOKUP(A5721,'TAKIM LİSTESİ'!$B$2:$D$455,2,0)</f>
        <v>Ø 8.5 matkap</v>
      </c>
      <c r="C5721" s="16" t="s">
        <v>1198</v>
      </c>
      <c r="D5721" s="38" t="s">
        <v>823</v>
      </c>
      <c r="E5721" s="16" t="n">
        <f aca="false">VLOOKUP(A5721,'TAKIM LİSTESİ'!$B$2:$D$455,3,0)</f>
        <v>13</v>
      </c>
      <c r="F5721" s="40" t="n">
        <v>1</v>
      </c>
      <c r="G5721" s="22" t="n">
        <f aca="false">E5721-F5721</f>
        <v>12</v>
      </c>
      <c r="H5721" s="30" t="n">
        <v>44342</v>
      </c>
      <c r="I5721" s="33" t="n">
        <v>1</v>
      </c>
      <c r="J5721" s="30" t="n">
        <v>44343</v>
      </c>
      <c r="K5721" s="37" t="n">
        <f aca="false">G5721+I5721</f>
        <v>13</v>
      </c>
    </row>
    <row r="5722" customFormat="false" ht="13.8" hidden="false" customHeight="false" outlineLevel="0" collapsed="false">
      <c r="A5722" s="16" t="s">
        <v>144</v>
      </c>
      <c r="B5722" s="38" t="str">
        <f aca="false">VLOOKUP(A5722,'TAKIM LİSTESİ'!$B$2:$D$455,2,0)</f>
        <v>Ø 6.2matkap</v>
      </c>
      <c r="C5722" s="16" t="s">
        <v>1198</v>
      </c>
      <c r="D5722" s="38" t="s">
        <v>823</v>
      </c>
      <c r="E5722" s="16" t="n">
        <f aca="false">VLOOKUP(A5722,'TAKIM LİSTESİ'!$B$2:$D$455,3,0)</f>
        <v>15</v>
      </c>
      <c r="F5722" s="40" t="n">
        <v>1</v>
      </c>
      <c r="G5722" s="22" t="n">
        <f aca="false">E5722-F5722</f>
        <v>14</v>
      </c>
      <c r="H5722" s="30" t="n">
        <v>44342</v>
      </c>
      <c r="I5722" s="33" t="n">
        <v>1</v>
      </c>
      <c r="J5722" s="30" t="n">
        <v>44344</v>
      </c>
      <c r="K5722" s="37" t="n">
        <f aca="false">G5722+I5722</f>
        <v>15</v>
      </c>
    </row>
    <row r="5723" customFormat="false" ht="13.8" hidden="false" customHeight="false" outlineLevel="0" collapsed="false">
      <c r="A5723" s="16" t="s">
        <v>150</v>
      </c>
      <c r="B5723" s="38" t="str">
        <f aca="false">VLOOKUP(A5723,'TAKIM LİSTESİ'!$B$2:$D$455,2,0)</f>
        <v>Ø 8 çelik parmak freze</v>
      </c>
      <c r="C5723" s="16" t="s">
        <v>1198</v>
      </c>
      <c r="D5723" s="38" t="s">
        <v>823</v>
      </c>
      <c r="E5723" s="16" t="n">
        <f aca="false">VLOOKUP(A5723,'TAKIM LİSTESİ'!$B$2:$D$455,3,0)</f>
        <v>39</v>
      </c>
      <c r="F5723" s="40" t="n">
        <v>1</v>
      </c>
      <c r="G5723" s="22" t="n">
        <f aca="false">E5723-F5723</f>
        <v>38</v>
      </c>
      <c r="H5723" s="30" t="n">
        <v>44342</v>
      </c>
      <c r="I5723" s="33" t="n">
        <v>1</v>
      </c>
      <c r="J5723" s="30" t="n">
        <v>44344</v>
      </c>
      <c r="K5723" s="37" t="n">
        <f aca="false">G5723+I5723</f>
        <v>39</v>
      </c>
    </row>
    <row r="5724" customFormat="false" ht="13.8" hidden="false" customHeight="false" outlineLevel="0" collapsed="false">
      <c r="A5724" s="16" t="s">
        <v>11</v>
      </c>
      <c r="B5724" s="38" t="str">
        <f aca="false">VLOOKUP(A5724,'TAKIM LİSTESİ'!$B$2:$D$455,2,0)</f>
        <v>Ø  4 çelik standart parmak freze</v>
      </c>
      <c r="C5724" s="16" t="s">
        <v>1199</v>
      </c>
      <c r="D5724" s="38" t="s">
        <v>23</v>
      </c>
      <c r="E5724" s="16" t="n">
        <f aca="false">VLOOKUP(A5724,'TAKIM LİSTESİ'!$B$2:$D$455,3,0)</f>
        <v>17</v>
      </c>
      <c r="F5724" s="40" t="n">
        <v>1</v>
      </c>
      <c r="G5724" s="22" t="n">
        <f aca="false">E5724-F5724</f>
        <v>16</v>
      </c>
      <c r="H5724" s="30" t="n">
        <v>44342</v>
      </c>
      <c r="I5724" s="33" t="n">
        <v>1</v>
      </c>
      <c r="J5724" s="30" t="n">
        <v>44344</v>
      </c>
      <c r="K5724" s="37" t="n">
        <f aca="false">G5724+I5724</f>
        <v>17</v>
      </c>
    </row>
    <row r="5725" customFormat="false" ht="13.8" hidden="false" customHeight="false" outlineLevel="0" collapsed="false">
      <c r="A5725" s="16" t="s">
        <v>108</v>
      </c>
      <c r="B5725" s="38" t="str">
        <f aca="false">VLOOKUP(A5725,'TAKIM LİSTESİ'!$B$2:$D$455,2,0)</f>
        <v>Ø 12.5 matkap</v>
      </c>
      <c r="C5725" s="16" t="s">
        <v>1199</v>
      </c>
      <c r="D5725" s="38" t="s">
        <v>23</v>
      </c>
      <c r="E5725" s="16" t="n">
        <f aca="false">VLOOKUP(A5725,'TAKIM LİSTESİ'!$B$2:$D$455,3,0)</f>
        <v>13</v>
      </c>
      <c r="F5725" s="40" t="n">
        <v>1</v>
      </c>
      <c r="G5725" s="22" t="n">
        <f aca="false">E5725-F5725</f>
        <v>12</v>
      </c>
      <c r="H5725" s="30" t="n">
        <v>44342</v>
      </c>
      <c r="I5725" s="33" t="n">
        <v>1</v>
      </c>
      <c r="J5725" s="30" t="n">
        <v>44344</v>
      </c>
      <c r="K5725" s="37" t="n">
        <f aca="false">G5725+I5725</f>
        <v>13</v>
      </c>
    </row>
    <row r="5726" customFormat="false" ht="13.8" hidden="false" customHeight="false" outlineLevel="0" collapsed="false">
      <c r="A5726" s="16" t="s">
        <v>183</v>
      </c>
      <c r="B5726" s="38" t="str">
        <f aca="false">VLOOKUP(A5726,'TAKIM LİSTESİ'!$B$2:$D$455,2,0)</f>
        <v>Ø 12.7 Rayba</v>
      </c>
      <c r="C5726" s="16" t="s">
        <v>1199</v>
      </c>
      <c r="D5726" s="38" t="s">
        <v>23</v>
      </c>
      <c r="E5726" s="16" t="n">
        <f aca="false">VLOOKUP(A5726,'TAKIM LİSTESİ'!$B$2:$D$455,3,0)</f>
        <v>6</v>
      </c>
      <c r="F5726" s="40" t="n">
        <v>1</v>
      </c>
      <c r="G5726" s="22" t="n">
        <f aca="false">E5726-F5726</f>
        <v>5</v>
      </c>
      <c r="H5726" s="30" t="n">
        <v>44342</v>
      </c>
      <c r="I5726" s="33" t="n">
        <v>1</v>
      </c>
      <c r="J5726" s="30" t="n">
        <v>44344</v>
      </c>
      <c r="K5726" s="37" t="n">
        <f aca="false">G5726+I5726</f>
        <v>6</v>
      </c>
    </row>
    <row r="5727" customFormat="false" ht="13.8" hidden="false" customHeight="false" outlineLevel="0" collapsed="false">
      <c r="A5727" s="16" t="s">
        <v>26</v>
      </c>
      <c r="B5727" s="38" t="str">
        <f aca="false">VLOOKUP(A5727,'TAKIM LİSTESİ'!$B$2:$D$455,2,0)</f>
        <v>Ø 6 çelik küresel parmak freze</v>
      </c>
      <c r="C5727" s="16" t="s">
        <v>1188</v>
      </c>
      <c r="D5727" s="38" t="s">
        <v>61</v>
      </c>
      <c r="E5727" s="16" t="n">
        <f aca="false">VLOOKUP(A5727,'TAKIM LİSTESİ'!$B$2:$D$455,3,0)</f>
        <v>13</v>
      </c>
      <c r="F5727" s="40" t="n">
        <v>1</v>
      </c>
      <c r="G5727" s="22" t="n">
        <f aca="false">E5727-F5727</f>
        <v>12</v>
      </c>
      <c r="H5727" s="30" t="n">
        <v>44342</v>
      </c>
      <c r="I5727" s="33" t="n">
        <v>1</v>
      </c>
      <c r="J5727" s="30" t="n">
        <v>44344</v>
      </c>
      <c r="K5727" s="37" t="n">
        <f aca="false">G5727+I5727</f>
        <v>13</v>
      </c>
    </row>
    <row r="5728" customFormat="false" ht="13.8" hidden="false" customHeight="false" outlineLevel="0" collapsed="false">
      <c r="A5728" s="16" t="s">
        <v>171</v>
      </c>
      <c r="B5728" s="38" t="str">
        <f aca="false">VLOOKUP(A5728,'TAKIM LİSTESİ'!$B$2:$D$455,2,0)</f>
        <v>Ø 3.0 matkap</v>
      </c>
      <c r="C5728" s="16" t="s">
        <v>1188</v>
      </c>
      <c r="D5728" s="38" t="s">
        <v>61</v>
      </c>
      <c r="E5728" s="16" t="n">
        <f aca="false">VLOOKUP(A5728,'TAKIM LİSTESİ'!$B$2:$D$455,3,0)</f>
        <v>14</v>
      </c>
      <c r="F5728" s="40" t="n">
        <v>1</v>
      </c>
      <c r="G5728" s="22" t="n">
        <f aca="false">E5728-F5728</f>
        <v>13</v>
      </c>
      <c r="H5728" s="30" t="n">
        <v>44342</v>
      </c>
      <c r="I5728" s="33" t="n">
        <v>1</v>
      </c>
      <c r="J5728" s="30" t="n">
        <v>44344</v>
      </c>
      <c r="K5728" s="37" t="n">
        <f aca="false">G5728+I5728</f>
        <v>14</v>
      </c>
    </row>
    <row r="5729" customFormat="false" ht="13.8" hidden="false" customHeight="false" outlineLevel="0" collapsed="false">
      <c r="A5729" s="16" t="s">
        <v>56</v>
      </c>
      <c r="B5729" s="38" t="str">
        <f aca="false">VLOOKUP(A5729,'TAKIM LİSTESİ'!$B$2:$D$455,2,0)</f>
        <v>Ø 6.8 matkap</v>
      </c>
      <c r="C5729" s="16" t="s">
        <v>1200</v>
      </c>
      <c r="D5729" s="38" t="s">
        <v>1102</v>
      </c>
      <c r="E5729" s="16" t="n">
        <f aca="false">VLOOKUP(A5729,'TAKIM LİSTESİ'!$B$2:$D$455,3,0)</f>
        <v>17</v>
      </c>
      <c r="F5729" s="40" t="n">
        <v>1</v>
      </c>
      <c r="G5729" s="22" t="n">
        <f aca="false">E5729-F5729</f>
        <v>16</v>
      </c>
      <c r="H5729" s="30" t="n">
        <v>44342</v>
      </c>
      <c r="I5729" s="33" t="n">
        <v>1</v>
      </c>
      <c r="J5729" s="30" t="n">
        <v>44344</v>
      </c>
      <c r="K5729" s="37" t="n">
        <f aca="false">G5729+I5729</f>
        <v>17</v>
      </c>
    </row>
    <row r="5730" customFormat="false" ht="13.8" hidden="false" customHeight="false" outlineLevel="0" collapsed="false">
      <c r="A5730" s="16" t="s">
        <v>300</v>
      </c>
      <c r="B5730" s="38" t="str">
        <f aca="false">VLOOKUP(A5730,'TAKIM LİSTESİ'!$B$2:$D$455,2,0)</f>
        <v>Ø 32 tarama alm</v>
      </c>
      <c r="C5730" s="16" t="s">
        <v>1200</v>
      </c>
      <c r="D5730" s="38" t="s">
        <v>1102</v>
      </c>
      <c r="E5730" s="16" t="n">
        <f aca="false">VLOOKUP(A5730,'TAKIM LİSTESİ'!$B$2:$D$455,3,0)</f>
        <v>3</v>
      </c>
      <c r="F5730" s="40" t="n">
        <v>1</v>
      </c>
      <c r="G5730" s="22" t="n">
        <f aca="false">E5730-F5730</f>
        <v>2</v>
      </c>
      <c r="H5730" s="30" t="n">
        <v>44342</v>
      </c>
      <c r="I5730" s="33" t="n">
        <v>1</v>
      </c>
      <c r="J5730" s="30" t="n">
        <v>44344</v>
      </c>
      <c r="K5730" s="37" t="n">
        <f aca="false">G5730+I5730</f>
        <v>3</v>
      </c>
    </row>
    <row r="5731" customFormat="false" ht="13.8" hidden="false" customHeight="false" outlineLevel="0" collapsed="false">
      <c r="A5731" s="16" t="s">
        <v>160</v>
      </c>
      <c r="B5731" s="38" t="str">
        <f aca="false">VLOOKUP(A5731,'TAKIM LİSTESİ'!$B$2:$D$455,2,0)</f>
        <v>Ø 5.5 matkap</v>
      </c>
      <c r="C5731" s="16" t="s">
        <v>1199</v>
      </c>
      <c r="D5731" s="38" t="s">
        <v>23</v>
      </c>
      <c r="E5731" s="16" t="n">
        <f aca="false">VLOOKUP(A5731,'TAKIM LİSTESİ'!$B$2:$D$455,3,0)</f>
        <v>20</v>
      </c>
      <c r="F5731" s="40" t="n">
        <v>1</v>
      </c>
      <c r="G5731" s="22" t="n">
        <f aca="false">E5731-F5731</f>
        <v>19</v>
      </c>
      <c r="H5731" s="30" t="n">
        <v>44342</v>
      </c>
      <c r="I5731" s="33" t="n">
        <v>1</v>
      </c>
      <c r="J5731" s="30" t="n">
        <v>44344</v>
      </c>
      <c r="K5731" s="37" t="n">
        <f aca="false">G5731+I5731</f>
        <v>20</v>
      </c>
    </row>
    <row r="5732" customFormat="false" ht="13.8" hidden="false" customHeight="false" outlineLevel="0" collapsed="false">
      <c r="A5732" s="16" t="s">
        <v>33</v>
      </c>
      <c r="B5732" s="38" t="str">
        <f aca="false">VLOOKUP(A5732,'TAKIM LİSTESİ'!$B$2:$D$455,2,0)</f>
        <v>Ø 6.5 matkap</v>
      </c>
      <c r="C5732" s="16" t="s">
        <v>1199</v>
      </c>
      <c r="D5732" s="38" t="s">
        <v>23</v>
      </c>
      <c r="E5732" s="16" t="n">
        <f aca="false">VLOOKUP(A5732,'TAKIM LİSTESİ'!$B$2:$D$455,3,0)</f>
        <v>3</v>
      </c>
      <c r="F5732" s="40" t="n">
        <v>1</v>
      </c>
      <c r="G5732" s="22" t="n">
        <f aca="false">E5732-F5732</f>
        <v>2</v>
      </c>
      <c r="H5732" s="30" t="n">
        <v>44342</v>
      </c>
      <c r="I5732" s="33" t="n">
        <v>1</v>
      </c>
      <c r="J5732" s="30" t="n">
        <v>44344</v>
      </c>
      <c r="K5732" s="37" t="n">
        <f aca="false">G5732+I5732</f>
        <v>3</v>
      </c>
    </row>
    <row r="5733" customFormat="false" ht="13.8" hidden="false" customHeight="false" outlineLevel="0" collapsed="false">
      <c r="A5733" s="16" t="s">
        <v>227</v>
      </c>
      <c r="B5733" s="38" t="str">
        <f aca="false">VLOOKUP(A5733,'TAKIM LİSTESİ'!$B$2:$D$455,2,0)</f>
        <v>Ø 13.0 matkap ucu</v>
      </c>
      <c r="C5733" s="16" t="s">
        <v>1198</v>
      </c>
      <c r="D5733" s="38" t="s">
        <v>823</v>
      </c>
      <c r="E5733" s="16" t="n">
        <f aca="false">VLOOKUP(A5733,'TAKIM LİSTESİ'!$B$2:$D$455,3,0)</f>
        <v>9</v>
      </c>
      <c r="F5733" s="40" t="n">
        <v>1</v>
      </c>
      <c r="G5733" s="22" t="n">
        <f aca="false">E5733-F5733</f>
        <v>8</v>
      </c>
      <c r="H5733" s="30" t="n">
        <v>44342</v>
      </c>
      <c r="I5733" s="33" t="n">
        <v>1</v>
      </c>
      <c r="J5733" s="30" t="n">
        <v>44344</v>
      </c>
      <c r="K5733" s="37" t="n">
        <f aca="false">G5733+I5733</f>
        <v>9</v>
      </c>
    </row>
    <row r="5734" customFormat="false" ht="13.8" hidden="false" customHeight="false" outlineLevel="0" collapsed="false">
      <c r="A5734" s="16" t="s">
        <v>67</v>
      </c>
      <c r="B5734" s="38" t="str">
        <f aca="false">VLOOKUP(A5734,'TAKIM LİSTESİ'!$B$2:$D$455,2,0)</f>
        <v>Ø 5.0 matkap</v>
      </c>
      <c r="C5734" s="16" t="s">
        <v>1195</v>
      </c>
      <c r="D5734" s="38" t="s">
        <v>1102</v>
      </c>
      <c r="E5734" s="16" t="n">
        <f aca="false">VLOOKUP(A5734,'TAKIM LİSTESİ'!$B$2:$D$455,3,0)</f>
        <v>20</v>
      </c>
      <c r="F5734" s="40" t="n">
        <v>1</v>
      </c>
      <c r="G5734" s="22" t="n">
        <f aca="false">E5734-F5734</f>
        <v>19</v>
      </c>
      <c r="H5734" s="30" t="n">
        <v>44342</v>
      </c>
      <c r="I5734" s="33" t="n">
        <v>1</v>
      </c>
      <c r="J5734" s="30" t="n">
        <v>44344</v>
      </c>
      <c r="K5734" s="37" t="n">
        <f aca="false">G5734+I5734</f>
        <v>20</v>
      </c>
    </row>
    <row r="5735" customFormat="false" ht="13.8" hidden="false" customHeight="false" outlineLevel="0" collapsed="false">
      <c r="A5735" s="16" t="s">
        <v>123</v>
      </c>
      <c r="B5735" s="38" t="str">
        <f aca="false">VLOOKUP(A5735,'TAKIM LİSTESİ'!$B$2:$D$455,2,0)</f>
        <v>Ø 9.8 matkap</v>
      </c>
      <c r="C5735" s="16" t="s">
        <v>1195</v>
      </c>
      <c r="D5735" s="38" t="s">
        <v>1102</v>
      </c>
      <c r="E5735" s="16" t="n">
        <f aca="false">VLOOKUP(A5735,'TAKIM LİSTESİ'!$B$2:$D$455,3,0)</f>
        <v>8</v>
      </c>
      <c r="F5735" s="40" t="n">
        <v>1</v>
      </c>
      <c r="G5735" s="22" t="n">
        <f aca="false">E5735-F5735</f>
        <v>7</v>
      </c>
      <c r="H5735" s="30" t="n">
        <v>44342</v>
      </c>
      <c r="I5735" s="33" t="n">
        <v>1</v>
      </c>
      <c r="J5735" s="30" t="n">
        <v>44344</v>
      </c>
      <c r="K5735" s="37" t="n">
        <f aca="false">G5735+I5735</f>
        <v>8</v>
      </c>
    </row>
    <row r="5736" customFormat="false" ht="13.8" hidden="false" customHeight="false" outlineLevel="0" collapsed="false">
      <c r="A5736" s="16" t="s">
        <v>64</v>
      </c>
      <c r="B5736" s="38" t="str">
        <f aca="false">VLOOKUP(A5736,'TAKIM LİSTESİ'!$B$2:$D$455,2,0)</f>
        <v>Ø 10 Rayba</v>
      </c>
      <c r="C5736" s="16" t="s">
        <v>1195</v>
      </c>
      <c r="D5736" s="38" t="s">
        <v>1102</v>
      </c>
      <c r="E5736" s="16" t="n">
        <f aca="false">VLOOKUP(A5736,'TAKIM LİSTESİ'!$B$2:$D$455,3,0)</f>
        <v>5</v>
      </c>
      <c r="F5736" s="40" t="n">
        <v>1</v>
      </c>
      <c r="G5736" s="22" t="n">
        <f aca="false">E5736-F5736</f>
        <v>4</v>
      </c>
      <c r="H5736" s="30" t="n">
        <v>44342</v>
      </c>
      <c r="I5736" s="33" t="n">
        <v>1</v>
      </c>
      <c r="J5736" s="30" t="n">
        <v>44344</v>
      </c>
      <c r="K5736" s="37" t="n">
        <f aca="false">G5736+I5736</f>
        <v>5</v>
      </c>
    </row>
    <row r="5737" customFormat="false" ht="13.8" hidden="false" customHeight="false" outlineLevel="0" collapsed="false">
      <c r="A5737" s="16" t="s">
        <v>58</v>
      </c>
      <c r="B5737" s="38" t="str">
        <f aca="false">VLOOKUP(A5737,'TAKIM LİSTESİ'!$B$2:$D$455,2,0)</f>
        <v>Ø 6.3 matkap</v>
      </c>
      <c r="C5737" s="16" t="s">
        <v>1201</v>
      </c>
      <c r="D5737" s="38" t="s">
        <v>50</v>
      </c>
      <c r="E5737" s="16" t="n">
        <f aca="false">VLOOKUP(A5737,'TAKIM LİSTESİ'!$B$2:$D$455,3,0)</f>
        <v>9</v>
      </c>
      <c r="F5737" s="40" t="n">
        <v>1</v>
      </c>
      <c r="G5737" s="22" t="n">
        <f aca="false">E5737-F5737</f>
        <v>8</v>
      </c>
      <c r="H5737" s="30" t="n">
        <v>44342</v>
      </c>
      <c r="I5737" s="33" t="n">
        <v>1</v>
      </c>
      <c r="J5737" s="30" t="n">
        <v>44344</v>
      </c>
      <c r="K5737" s="37" t="n">
        <f aca="false">G5737+I5737</f>
        <v>9</v>
      </c>
    </row>
    <row r="5738" customFormat="false" ht="13.8" hidden="false" customHeight="false" outlineLevel="0" collapsed="false">
      <c r="A5738" s="16" t="s">
        <v>62</v>
      </c>
      <c r="B5738" s="38" t="str">
        <f aca="false">VLOOKUP(A5738,'TAKIM LİSTESİ'!$B$2:$D$455,2,0)</f>
        <v>Ø 6 çelik parmak freze</v>
      </c>
      <c r="C5738" s="16" t="s">
        <v>1201</v>
      </c>
      <c r="D5738" s="38" t="s">
        <v>50</v>
      </c>
      <c r="E5738" s="16" t="n">
        <f aca="false">VLOOKUP(A5738,'TAKIM LİSTESİ'!$B$2:$D$455,3,0)</f>
        <v>23</v>
      </c>
      <c r="F5738" s="40" t="n">
        <v>2</v>
      </c>
      <c r="G5738" s="22" t="n">
        <f aca="false">E5738-F5738</f>
        <v>21</v>
      </c>
      <c r="H5738" s="30" t="n">
        <v>44342</v>
      </c>
      <c r="I5738" s="33" t="n">
        <v>1</v>
      </c>
      <c r="J5738" s="30" t="n">
        <v>44344</v>
      </c>
      <c r="K5738" s="37" t="n">
        <f aca="false">G5738+I5738</f>
        <v>22</v>
      </c>
    </row>
    <row r="5739" customFormat="false" ht="13.8" hidden="false" customHeight="false" outlineLevel="0" collapsed="false">
      <c r="A5739" s="16" t="s">
        <v>22</v>
      </c>
      <c r="B5739" s="38" t="str">
        <f aca="false">VLOOKUP(A5739,'TAKIM LİSTESİ'!$B$2:$D$455,2,0)</f>
        <v>Ø 10 çelik parmak freze</v>
      </c>
      <c r="C5739" s="16" t="s">
        <v>1201</v>
      </c>
      <c r="D5739" s="38" t="s">
        <v>50</v>
      </c>
      <c r="E5739" s="16" t="n">
        <f aca="false">VLOOKUP(A5739,'TAKIM LİSTESİ'!$B$2:$D$455,3,0)</f>
        <v>52</v>
      </c>
      <c r="F5739" s="40" t="n">
        <v>1</v>
      </c>
      <c r="G5739" s="22" t="n">
        <f aca="false">E5739-F5739</f>
        <v>51</v>
      </c>
      <c r="H5739" s="30" t="n">
        <v>44342</v>
      </c>
      <c r="I5739" s="33" t="n">
        <v>1</v>
      </c>
      <c r="J5739" s="30" t="n">
        <v>44344</v>
      </c>
      <c r="K5739" s="37" t="n">
        <f aca="false">G5739+I5739</f>
        <v>52</v>
      </c>
    </row>
    <row r="5740" customFormat="false" ht="13.8" hidden="false" customHeight="false" outlineLevel="0" collapsed="false">
      <c r="A5740" s="16" t="s">
        <v>204</v>
      </c>
      <c r="B5740" s="38" t="str">
        <f aca="false">VLOOKUP(A5740,'TAKIM LİSTESİ'!$B$2:$D$455,2,0)</f>
        <v>Haypit tarama çelik Ø 17</v>
      </c>
      <c r="C5740" s="16" t="s">
        <v>1201</v>
      </c>
      <c r="D5740" s="38" t="s">
        <v>50</v>
      </c>
      <c r="E5740" s="16" t="n">
        <f aca="false">VLOOKUP(A5740,'TAKIM LİSTESİ'!$B$2:$D$455,3,0)</f>
        <v>3</v>
      </c>
      <c r="F5740" s="40" t="n">
        <v>1</v>
      </c>
      <c r="G5740" s="22" t="n">
        <f aca="false">E5740-F5740</f>
        <v>2</v>
      </c>
      <c r="H5740" s="30" t="n">
        <v>44342</v>
      </c>
      <c r="I5740" s="33" t="n">
        <v>1</v>
      </c>
      <c r="J5740" s="30" t="n">
        <v>44344</v>
      </c>
      <c r="K5740" s="37" t="n">
        <f aca="false">G5740+I5740</f>
        <v>3</v>
      </c>
    </row>
    <row r="5741" customFormat="false" ht="13.8" hidden="false" customHeight="false" outlineLevel="0" collapsed="false">
      <c r="A5741" s="16" t="s">
        <v>270</v>
      </c>
      <c r="B5741" s="38" t="str">
        <f aca="false">VLOOKUP(A5741,'TAKIM LİSTESİ'!$B$2:$D$455,2,0)</f>
        <v>Küçük APKT çelik Ø 20</v>
      </c>
      <c r="C5741" s="16" t="s">
        <v>1201</v>
      </c>
      <c r="D5741" s="38" t="s">
        <v>50</v>
      </c>
      <c r="E5741" s="16" t="n">
        <f aca="false">VLOOKUP(A5741,'TAKIM LİSTESİ'!$B$2:$D$455,3,0)</f>
        <v>10</v>
      </c>
      <c r="F5741" s="40" t="n">
        <v>1</v>
      </c>
      <c r="G5741" s="22" t="n">
        <f aca="false">E5741-F5741</f>
        <v>9</v>
      </c>
      <c r="H5741" s="30" t="n">
        <v>44342</v>
      </c>
      <c r="I5741" s="33" t="n">
        <v>1</v>
      </c>
      <c r="J5741" s="30" t="n">
        <v>44344</v>
      </c>
      <c r="K5741" s="37" t="n">
        <f aca="false">G5741+I5741</f>
        <v>10</v>
      </c>
    </row>
    <row r="5742" customFormat="false" ht="13.8" hidden="false" customHeight="false" outlineLevel="0" collapsed="false">
      <c r="A5742" s="16" t="s">
        <v>270</v>
      </c>
      <c r="B5742" s="38" t="str">
        <f aca="false">VLOOKUP(A5742,'TAKIM LİSTESİ'!$B$2:$D$455,2,0)</f>
        <v>Küçük APKT çelik Ø 20</v>
      </c>
      <c r="C5742" s="16" t="s">
        <v>1202</v>
      </c>
      <c r="D5742" s="38" t="s">
        <v>1102</v>
      </c>
      <c r="E5742" s="16" t="n">
        <f aca="false">VLOOKUP(A5742,'TAKIM LİSTESİ'!$B$2:$D$455,3,0)</f>
        <v>10</v>
      </c>
      <c r="F5742" s="40" t="n">
        <v>1</v>
      </c>
      <c r="G5742" s="22" t="n">
        <f aca="false">E5742-F5742</f>
        <v>9</v>
      </c>
      <c r="H5742" s="30" t="n">
        <v>44342</v>
      </c>
      <c r="I5742" s="33" t="n">
        <v>1</v>
      </c>
      <c r="J5742" s="30" t="n">
        <v>44344</v>
      </c>
      <c r="K5742" s="37" t="n">
        <f aca="false">G5742+I5742</f>
        <v>10</v>
      </c>
    </row>
    <row r="5743" customFormat="false" ht="13.8" hidden="false" customHeight="false" outlineLevel="0" collapsed="false">
      <c r="A5743" s="16" t="s">
        <v>1203</v>
      </c>
      <c r="B5743" s="38" t="str">
        <f aca="false">VLOOKUP(A5743,'TAKIM LİSTESİ'!$B$2:$D$455,2,0)</f>
        <v>Ø 15.8 matkap ucu</v>
      </c>
      <c r="C5743" s="16" t="s">
        <v>1204</v>
      </c>
      <c r="D5743" s="38" t="s">
        <v>23</v>
      </c>
      <c r="E5743" s="16" t="n">
        <f aca="false">VLOOKUP(A5743,'TAKIM LİSTESİ'!$B$2:$D$455,3,0)</f>
        <v>0</v>
      </c>
      <c r="F5743" s="40" t="n">
        <v>1</v>
      </c>
      <c r="G5743" s="22" t="n">
        <f aca="false">E5743-F5743</f>
        <v>-1</v>
      </c>
      <c r="H5743" s="30" t="n">
        <v>44342</v>
      </c>
      <c r="I5743" s="33" t="n">
        <v>1</v>
      </c>
      <c r="J5743" s="30" t="n">
        <v>44344</v>
      </c>
      <c r="K5743" s="37" t="n">
        <f aca="false">G5743+I5743</f>
        <v>0</v>
      </c>
    </row>
    <row r="5744" customFormat="false" ht="13.8" hidden="false" customHeight="false" outlineLevel="0" collapsed="false">
      <c r="A5744" s="16" t="s">
        <v>21</v>
      </c>
      <c r="B5744" s="38" t="str">
        <f aca="false">VLOOKUP(A5744,'TAKIM LİSTESİ'!$B$2:$D$455,2,0)</f>
        <v>Ø 32 tarama çelik</v>
      </c>
      <c r="C5744" s="16" t="s">
        <v>1204</v>
      </c>
      <c r="D5744" s="38" t="s">
        <v>23</v>
      </c>
      <c r="E5744" s="16" t="n">
        <f aca="false">VLOOKUP(A5744,'TAKIM LİSTESİ'!$B$2:$D$455,3,0)</f>
        <v>5</v>
      </c>
      <c r="F5744" s="40" t="n">
        <v>1</v>
      </c>
      <c r="G5744" s="22" t="n">
        <f aca="false">E5744-F5744</f>
        <v>4</v>
      </c>
      <c r="H5744" s="30" t="n">
        <v>44342</v>
      </c>
      <c r="I5744" s="33" t="n">
        <v>1</v>
      </c>
      <c r="J5744" s="30" t="n">
        <v>44344</v>
      </c>
      <c r="K5744" s="37" t="n">
        <f aca="false">G5744+I5744</f>
        <v>5</v>
      </c>
    </row>
    <row r="5745" customFormat="false" ht="13.8" hidden="false" customHeight="false" outlineLevel="0" collapsed="false">
      <c r="A5745" s="16" t="s">
        <v>85</v>
      </c>
      <c r="B5745" s="38" t="str">
        <f aca="false">VLOOKUP(A5745,'TAKIM LİSTESİ'!$B$2:$D$455,2,0)</f>
        <v>Ø 12 çelik parmak freze</v>
      </c>
      <c r="C5745" s="16" t="s">
        <v>1204</v>
      </c>
      <c r="D5745" s="38" t="s">
        <v>23</v>
      </c>
      <c r="E5745" s="16" t="n">
        <f aca="false">VLOOKUP(A5745,'TAKIM LİSTESİ'!$B$2:$D$455,3,0)</f>
        <v>19</v>
      </c>
      <c r="F5745" s="40" t="n">
        <v>1</v>
      </c>
      <c r="G5745" s="22" t="n">
        <f aca="false">E5745-F5745</f>
        <v>18</v>
      </c>
      <c r="H5745" s="30" t="n">
        <v>44342</v>
      </c>
      <c r="I5745" s="33" t="n">
        <v>1</v>
      </c>
      <c r="J5745" s="30" t="n">
        <v>44344</v>
      </c>
      <c r="K5745" s="37" t="n">
        <f aca="false">G5745+I5745</f>
        <v>19</v>
      </c>
    </row>
    <row r="5746" customFormat="false" ht="13.8" hidden="false" customHeight="false" outlineLevel="0" collapsed="false">
      <c r="A5746" s="16" t="s">
        <v>491</v>
      </c>
      <c r="B5746" s="38" t="str">
        <f aca="false">VLOOKUP(A5746,'TAKIM LİSTESİ'!$B$2:$D$455,2,0)</f>
        <v>APKT tarama çelik Ø 21</v>
      </c>
      <c r="C5746" s="16" t="s">
        <v>1204</v>
      </c>
      <c r="D5746" s="38" t="s">
        <v>23</v>
      </c>
      <c r="E5746" s="16" t="n">
        <f aca="false">VLOOKUP(A5746,'TAKIM LİSTESİ'!$B$2:$D$455,3,0)</f>
        <v>2</v>
      </c>
      <c r="F5746" s="40" t="n">
        <v>1</v>
      </c>
      <c r="G5746" s="22" t="n">
        <f aca="false">E5746-F5746</f>
        <v>1</v>
      </c>
      <c r="H5746" s="30" t="n">
        <v>44342</v>
      </c>
      <c r="I5746" s="33" t="n">
        <v>1</v>
      </c>
      <c r="J5746" s="30" t="n">
        <v>44344</v>
      </c>
      <c r="K5746" s="37" t="n">
        <f aca="false">G5746+I5746</f>
        <v>2</v>
      </c>
    </row>
    <row r="5747" customFormat="false" ht="13.8" hidden="false" customHeight="false" outlineLevel="0" collapsed="false">
      <c r="A5747" s="16" t="s">
        <v>270</v>
      </c>
      <c r="B5747" s="38" t="str">
        <f aca="false">VLOOKUP(A5747,'TAKIM LİSTESİ'!$B$2:$D$455,2,0)</f>
        <v>Küçük APKT çelik Ø 20</v>
      </c>
      <c r="C5747" s="16" t="s">
        <v>1205</v>
      </c>
      <c r="D5747" s="38" t="s">
        <v>823</v>
      </c>
      <c r="E5747" s="16" t="n">
        <f aca="false">VLOOKUP(A5747,'TAKIM LİSTESİ'!$B$2:$D$455,3,0)</f>
        <v>10</v>
      </c>
      <c r="F5747" s="40" t="n">
        <v>1</v>
      </c>
      <c r="G5747" s="22" t="n">
        <f aca="false">E5747-F5747</f>
        <v>9</v>
      </c>
      <c r="H5747" s="30" t="n">
        <v>44342</v>
      </c>
      <c r="I5747" s="33" t="n">
        <v>1</v>
      </c>
      <c r="J5747" s="30" t="n">
        <v>44344</v>
      </c>
      <c r="K5747" s="37" t="n">
        <f aca="false">G5747+I5747</f>
        <v>10</v>
      </c>
    </row>
    <row r="5748" customFormat="false" ht="13.8" hidden="false" customHeight="false" outlineLevel="0" collapsed="false">
      <c r="A5748" s="16" t="s">
        <v>85</v>
      </c>
      <c r="B5748" s="38" t="str">
        <f aca="false">VLOOKUP(A5748,'TAKIM LİSTESİ'!$B$2:$D$455,2,0)</f>
        <v>Ø 12 çelik parmak freze</v>
      </c>
      <c r="C5748" s="16" t="s">
        <v>1205</v>
      </c>
      <c r="D5748" s="38" t="s">
        <v>823</v>
      </c>
      <c r="E5748" s="16" t="n">
        <f aca="false">VLOOKUP(A5748,'TAKIM LİSTESİ'!$B$2:$D$455,3,0)</f>
        <v>19</v>
      </c>
      <c r="F5748" s="40" t="n">
        <v>1</v>
      </c>
      <c r="G5748" s="22" t="n">
        <f aca="false">E5748-F5748</f>
        <v>18</v>
      </c>
      <c r="H5748" s="30" t="n">
        <v>44342</v>
      </c>
      <c r="I5748" s="33" t="n">
        <v>1</v>
      </c>
      <c r="J5748" s="30" t="n">
        <v>44344</v>
      </c>
      <c r="K5748" s="37" t="n">
        <f aca="false">G5748+I5748</f>
        <v>19</v>
      </c>
    </row>
    <row r="5749" customFormat="false" ht="13.8" hidden="false" customHeight="false" outlineLevel="0" collapsed="false">
      <c r="A5749" s="16" t="s">
        <v>144</v>
      </c>
      <c r="B5749" s="38" t="str">
        <f aca="false">VLOOKUP(A5749,'TAKIM LİSTESİ'!$B$2:$D$455,2,0)</f>
        <v>Ø 6.2matkap</v>
      </c>
      <c r="C5749" s="16" t="s">
        <v>1205</v>
      </c>
      <c r="D5749" s="38" t="s">
        <v>823</v>
      </c>
      <c r="E5749" s="16" t="n">
        <f aca="false">VLOOKUP(A5749,'TAKIM LİSTESİ'!$B$2:$D$455,3,0)</f>
        <v>15</v>
      </c>
      <c r="F5749" s="40" t="n">
        <v>1</v>
      </c>
      <c r="G5749" s="22" t="n">
        <f aca="false">E5749-F5749</f>
        <v>14</v>
      </c>
      <c r="H5749" s="30" t="n">
        <v>44342</v>
      </c>
      <c r="I5749" s="33" t="n">
        <v>1</v>
      </c>
      <c r="J5749" s="30" t="n">
        <v>44344</v>
      </c>
      <c r="K5749" s="37" t="n">
        <f aca="false">G5749+I5749</f>
        <v>15</v>
      </c>
    </row>
    <row r="5750" customFormat="false" ht="13.8" hidden="false" customHeight="false" outlineLevel="0" collapsed="false">
      <c r="A5750" s="16" t="s">
        <v>62</v>
      </c>
      <c r="B5750" s="38" t="str">
        <f aca="false">VLOOKUP(A5750,'TAKIM LİSTESİ'!$B$2:$D$455,2,0)</f>
        <v>Ø 6 çelik parmak freze</v>
      </c>
      <c r="C5750" s="16" t="s">
        <v>1204</v>
      </c>
      <c r="D5750" s="38" t="s">
        <v>23</v>
      </c>
      <c r="E5750" s="16" t="n">
        <f aca="false">VLOOKUP(A5750,'TAKIM LİSTESİ'!$B$2:$D$455,3,0)</f>
        <v>23</v>
      </c>
      <c r="F5750" s="40" t="n">
        <v>2</v>
      </c>
      <c r="G5750" s="22" t="n">
        <f aca="false">E5750-F5750</f>
        <v>21</v>
      </c>
      <c r="H5750" s="30" t="n">
        <v>44343</v>
      </c>
      <c r="I5750" s="33" t="n">
        <v>1</v>
      </c>
      <c r="J5750" s="30" t="n">
        <v>44344</v>
      </c>
      <c r="K5750" s="37" t="n">
        <f aca="false">G5750+I5750</f>
        <v>22</v>
      </c>
    </row>
    <row r="5751" customFormat="false" ht="13.8" hidden="false" customHeight="false" outlineLevel="0" collapsed="false">
      <c r="A5751" s="16" t="s">
        <v>11</v>
      </c>
      <c r="B5751" s="38" t="str">
        <f aca="false">VLOOKUP(A5751,'TAKIM LİSTESİ'!$B$2:$D$455,2,0)</f>
        <v>Ø  4 çelik standart parmak freze</v>
      </c>
      <c r="C5751" s="16" t="s">
        <v>1206</v>
      </c>
      <c r="D5751" s="38" t="s">
        <v>1102</v>
      </c>
      <c r="E5751" s="16" t="n">
        <f aca="false">VLOOKUP(A5751,'TAKIM LİSTESİ'!$B$2:$D$455,3,0)</f>
        <v>17</v>
      </c>
      <c r="F5751" s="40" t="n">
        <v>1</v>
      </c>
      <c r="G5751" s="22" t="n">
        <f aca="false">E5751-F5751</f>
        <v>16</v>
      </c>
      <c r="H5751" s="30" t="n">
        <v>44343</v>
      </c>
      <c r="I5751" s="33" t="n">
        <v>1</v>
      </c>
      <c r="J5751" s="30" t="n">
        <v>44344</v>
      </c>
      <c r="K5751" s="37" t="n">
        <f aca="false">G5751+I5751</f>
        <v>17</v>
      </c>
    </row>
    <row r="5752" customFormat="false" ht="13.8" hidden="false" customHeight="false" outlineLevel="0" collapsed="false">
      <c r="A5752" s="16" t="s">
        <v>113</v>
      </c>
      <c r="B5752" s="38" t="str">
        <f aca="false">VLOOKUP(A5752,'TAKIM LİSTESİ'!$B$2:$D$455,2,0)</f>
        <v>Ø 8 alm parmak freze</v>
      </c>
      <c r="C5752" s="16" t="s">
        <v>1207</v>
      </c>
      <c r="D5752" s="38" t="s">
        <v>50</v>
      </c>
      <c r="E5752" s="16" t="n">
        <f aca="false">VLOOKUP(A5752,'TAKIM LİSTESİ'!$B$2:$D$455,3,0)</f>
        <v>36</v>
      </c>
      <c r="F5752" s="40" t="n">
        <v>1</v>
      </c>
      <c r="G5752" s="22" t="n">
        <f aca="false">E5752-F5752</f>
        <v>35</v>
      </c>
      <c r="H5752" s="30" t="n">
        <v>44343</v>
      </c>
      <c r="I5752" s="33" t="n">
        <v>1</v>
      </c>
      <c r="J5752" s="30" t="n">
        <v>44344</v>
      </c>
      <c r="K5752" s="37" t="n">
        <f aca="false">G5752+I5752</f>
        <v>36</v>
      </c>
    </row>
    <row r="5753" customFormat="false" ht="13.8" hidden="false" customHeight="false" outlineLevel="0" collapsed="false">
      <c r="A5753" s="16" t="s">
        <v>168</v>
      </c>
      <c r="B5753" s="38" t="str">
        <f aca="false">VLOOKUP(A5753,'TAKIM LİSTESİ'!$B$2:$D$455,2,0)</f>
        <v>Ø 11.8 matkap</v>
      </c>
      <c r="C5753" s="16" t="s">
        <v>1207</v>
      </c>
      <c r="D5753" s="38" t="s">
        <v>50</v>
      </c>
      <c r="E5753" s="16" t="n">
        <f aca="false">VLOOKUP(A5753,'TAKIM LİSTESİ'!$B$2:$D$455,3,0)</f>
        <v>8</v>
      </c>
      <c r="F5753" s="40" t="n">
        <v>1</v>
      </c>
      <c r="G5753" s="22" t="n">
        <f aca="false">E5753-F5753</f>
        <v>7</v>
      </c>
      <c r="H5753" s="30" t="n">
        <v>44343</v>
      </c>
      <c r="I5753" s="33" t="n">
        <v>1</v>
      </c>
      <c r="J5753" s="30" t="n">
        <v>44344</v>
      </c>
      <c r="K5753" s="37" t="n">
        <f aca="false">G5753+I5753</f>
        <v>8</v>
      </c>
    </row>
    <row r="5754" customFormat="false" ht="13.8" hidden="false" customHeight="false" outlineLevel="0" collapsed="false">
      <c r="A5754" s="16" t="s">
        <v>146</v>
      </c>
      <c r="B5754" s="38" t="str">
        <f aca="false">VLOOKUP(A5754,'TAKIM LİSTESİ'!$B$2:$D$455,2,0)</f>
        <v>Ø 12 Rayba</v>
      </c>
      <c r="C5754" s="16" t="s">
        <v>1207</v>
      </c>
      <c r="D5754" s="38" t="s">
        <v>50</v>
      </c>
      <c r="E5754" s="16" t="n">
        <f aca="false">VLOOKUP(A5754,'TAKIM LİSTESİ'!$B$2:$D$455,3,0)</f>
        <v>3</v>
      </c>
      <c r="F5754" s="40" t="n">
        <v>1</v>
      </c>
      <c r="G5754" s="22" t="n">
        <f aca="false">E5754-F5754</f>
        <v>2</v>
      </c>
      <c r="H5754" s="30" t="n">
        <v>44343</v>
      </c>
      <c r="I5754" s="33" t="n">
        <v>1</v>
      </c>
      <c r="J5754" s="30" t="n">
        <v>44344</v>
      </c>
      <c r="K5754" s="37" t="n">
        <f aca="false">G5754+I5754</f>
        <v>3</v>
      </c>
    </row>
    <row r="5755" customFormat="false" ht="13.8" hidden="false" customHeight="false" outlineLevel="0" collapsed="false">
      <c r="A5755" s="16" t="s">
        <v>1208</v>
      </c>
      <c r="B5755" s="38" t="str">
        <f aca="false">VLOOKUP(A5755,'TAKIM LİSTESİ'!$B$2:$D$455,2,0)</f>
        <v>M12 X 1,25 Klıvavuz</v>
      </c>
      <c r="C5755" s="16" t="s">
        <v>1207</v>
      </c>
      <c r="D5755" s="38" t="s">
        <v>50</v>
      </c>
      <c r="E5755" s="16" t="n">
        <f aca="false">VLOOKUP(A5755,'TAKIM LİSTESİ'!$B$2:$D$455,3,0)</f>
        <v>3</v>
      </c>
      <c r="F5755" s="40" t="n">
        <v>1</v>
      </c>
      <c r="G5755" s="22" t="n">
        <f aca="false">E5755-F5755</f>
        <v>2</v>
      </c>
      <c r="H5755" s="30" t="n">
        <v>44343</v>
      </c>
      <c r="I5755" s="33" t="n">
        <v>1</v>
      </c>
      <c r="J5755" s="30" t="n">
        <v>44344</v>
      </c>
      <c r="K5755" s="37" t="n">
        <f aca="false">G5755+I5755</f>
        <v>3</v>
      </c>
    </row>
    <row r="5756" customFormat="false" ht="13.8" hidden="false" customHeight="false" outlineLevel="0" collapsed="false">
      <c r="A5756" s="16" t="s">
        <v>222</v>
      </c>
      <c r="B5756" s="38" t="str">
        <f aca="false">VLOOKUP(A5756,'TAKIM LİSTESİ'!$B$2:$D$455,2,0)</f>
        <v>Ø 16 çelik parmak freze</v>
      </c>
      <c r="C5756" s="16" t="s">
        <v>1209</v>
      </c>
      <c r="D5756" s="38" t="s">
        <v>23</v>
      </c>
      <c r="E5756" s="16" t="n">
        <f aca="false">VLOOKUP(A5756,'TAKIM LİSTESİ'!$B$2:$D$455,3,0)</f>
        <v>8</v>
      </c>
      <c r="F5756" s="40" t="n">
        <v>1</v>
      </c>
      <c r="G5756" s="22" t="n">
        <f aca="false">E5756-F5756</f>
        <v>7</v>
      </c>
      <c r="H5756" s="30" t="n">
        <v>44343</v>
      </c>
      <c r="I5756" s="33" t="n">
        <v>1</v>
      </c>
      <c r="J5756" s="30" t="n">
        <v>44344</v>
      </c>
      <c r="K5756" s="37" t="n">
        <f aca="false">G5756+I5756</f>
        <v>8</v>
      </c>
    </row>
    <row r="5757" customFormat="false" ht="13.8" hidden="false" customHeight="false" outlineLevel="0" collapsed="false">
      <c r="A5757" s="16" t="s">
        <v>62</v>
      </c>
      <c r="B5757" s="38" t="str">
        <f aca="false">VLOOKUP(A5757,'TAKIM LİSTESİ'!$B$2:$D$455,2,0)</f>
        <v>Ø 6 çelik parmak freze</v>
      </c>
      <c r="C5757" s="16" t="s">
        <v>1209</v>
      </c>
      <c r="D5757" s="38" t="s">
        <v>23</v>
      </c>
      <c r="E5757" s="16" t="n">
        <f aca="false">VLOOKUP(A5757,'TAKIM LİSTESİ'!$B$2:$D$455,3,0)</f>
        <v>23</v>
      </c>
      <c r="F5757" s="40" t="n">
        <v>1</v>
      </c>
      <c r="G5757" s="22" t="n">
        <f aca="false">E5757-F5757</f>
        <v>22</v>
      </c>
      <c r="H5757" s="30" t="n">
        <v>44343</v>
      </c>
      <c r="I5757" s="33" t="n">
        <v>1</v>
      </c>
      <c r="J5757" s="30" t="n">
        <v>44344</v>
      </c>
      <c r="K5757" s="37" t="n">
        <f aca="false">G5757+I5757</f>
        <v>23</v>
      </c>
    </row>
    <row r="5758" customFormat="false" ht="13.8" hidden="false" customHeight="false" outlineLevel="0" collapsed="false">
      <c r="A5758" s="16" t="s">
        <v>148</v>
      </c>
      <c r="B5758" s="38" t="str">
        <f aca="false">VLOOKUP(A5758,'TAKIM LİSTESİ'!$B$2:$D$455,2,0)</f>
        <v>Ø 5 alm standart parmak freze</v>
      </c>
      <c r="C5758" s="16" t="s">
        <v>1210</v>
      </c>
      <c r="D5758" s="38" t="s">
        <v>823</v>
      </c>
      <c r="E5758" s="16" t="n">
        <f aca="false">VLOOKUP(A5758,'TAKIM LİSTESİ'!$B$2:$D$455,3,0)</f>
        <v>24</v>
      </c>
      <c r="F5758" s="40" t="n">
        <v>1</v>
      </c>
      <c r="G5758" s="22" t="n">
        <f aca="false">E5758-F5758</f>
        <v>23</v>
      </c>
      <c r="H5758" s="30" t="n">
        <v>44343</v>
      </c>
      <c r="I5758" s="33" t="n">
        <v>1</v>
      </c>
      <c r="J5758" s="30" t="n">
        <v>44344</v>
      </c>
      <c r="K5758" s="37" t="n">
        <f aca="false">G5758+I5758</f>
        <v>24</v>
      </c>
    </row>
    <row r="5759" customFormat="false" ht="13.8" hidden="false" customHeight="false" outlineLevel="0" collapsed="false">
      <c r="A5759" s="16" t="s">
        <v>62</v>
      </c>
      <c r="B5759" s="38" t="str">
        <f aca="false">VLOOKUP(A5759,'TAKIM LİSTESİ'!$B$2:$D$455,2,0)</f>
        <v>Ø 6 çelik parmak freze</v>
      </c>
      <c r="C5759" s="16" t="s">
        <v>1210</v>
      </c>
      <c r="D5759" s="38" t="s">
        <v>823</v>
      </c>
      <c r="E5759" s="16" t="n">
        <f aca="false">VLOOKUP(A5759,'TAKIM LİSTESİ'!$B$2:$D$455,3,0)</f>
        <v>23</v>
      </c>
      <c r="F5759" s="40" t="n">
        <v>1</v>
      </c>
      <c r="G5759" s="22" t="n">
        <f aca="false">E5759-F5759</f>
        <v>22</v>
      </c>
      <c r="H5759" s="30" t="n">
        <v>44343</v>
      </c>
      <c r="I5759" s="33" t="n">
        <v>1</v>
      </c>
      <c r="J5759" s="30" t="n">
        <v>44344</v>
      </c>
      <c r="K5759" s="37" t="n">
        <f aca="false">G5759+I5759</f>
        <v>23</v>
      </c>
    </row>
    <row r="5760" customFormat="false" ht="13.8" hidden="false" customHeight="false" outlineLevel="0" collapsed="false">
      <c r="A5760" s="16" t="s">
        <v>95</v>
      </c>
      <c r="B5760" s="38" t="str">
        <f aca="false">VLOOKUP(A5760,'TAKIM LİSTESİ'!$B$2:$D$455,2,0)</f>
        <v>Ø 3 alm standart parmak freze</v>
      </c>
      <c r="C5760" s="16" t="s">
        <v>1210</v>
      </c>
      <c r="D5760" s="38" t="s">
        <v>823</v>
      </c>
      <c r="E5760" s="16" t="n">
        <f aca="false">VLOOKUP(A5760,'TAKIM LİSTESİ'!$B$2:$D$455,3,0)</f>
        <v>5</v>
      </c>
      <c r="F5760" s="40" t="n">
        <v>1</v>
      </c>
      <c r="G5760" s="22" t="n">
        <f aca="false">E5760-F5760</f>
        <v>4</v>
      </c>
      <c r="H5760" s="30" t="n">
        <v>44343</v>
      </c>
      <c r="I5760" s="33" t="n">
        <v>1</v>
      </c>
      <c r="J5760" s="30" t="n">
        <v>44344</v>
      </c>
      <c r="K5760" s="37" t="n">
        <f aca="false">G5760+I5760</f>
        <v>5</v>
      </c>
    </row>
    <row r="5761" customFormat="false" ht="13.8" hidden="false" customHeight="false" outlineLevel="0" collapsed="false">
      <c r="A5761" s="16" t="s">
        <v>21</v>
      </c>
      <c r="B5761" s="38" t="str">
        <f aca="false">VLOOKUP(A5761,'TAKIM LİSTESİ'!$B$2:$D$455,2,0)</f>
        <v>Ø 32 tarama çelik</v>
      </c>
      <c r="C5761" s="16" t="s">
        <v>1211</v>
      </c>
      <c r="D5761" s="38" t="s">
        <v>1102</v>
      </c>
      <c r="E5761" s="16" t="n">
        <f aca="false">VLOOKUP(A5761,'TAKIM LİSTESİ'!$B$2:$D$455,3,0)</f>
        <v>5</v>
      </c>
      <c r="F5761" s="40" t="n">
        <v>1</v>
      </c>
      <c r="G5761" s="22" t="n">
        <f aca="false">E5761-F5761</f>
        <v>4</v>
      </c>
      <c r="H5761" s="30" t="n">
        <v>44343</v>
      </c>
      <c r="I5761" s="33" t="n">
        <v>1</v>
      </c>
      <c r="J5761" s="30" t="n">
        <v>44344</v>
      </c>
      <c r="K5761" s="37" t="n">
        <f aca="false">G5761+I5761</f>
        <v>5</v>
      </c>
    </row>
    <row r="5762" customFormat="false" ht="13.8" hidden="false" customHeight="false" outlineLevel="0" collapsed="false">
      <c r="A5762" s="16" t="s">
        <v>85</v>
      </c>
      <c r="B5762" s="38" t="str">
        <f aca="false">VLOOKUP(A5762,'TAKIM LİSTESİ'!$B$2:$D$455,2,0)</f>
        <v>Ø 12 çelik parmak freze</v>
      </c>
      <c r="C5762" s="16" t="s">
        <v>1211</v>
      </c>
      <c r="D5762" s="38" t="s">
        <v>1102</v>
      </c>
      <c r="E5762" s="16" t="n">
        <f aca="false">VLOOKUP(A5762,'TAKIM LİSTESİ'!$B$2:$D$455,3,0)</f>
        <v>19</v>
      </c>
      <c r="F5762" s="40" t="n">
        <v>1</v>
      </c>
      <c r="G5762" s="22" t="n">
        <f aca="false">E5762-F5762</f>
        <v>18</v>
      </c>
      <c r="H5762" s="30" t="n">
        <v>44343</v>
      </c>
      <c r="I5762" s="33" t="n">
        <v>1</v>
      </c>
      <c r="J5762" s="30" t="n">
        <v>44345</v>
      </c>
      <c r="K5762" s="37" t="n">
        <f aca="false">G5762+I5762</f>
        <v>19</v>
      </c>
    </row>
    <row r="5763" customFormat="false" ht="13.8" hidden="false" customHeight="false" outlineLevel="0" collapsed="false">
      <c r="A5763" s="16" t="s">
        <v>36</v>
      </c>
      <c r="B5763" s="38" t="str">
        <f aca="false">VLOOKUP(A5763,'TAKIM LİSTESİ'!$B$2:$D$455,2,0)</f>
        <v>Ø 5.8 matkap</v>
      </c>
      <c r="C5763" s="16" t="s">
        <v>1211</v>
      </c>
      <c r="D5763" s="38" t="s">
        <v>1102</v>
      </c>
      <c r="E5763" s="16" t="n">
        <f aca="false">VLOOKUP(A5763,'TAKIM LİSTESİ'!$B$2:$D$455,3,0)</f>
        <v>14</v>
      </c>
      <c r="F5763" s="40" t="n">
        <v>1</v>
      </c>
      <c r="G5763" s="22" t="n">
        <f aca="false">E5763-F5763</f>
        <v>13</v>
      </c>
      <c r="H5763" s="30" t="n">
        <v>44343</v>
      </c>
      <c r="I5763" s="33" t="n">
        <v>1</v>
      </c>
      <c r="J5763" s="30" t="n">
        <v>44345</v>
      </c>
      <c r="K5763" s="37" t="n">
        <f aca="false">G5763+I5763</f>
        <v>14</v>
      </c>
    </row>
    <row r="5764" customFormat="false" ht="13.8" hidden="false" customHeight="false" outlineLevel="0" collapsed="false">
      <c r="A5764" s="16" t="s">
        <v>63</v>
      </c>
      <c r="B5764" s="38" t="str">
        <f aca="false">VLOOKUP(A5764,'TAKIM LİSTESİ'!$B$2:$D$455,2,0)</f>
        <v>Ø 6 Rayba</v>
      </c>
      <c r="C5764" s="16" t="s">
        <v>1211</v>
      </c>
      <c r="D5764" s="38" t="s">
        <v>1102</v>
      </c>
      <c r="E5764" s="16" t="n">
        <f aca="false">VLOOKUP(A5764,'TAKIM LİSTESİ'!$B$2:$D$455,3,0)</f>
        <v>8</v>
      </c>
      <c r="F5764" s="40" t="n">
        <v>1</v>
      </c>
      <c r="G5764" s="22" t="n">
        <f aca="false">E5764-F5764</f>
        <v>7</v>
      </c>
      <c r="H5764" s="30" t="n">
        <v>44343</v>
      </c>
      <c r="I5764" s="33" t="n">
        <v>1</v>
      </c>
      <c r="J5764" s="30" t="n">
        <v>44345</v>
      </c>
      <c r="K5764" s="37" t="n">
        <f aca="false">G5764+I5764</f>
        <v>8</v>
      </c>
    </row>
    <row r="5765" customFormat="false" ht="13.8" hidden="false" customHeight="false" outlineLevel="0" collapsed="false">
      <c r="A5765" s="16" t="s">
        <v>270</v>
      </c>
      <c r="B5765" s="38" t="str">
        <f aca="false">VLOOKUP(A5765,'TAKIM LİSTESİ'!$B$2:$D$455,2,0)</f>
        <v>Küçük APKT çelik Ø 20</v>
      </c>
      <c r="C5765" s="16" t="s">
        <v>1211</v>
      </c>
      <c r="D5765" s="38" t="s">
        <v>1102</v>
      </c>
      <c r="E5765" s="16" t="n">
        <f aca="false">VLOOKUP(A5765,'TAKIM LİSTESİ'!$B$2:$D$455,3,0)</f>
        <v>10</v>
      </c>
      <c r="F5765" s="40" t="n">
        <v>1</v>
      </c>
      <c r="G5765" s="22" t="n">
        <f aca="false">E5765-F5765</f>
        <v>9</v>
      </c>
      <c r="H5765" s="30" t="n">
        <v>44343</v>
      </c>
      <c r="I5765" s="33" t="n">
        <v>1</v>
      </c>
      <c r="J5765" s="30" t="n">
        <v>44345</v>
      </c>
      <c r="K5765" s="37" t="n">
        <f aca="false">G5765+I5765</f>
        <v>10</v>
      </c>
    </row>
    <row r="5766" customFormat="false" ht="13.8" hidden="false" customHeight="false" outlineLevel="0" collapsed="false">
      <c r="A5766" s="16" t="s">
        <v>19</v>
      </c>
      <c r="B5766" s="38" t="str">
        <f aca="false">VLOOKUP(A5766,'TAKIM LİSTESİ'!$B$2:$D$455,2,0)</f>
        <v>Ø 10.2 matkap</v>
      </c>
      <c r="C5766" s="16" t="s">
        <v>1212</v>
      </c>
      <c r="D5766" s="38" t="s">
        <v>100</v>
      </c>
      <c r="E5766" s="16" t="n">
        <f aca="false">VLOOKUP(A5766,'TAKIM LİSTESİ'!$B$2:$D$455,3,0)</f>
        <v>13</v>
      </c>
      <c r="F5766" s="40" t="n">
        <v>1</v>
      </c>
      <c r="G5766" s="22" t="n">
        <f aca="false">E5766-F5766</f>
        <v>12</v>
      </c>
      <c r="H5766" s="30" t="n">
        <v>44343</v>
      </c>
      <c r="I5766" s="33" t="n">
        <v>1</v>
      </c>
      <c r="J5766" s="30" t="n">
        <v>44345</v>
      </c>
      <c r="K5766" s="37" t="n">
        <f aca="false">G5766+I5766</f>
        <v>13</v>
      </c>
    </row>
    <row r="5767" customFormat="false" ht="13.8" hidden="false" customHeight="false" outlineLevel="0" collapsed="false">
      <c r="A5767" s="16" t="s">
        <v>56</v>
      </c>
      <c r="B5767" s="38" t="str">
        <f aca="false">VLOOKUP(A5767,'TAKIM LİSTESİ'!$B$2:$D$455,2,0)</f>
        <v>Ø 6.8 matkap</v>
      </c>
      <c r="C5767" s="16" t="s">
        <v>1212</v>
      </c>
      <c r="D5767" s="38" t="s">
        <v>100</v>
      </c>
      <c r="E5767" s="16" t="n">
        <f aca="false">VLOOKUP(A5767,'TAKIM LİSTESİ'!$B$2:$D$455,3,0)</f>
        <v>17</v>
      </c>
      <c r="F5767" s="40" t="n">
        <v>1</v>
      </c>
      <c r="G5767" s="22" t="n">
        <f aca="false">E5767-F5767</f>
        <v>16</v>
      </c>
      <c r="H5767" s="30" t="n">
        <v>44343</v>
      </c>
      <c r="I5767" s="33" t="n">
        <v>1</v>
      </c>
      <c r="J5767" s="30" t="n">
        <v>44345</v>
      </c>
      <c r="K5767" s="37" t="n">
        <f aca="false">G5767+I5767</f>
        <v>17</v>
      </c>
    </row>
    <row r="5768" customFormat="false" ht="13.8" hidden="false" customHeight="false" outlineLevel="0" collapsed="false">
      <c r="A5768" s="16" t="s">
        <v>300</v>
      </c>
      <c r="B5768" s="38" t="str">
        <f aca="false">VLOOKUP(A5768,'TAKIM LİSTESİ'!$B$2:$D$455,2,0)</f>
        <v>Ø 32 tarama alm</v>
      </c>
      <c r="C5768" s="16" t="s">
        <v>1212</v>
      </c>
      <c r="D5768" s="38" t="s">
        <v>100</v>
      </c>
      <c r="E5768" s="16" t="n">
        <f aca="false">VLOOKUP(A5768,'TAKIM LİSTESİ'!$B$2:$D$455,3,0)</f>
        <v>3</v>
      </c>
      <c r="F5768" s="40" t="n">
        <v>1</v>
      </c>
      <c r="G5768" s="22" t="n">
        <f aca="false">E5768-F5768</f>
        <v>2</v>
      </c>
      <c r="H5768" s="30" t="n">
        <v>44343</v>
      </c>
      <c r="I5768" s="33" t="n">
        <v>1</v>
      </c>
      <c r="J5768" s="30" t="n">
        <v>44345</v>
      </c>
      <c r="K5768" s="37" t="n">
        <f aca="false">G5768+I5768</f>
        <v>3</v>
      </c>
    </row>
    <row r="5769" customFormat="false" ht="13.8" hidden="false" customHeight="false" outlineLevel="0" collapsed="false">
      <c r="A5769" s="16" t="s">
        <v>1114</v>
      </c>
      <c r="B5769" s="38" t="str">
        <f aca="false">VLOOKUP(A5769,'TAKIM LİSTESİ'!$B$2:$D$455,2,0)</f>
        <v>Kennametal Ø 80 çelik tarama</v>
      </c>
      <c r="C5769" s="16" t="s">
        <v>1212</v>
      </c>
      <c r="D5769" s="38" t="s">
        <v>100</v>
      </c>
      <c r="E5769" s="16" t="n">
        <f aca="false">VLOOKUP(A5769,'TAKIM LİSTESİ'!$B$2:$D$455,3,0)</f>
        <v>1</v>
      </c>
      <c r="F5769" s="40" t="n">
        <v>1</v>
      </c>
      <c r="G5769" s="22" t="n">
        <f aca="false">E5769-F5769</f>
        <v>0</v>
      </c>
      <c r="H5769" s="30" t="n">
        <v>44343</v>
      </c>
      <c r="I5769" s="33" t="n">
        <v>1</v>
      </c>
      <c r="J5769" s="30" t="n">
        <v>44345</v>
      </c>
      <c r="K5769" s="37" t="n">
        <f aca="false">G5769+I5769</f>
        <v>1</v>
      </c>
    </row>
    <row r="5770" customFormat="false" ht="13.8" hidden="false" customHeight="false" outlineLevel="0" collapsed="false">
      <c r="A5770" s="16" t="s">
        <v>969</v>
      </c>
      <c r="B5770" s="38" t="str">
        <f aca="false">VLOOKUP(A5770,'TAKIM LİSTESİ'!$B$2:$D$455,2,0)</f>
        <v>M12 Klıvavuz</v>
      </c>
      <c r="C5770" s="16" t="s">
        <v>1212</v>
      </c>
      <c r="D5770" s="38" t="s">
        <v>100</v>
      </c>
      <c r="E5770" s="16" t="n">
        <f aca="false">VLOOKUP(A5770,'TAKIM LİSTESİ'!$B$2:$D$455,3,0)</f>
        <v>7</v>
      </c>
      <c r="F5770" s="40" t="n">
        <v>1</v>
      </c>
      <c r="G5770" s="22" t="n">
        <f aca="false">E5770-F5770</f>
        <v>6</v>
      </c>
      <c r="H5770" s="30" t="n">
        <v>44343</v>
      </c>
      <c r="I5770" s="33" t="n">
        <v>1</v>
      </c>
      <c r="J5770" s="30" t="n">
        <v>44345</v>
      </c>
      <c r="K5770" s="37" t="n">
        <f aca="false">G5770+I5770</f>
        <v>7</v>
      </c>
    </row>
    <row r="5771" customFormat="false" ht="13.8" hidden="false" customHeight="false" outlineLevel="0" collapsed="false">
      <c r="A5771" s="16" t="s">
        <v>229</v>
      </c>
      <c r="B5771" s="38" t="str">
        <f aca="false">VLOOKUP(A5771,'TAKIM LİSTESİ'!$B$2:$D$455,2,0)</f>
        <v>M8 Klıvavuz</v>
      </c>
      <c r="C5771" s="16" t="s">
        <v>1212</v>
      </c>
      <c r="D5771" s="38" t="s">
        <v>100</v>
      </c>
      <c r="E5771" s="16" t="n">
        <f aca="false">VLOOKUP(A5771,'TAKIM LİSTESİ'!$B$2:$D$455,3,0)</f>
        <v>5</v>
      </c>
      <c r="F5771" s="40" t="n">
        <v>1</v>
      </c>
      <c r="G5771" s="22" t="n">
        <f aca="false">E5771-F5771</f>
        <v>4</v>
      </c>
      <c r="H5771" s="30" t="n">
        <v>44343</v>
      </c>
      <c r="I5771" s="33" t="n">
        <v>1</v>
      </c>
      <c r="J5771" s="30" t="n">
        <v>44345</v>
      </c>
      <c r="K5771" s="37" t="n">
        <f aca="false">G5771+I5771</f>
        <v>5</v>
      </c>
    </row>
    <row r="5772" customFormat="false" ht="13.8" hidden="false" customHeight="false" outlineLevel="0" collapsed="false">
      <c r="A5772" s="16" t="s">
        <v>21</v>
      </c>
      <c r="B5772" s="38" t="str">
        <f aca="false">VLOOKUP(A5772,'TAKIM LİSTESİ'!$B$2:$D$455,2,0)</f>
        <v>Ø 32 tarama çelik</v>
      </c>
      <c r="C5772" s="16" t="s">
        <v>1213</v>
      </c>
      <c r="D5772" s="38" t="s">
        <v>61</v>
      </c>
      <c r="E5772" s="16" t="n">
        <f aca="false">VLOOKUP(A5772,'TAKIM LİSTESİ'!$B$2:$D$455,3,0)</f>
        <v>5</v>
      </c>
      <c r="F5772" s="40" t="n">
        <v>1</v>
      </c>
      <c r="G5772" s="22" t="n">
        <f aca="false">E5772-F5772</f>
        <v>4</v>
      </c>
      <c r="H5772" s="30" t="n">
        <v>44343</v>
      </c>
      <c r="I5772" s="33" t="n">
        <v>1</v>
      </c>
      <c r="J5772" s="30" t="n">
        <v>44345</v>
      </c>
      <c r="K5772" s="37" t="n">
        <f aca="false">G5772+I5772</f>
        <v>5</v>
      </c>
    </row>
    <row r="5773" customFormat="false" ht="13.8" hidden="false" customHeight="false" outlineLevel="0" collapsed="false">
      <c r="A5773" s="16" t="s">
        <v>491</v>
      </c>
      <c r="B5773" s="38" t="str">
        <f aca="false">VLOOKUP(A5773,'TAKIM LİSTESİ'!$B$2:$D$455,2,0)</f>
        <v>APKT tarama çelik Ø 21</v>
      </c>
      <c r="C5773" s="16" t="s">
        <v>1213</v>
      </c>
      <c r="D5773" s="38" t="s">
        <v>61</v>
      </c>
      <c r="E5773" s="16" t="n">
        <f aca="false">VLOOKUP(A5773,'TAKIM LİSTESİ'!$B$2:$D$455,3,0)</f>
        <v>2</v>
      </c>
      <c r="F5773" s="40" t="n">
        <v>1</v>
      </c>
      <c r="G5773" s="22" t="n">
        <f aca="false">E5773-F5773</f>
        <v>1</v>
      </c>
      <c r="H5773" s="30" t="n">
        <v>44343</v>
      </c>
      <c r="I5773" s="33" t="n">
        <v>1</v>
      </c>
      <c r="J5773" s="30" t="n">
        <v>44345</v>
      </c>
      <c r="K5773" s="37" t="n">
        <f aca="false">G5773+I5773</f>
        <v>2</v>
      </c>
    </row>
    <row r="5774" customFormat="false" ht="13.8" hidden="false" customHeight="false" outlineLevel="0" collapsed="false">
      <c r="A5774" s="16" t="s">
        <v>36</v>
      </c>
      <c r="B5774" s="38" t="str">
        <f aca="false">VLOOKUP(A5774,'TAKIM LİSTESİ'!$B$2:$D$455,2,0)</f>
        <v>Ø 5.8 matkap</v>
      </c>
      <c r="C5774" s="16" t="s">
        <v>1213</v>
      </c>
      <c r="D5774" s="38" t="s">
        <v>61</v>
      </c>
      <c r="E5774" s="16" t="n">
        <f aca="false">VLOOKUP(A5774,'TAKIM LİSTESİ'!$B$2:$D$455,3,0)</f>
        <v>14</v>
      </c>
      <c r="F5774" s="40" t="n">
        <v>1</v>
      </c>
      <c r="G5774" s="22" t="n">
        <f aca="false">E5774-F5774</f>
        <v>13</v>
      </c>
      <c r="H5774" s="30" t="n">
        <v>44343</v>
      </c>
      <c r="I5774" s="33" t="n">
        <v>1</v>
      </c>
      <c r="J5774" s="30" t="n">
        <v>44345</v>
      </c>
      <c r="K5774" s="37" t="n">
        <f aca="false">G5774+I5774</f>
        <v>14</v>
      </c>
    </row>
    <row r="5775" customFormat="false" ht="13.8" hidden="false" customHeight="false" outlineLevel="0" collapsed="false">
      <c r="A5775" s="16" t="s">
        <v>63</v>
      </c>
      <c r="B5775" s="38" t="str">
        <f aca="false">VLOOKUP(A5775,'TAKIM LİSTESİ'!$B$2:$D$455,2,0)</f>
        <v>Ø 6 Rayba</v>
      </c>
      <c r="C5775" s="16" t="s">
        <v>1213</v>
      </c>
      <c r="D5775" s="38" t="s">
        <v>61</v>
      </c>
      <c r="E5775" s="16" t="n">
        <f aca="false">VLOOKUP(A5775,'TAKIM LİSTESİ'!$B$2:$D$455,3,0)</f>
        <v>8</v>
      </c>
      <c r="F5775" s="40" t="n">
        <v>1</v>
      </c>
      <c r="G5775" s="22" t="n">
        <f aca="false">E5775-F5775</f>
        <v>7</v>
      </c>
      <c r="H5775" s="30" t="n">
        <v>44343</v>
      </c>
      <c r="I5775" s="33" t="n">
        <v>1</v>
      </c>
      <c r="J5775" s="30" t="n">
        <v>44345</v>
      </c>
      <c r="K5775" s="37" t="n">
        <f aca="false">G5775+I5775</f>
        <v>8</v>
      </c>
    </row>
    <row r="5776" customFormat="false" ht="13.8" hidden="false" customHeight="false" outlineLevel="0" collapsed="false">
      <c r="A5776" s="16" t="s">
        <v>85</v>
      </c>
      <c r="B5776" s="38" t="str">
        <f aca="false">VLOOKUP(A5776,'TAKIM LİSTESİ'!$B$2:$D$455,2,0)</f>
        <v>Ø 12 çelik parmak freze</v>
      </c>
      <c r="C5776" s="16" t="s">
        <v>1213</v>
      </c>
      <c r="D5776" s="38" t="s">
        <v>61</v>
      </c>
      <c r="E5776" s="16" t="n">
        <f aca="false">VLOOKUP(A5776,'TAKIM LİSTESİ'!$B$2:$D$455,3,0)</f>
        <v>19</v>
      </c>
      <c r="F5776" s="40" t="n">
        <v>1</v>
      </c>
      <c r="G5776" s="22" t="n">
        <f aca="false">E5776-F5776</f>
        <v>18</v>
      </c>
      <c r="H5776" s="30" t="n">
        <v>44343</v>
      </c>
      <c r="I5776" s="33" t="n">
        <v>1</v>
      </c>
      <c r="J5776" s="30" t="n">
        <v>44345</v>
      </c>
      <c r="K5776" s="37" t="n">
        <f aca="false">G5776+I5776</f>
        <v>19</v>
      </c>
    </row>
    <row r="5777" customFormat="false" ht="13.8" hidden="false" customHeight="false" outlineLevel="0" collapsed="false">
      <c r="A5777" s="16" t="s">
        <v>62</v>
      </c>
      <c r="B5777" s="38" t="str">
        <f aca="false">VLOOKUP(A5777,'TAKIM LİSTESİ'!$B$2:$D$455,2,0)</f>
        <v>Ø 6 çelik parmak freze</v>
      </c>
      <c r="C5777" s="16" t="s">
        <v>1213</v>
      </c>
      <c r="D5777" s="38" t="s">
        <v>61</v>
      </c>
      <c r="E5777" s="16" t="n">
        <f aca="false">VLOOKUP(A5777,'TAKIM LİSTESİ'!$B$2:$D$455,3,0)</f>
        <v>23</v>
      </c>
      <c r="F5777" s="40" t="n">
        <v>1</v>
      </c>
      <c r="G5777" s="22" t="n">
        <f aca="false">E5777-F5777</f>
        <v>22</v>
      </c>
      <c r="H5777" s="30" t="n">
        <v>44343</v>
      </c>
      <c r="I5777" s="33" t="n">
        <v>1</v>
      </c>
      <c r="J5777" s="30" t="n">
        <v>44345</v>
      </c>
      <c r="K5777" s="37" t="n">
        <f aca="false">G5777+I5777</f>
        <v>23</v>
      </c>
    </row>
    <row r="5778" customFormat="false" ht="13.8" hidden="false" customHeight="false" outlineLevel="0" collapsed="false">
      <c r="A5778" s="16" t="s">
        <v>56</v>
      </c>
      <c r="B5778" s="38" t="str">
        <f aca="false">VLOOKUP(A5778,'TAKIM LİSTESİ'!$B$2:$D$455,2,0)</f>
        <v>Ø 6.8 matkap</v>
      </c>
      <c r="C5778" s="16" t="s">
        <v>1213</v>
      </c>
      <c r="D5778" s="38" t="s">
        <v>61</v>
      </c>
      <c r="E5778" s="16" t="n">
        <f aca="false">VLOOKUP(A5778,'TAKIM LİSTESİ'!$B$2:$D$455,3,0)</f>
        <v>17</v>
      </c>
      <c r="F5778" s="40" t="n">
        <v>1</v>
      </c>
      <c r="G5778" s="22" t="n">
        <f aca="false">E5778-F5778</f>
        <v>16</v>
      </c>
      <c r="H5778" s="30" t="n">
        <v>44343</v>
      </c>
      <c r="I5778" s="33" t="n">
        <v>1</v>
      </c>
      <c r="J5778" s="30" t="n">
        <v>44345</v>
      </c>
      <c r="K5778" s="37" t="n">
        <f aca="false">G5778+I5778</f>
        <v>17</v>
      </c>
    </row>
    <row r="5779" customFormat="false" ht="13.8" hidden="false" customHeight="false" outlineLevel="0" collapsed="false">
      <c r="A5779" s="16" t="s">
        <v>21</v>
      </c>
      <c r="B5779" s="38" t="str">
        <f aca="false">VLOOKUP(A5779,'TAKIM LİSTESİ'!$B$2:$D$455,2,0)</f>
        <v>Ø 32 tarama çelik</v>
      </c>
      <c r="C5779" s="16" t="s">
        <v>1214</v>
      </c>
      <c r="D5779" s="38" t="s">
        <v>89</v>
      </c>
      <c r="E5779" s="16" t="n">
        <f aca="false">VLOOKUP(A5779,'TAKIM LİSTESİ'!$B$2:$D$455,3,0)</f>
        <v>5</v>
      </c>
      <c r="F5779" s="40" t="n">
        <v>1</v>
      </c>
      <c r="G5779" s="22" t="n">
        <f aca="false">E5779-F5779</f>
        <v>4</v>
      </c>
      <c r="H5779" s="30" t="n">
        <v>44343</v>
      </c>
      <c r="I5779" s="33" t="n">
        <v>1</v>
      </c>
      <c r="J5779" s="30" t="n">
        <v>44345</v>
      </c>
      <c r="K5779" s="37" t="n">
        <f aca="false">G5779+I5779</f>
        <v>5</v>
      </c>
    </row>
    <row r="5780" customFormat="false" ht="13.8" hidden="false" customHeight="false" outlineLevel="0" collapsed="false">
      <c r="A5780" s="16" t="s">
        <v>68</v>
      </c>
      <c r="B5780" s="38" t="str">
        <f aca="false">VLOOKUP(A5780,'TAKIM LİSTESİ'!$B$2:$D$455,2,0)</f>
        <v>Ø 7.0 matkap</v>
      </c>
      <c r="C5780" s="16" t="s">
        <v>1214</v>
      </c>
      <c r="D5780" s="38" t="s">
        <v>89</v>
      </c>
      <c r="E5780" s="16" t="n">
        <f aca="false">VLOOKUP(A5780,'TAKIM LİSTESİ'!$B$2:$D$455,3,0)</f>
        <v>16</v>
      </c>
      <c r="F5780" s="40" t="n">
        <v>1</v>
      </c>
      <c r="G5780" s="22" t="n">
        <f aca="false">E5780-F5780</f>
        <v>15</v>
      </c>
      <c r="H5780" s="30" t="n">
        <v>44343</v>
      </c>
      <c r="I5780" s="33" t="n">
        <v>1</v>
      </c>
      <c r="J5780" s="30" t="n">
        <v>44345</v>
      </c>
      <c r="K5780" s="37" t="n">
        <f aca="false">G5780+I5780</f>
        <v>16</v>
      </c>
    </row>
    <row r="5781" customFormat="false" ht="13.8" hidden="false" customHeight="false" outlineLevel="0" collapsed="false">
      <c r="A5781" s="16" t="s">
        <v>124</v>
      </c>
      <c r="B5781" s="38" t="str">
        <f aca="false">VLOOKUP(A5781,'TAKIM LİSTESİ'!$B$2:$D$455,2,0)</f>
        <v>Ø 7.9 matkap</v>
      </c>
      <c r="C5781" s="16" t="s">
        <v>1214</v>
      </c>
      <c r="D5781" s="38" t="s">
        <v>89</v>
      </c>
      <c r="E5781" s="16" t="n">
        <f aca="false">VLOOKUP(A5781,'TAKIM LİSTESİ'!$B$2:$D$455,3,0)</f>
        <v>2</v>
      </c>
      <c r="F5781" s="40" t="n">
        <v>1</v>
      </c>
      <c r="G5781" s="22" t="n">
        <f aca="false">E5781-F5781</f>
        <v>1</v>
      </c>
      <c r="H5781" s="30" t="n">
        <v>44343</v>
      </c>
      <c r="I5781" s="33" t="n">
        <v>1</v>
      </c>
      <c r="J5781" s="30" t="n">
        <v>44345</v>
      </c>
      <c r="K5781" s="37" t="n">
        <f aca="false">G5781+I5781</f>
        <v>2</v>
      </c>
    </row>
    <row r="5782" customFormat="false" ht="13.8" hidden="false" customHeight="false" outlineLevel="0" collapsed="false">
      <c r="A5782" s="16" t="s">
        <v>83</v>
      </c>
      <c r="B5782" s="38" t="str">
        <f aca="false">VLOOKUP(A5782,'TAKIM LİSTESİ'!$B$2:$D$455,2,0)</f>
        <v>Ø 8 Rayba</v>
      </c>
      <c r="C5782" s="16" t="s">
        <v>1214</v>
      </c>
      <c r="D5782" s="38" t="s">
        <v>89</v>
      </c>
      <c r="E5782" s="16" t="n">
        <f aca="false">VLOOKUP(A5782,'TAKIM LİSTESİ'!$B$2:$D$455,3,0)</f>
        <v>4</v>
      </c>
      <c r="F5782" s="40" t="n">
        <v>1</v>
      </c>
      <c r="G5782" s="22" t="n">
        <f aca="false">E5782-F5782</f>
        <v>3</v>
      </c>
      <c r="H5782" s="30" t="n">
        <v>44343</v>
      </c>
      <c r="I5782" s="33" t="n">
        <v>1</v>
      </c>
      <c r="J5782" s="30" t="n">
        <v>44345</v>
      </c>
      <c r="K5782" s="37" t="n">
        <f aca="false">G5782+I5782</f>
        <v>4</v>
      </c>
    </row>
    <row r="5783" customFormat="false" ht="13.8" hidden="false" customHeight="false" outlineLevel="0" collapsed="false">
      <c r="A5783" s="16" t="s">
        <v>300</v>
      </c>
      <c r="B5783" s="38" t="str">
        <f aca="false">VLOOKUP(A5783,'TAKIM LİSTESİ'!$B$2:$D$455,2,0)</f>
        <v>Ø 32 tarama alm</v>
      </c>
      <c r="C5783" s="16" t="s">
        <v>1215</v>
      </c>
      <c r="D5783" s="38" t="s">
        <v>89</v>
      </c>
      <c r="E5783" s="16" t="n">
        <f aca="false">VLOOKUP(A5783,'TAKIM LİSTESİ'!$B$2:$D$455,3,0)</f>
        <v>3</v>
      </c>
      <c r="F5783" s="40" t="n">
        <v>1</v>
      </c>
      <c r="G5783" s="22" t="n">
        <f aca="false">E5783-F5783</f>
        <v>2</v>
      </c>
      <c r="H5783" s="30" t="n">
        <v>44343</v>
      </c>
      <c r="I5783" s="33" t="n">
        <v>1</v>
      </c>
      <c r="J5783" s="30" t="n">
        <v>44345</v>
      </c>
      <c r="K5783" s="37" t="n">
        <f aca="false">G5783+I5783</f>
        <v>3</v>
      </c>
    </row>
    <row r="5784" customFormat="false" ht="13.8" hidden="false" customHeight="false" outlineLevel="0" collapsed="false">
      <c r="A5784" s="16" t="s">
        <v>168</v>
      </c>
      <c r="B5784" s="38" t="str">
        <f aca="false">VLOOKUP(A5784,'TAKIM LİSTESİ'!$B$2:$D$455,2,0)</f>
        <v>Ø 11.8 matkap</v>
      </c>
      <c r="C5784" s="16" t="s">
        <v>1215</v>
      </c>
      <c r="D5784" s="38" t="s">
        <v>89</v>
      </c>
      <c r="E5784" s="16" t="n">
        <f aca="false">VLOOKUP(A5784,'TAKIM LİSTESİ'!$B$2:$D$455,3,0)</f>
        <v>8</v>
      </c>
      <c r="F5784" s="40" t="n">
        <v>1</v>
      </c>
      <c r="G5784" s="22" t="n">
        <f aca="false">E5784-F5784</f>
        <v>7</v>
      </c>
      <c r="H5784" s="30" t="n">
        <v>44343</v>
      </c>
      <c r="I5784" s="33" t="n">
        <v>1</v>
      </c>
      <c r="J5784" s="30" t="n">
        <v>44345</v>
      </c>
      <c r="K5784" s="37" t="n">
        <f aca="false">G5784+I5784</f>
        <v>8</v>
      </c>
    </row>
    <row r="5785" customFormat="false" ht="13.8" hidden="false" customHeight="false" outlineLevel="0" collapsed="false">
      <c r="A5785" s="16" t="s">
        <v>146</v>
      </c>
      <c r="B5785" s="38" t="str">
        <f aca="false">VLOOKUP(A5785,'TAKIM LİSTESİ'!$B$2:$D$455,2,0)</f>
        <v>Ø 12 Rayba</v>
      </c>
      <c r="C5785" s="16" t="s">
        <v>1215</v>
      </c>
      <c r="D5785" s="38" t="s">
        <v>89</v>
      </c>
      <c r="E5785" s="16" t="n">
        <f aca="false">VLOOKUP(A5785,'TAKIM LİSTESİ'!$B$2:$D$455,3,0)</f>
        <v>3</v>
      </c>
      <c r="F5785" s="40" t="n">
        <v>1</v>
      </c>
      <c r="G5785" s="22" t="n">
        <f aca="false">E5785-F5785</f>
        <v>2</v>
      </c>
      <c r="H5785" s="30" t="n">
        <v>44343</v>
      </c>
      <c r="I5785" s="33" t="n">
        <v>1</v>
      </c>
      <c r="J5785" s="30" t="n">
        <v>44345</v>
      </c>
      <c r="K5785" s="37" t="n">
        <f aca="false">G5785+I5785</f>
        <v>3</v>
      </c>
    </row>
    <row r="5786" customFormat="false" ht="13.8" hidden="false" customHeight="false" outlineLevel="0" collapsed="false">
      <c r="A5786" s="16" t="s">
        <v>230</v>
      </c>
      <c r="B5786" s="38" t="str">
        <f aca="false">VLOOKUP(A5786,'TAKIM LİSTESİ'!$B$2:$D$455,2,0)</f>
        <v>Ø 10.8 matkap</v>
      </c>
      <c r="C5786" s="16" t="s">
        <v>1215</v>
      </c>
      <c r="D5786" s="38" t="s">
        <v>89</v>
      </c>
      <c r="E5786" s="16" t="n">
        <f aca="false">VLOOKUP(A5786,'TAKIM LİSTESİ'!$B$2:$D$455,3,0)</f>
        <v>9</v>
      </c>
      <c r="F5786" s="40" t="n">
        <v>1</v>
      </c>
      <c r="G5786" s="22" t="n">
        <f aca="false">E5786-F5786</f>
        <v>8</v>
      </c>
      <c r="H5786" s="30" t="n">
        <v>44343</v>
      </c>
      <c r="I5786" s="33" t="n">
        <v>1</v>
      </c>
      <c r="J5786" s="30" t="n">
        <v>44345</v>
      </c>
      <c r="K5786" s="37" t="n">
        <f aca="false">G5786+I5786</f>
        <v>9</v>
      </c>
    </row>
    <row r="5787" customFormat="false" ht="13.8" hidden="false" customHeight="false" outlineLevel="0" collapsed="false">
      <c r="A5787" s="16" t="s">
        <v>70</v>
      </c>
      <c r="B5787" s="38" t="str">
        <f aca="false">VLOOKUP(A5787,'TAKIM LİSTESİ'!$B$2:$D$455,2,0)</f>
        <v>Ø 4 alm standart parmak freze</v>
      </c>
      <c r="C5787" s="16" t="s">
        <v>1215</v>
      </c>
      <c r="D5787" s="38" t="s">
        <v>89</v>
      </c>
      <c r="E5787" s="16" t="n">
        <f aca="false">VLOOKUP(A5787,'TAKIM LİSTESİ'!$B$2:$D$455,3,0)</f>
        <v>10</v>
      </c>
      <c r="F5787" s="40" t="n">
        <v>1</v>
      </c>
      <c r="G5787" s="22" t="n">
        <f aca="false">E5787-F5787</f>
        <v>9</v>
      </c>
      <c r="H5787" s="30" t="n">
        <v>44343</v>
      </c>
      <c r="I5787" s="33" t="n">
        <v>1</v>
      </c>
      <c r="J5787" s="30" t="n">
        <v>44345</v>
      </c>
      <c r="K5787" s="37" t="n">
        <f aca="false">G5787+I5787</f>
        <v>10</v>
      </c>
    </row>
    <row r="5788" customFormat="false" ht="13.8" hidden="false" customHeight="false" outlineLevel="0" collapsed="false">
      <c r="A5788" s="16" t="s">
        <v>248</v>
      </c>
      <c r="B5788" s="38" t="str">
        <f aca="false">VLOOKUP(A5788,'TAKIM LİSTESİ'!$B$2:$D$455,2,0)</f>
        <v>Ø 2.4 matkap</v>
      </c>
      <c r="C5788" s="16" t="s">
        <v>1210</v>
      </c>
      <c r="D5788" s="38" t="s">
        <v>823</v>
      </c>
      <c r="E5788" s="16" t="n">
        <f aca="false">VLOOKUP(A5788,'TAKIM LİSTESİ'!$B$2:$D$455,3,0)</f>
        <v>11</v>
      </c>
      <c r="F5788" s="40" t="n">
        <v>1</v>
      </c>
      <c r="G5788" s="22" t="n">
        <f aca="false">E5788-F5788</f>
        <v>10</v>
      </c>
      <c r="H5788" s="30" t="n">
        <v>44343</v>
      </c>
      <c r="I5788" s="33" t="n">
        <v>1</v>
      </c>
      <c r="J5788" s="30" t="n">
        <v>44345</v>
      </c>
      <c r="K5788" s="37" t="n">
        <f aca="false">G5788+I5788</f>
        <v>11</v>
      </c>
    </row>
    <row r="5789" customFormat="false" ht="13.8" hidden="false" customHeight="false" outlineLevel="0" collapsed="false">
      <c r="A5789" s="16" t="s">
        <v>575</v>
      </c>
      <c r="B5789" s="38" t="str">
        <f aca="false">VLOOKUP(A5789,'TAKIM LİSTESİ'!$B$2:$D$455,2,0)</f>
        <v>Ø 2,5 Rayba</v>
      </c>
      <c r="C5789" s="16" t="s">
        <v>1210</v>
      </c>
      <c r="D5789" s="38" t="s">
        <v>823</v>
      </c>
      <c r="E5789" s="16" t="n">
        <f aca="false">VLOOKUP(A5789,'TAKIM LİSTESİ'!$B$2:$D$455,3,0)</f>
        <v>3</v>
      </c>
      <c r="F5789" s="40" t="n">
        <v>1</v>
      </c>
      <c r="G5789" s="22" t="n">
        <f aca="false">E5789-F5789</f>
        <v>2</v>
      </c>
      <c r="H5789" s="30" t="n">
        <v>44343</v>
      </c>
      <c r="I5789" s="33" t="n">
        <v>1</v>
      </c>
      <c r="J5789" s="30" t="n">
        <v>44345</v>
      </c>
      <c r="K5789" s="37" t="n">
        <f aca="false">G5789+I5789</f>
        <v>3</v>
      </c>
    </row>
    <row r="5790" customFormat="false" ht="13.8" hidden="false" customHeight="false" outlineLevel="0" collapsed="false">
      <c r="A5790" s="16" t="s">
        <v>300</v>
      </c>
      <c r="B5790" s="38" t="str">
        <f aca="false">VLOOKUP(A5790,'TAKIM LİSTESİ'!$B$2:$D$455,2,0)</f>
        <v>Ø 32 tarama alm</v>
      </c>
      <c r="C5790" s="16" t="s">
        <v>1216</v>
      </c>
      <c r="D5790" s="38" t="s">
        <v>100</v>
      </c>
      <c r="E5790" s="16" t="n">
        <f aca="false">VLOOKUP(A5790,'TAKIM LİSTESİ'!$B$2:$D$455,3,0)</f>
        <v>3</v>
      </c>
      <c r="F5790" s="40" t="n">
        <v>1</v>
      </c>
      <c r="G5790" s="22" t="n">
        <f aca="false">E5790-F5790</f>
        <v>2</v>
      </c>
      <c r="H5790" s="30" t="n">
        <v>44344</v>
      </c>
      <c r="I5790" s="33" t="n">
        <v>1</v>
      </c>
      <c r="J5790" s="30" t="n">
        <v>44345</v>
      </c>
      <c r="K5790" s="37" t="n">
        <f aca="false">G5790+I5790</f>
        <v>3</v>
      </c>
    </row>
    <row r="5791" customFormat="false" ht="13.8" hidden="false" customHeight="false" outlineLevel="0" collapsed="false">
      <c r="A5791" s="16" t="s">
        <v>1114</v>
      </c>
      <c r="B5791" s="38" t="str">
        <f aca="false">VLOOKUP(A5791,'TAKIM LİSTESİ'!$B$2:$D$455,2,0)</f>
        <v>Kennametal Ø 80 çelik tarama</v>
      </c>
      <c r="C5791" s="16" t="s">
        <v>1216</v>
      </c>
      <c r="D5791" s="38" t="s">
        <v>100</v>
      </c>
      <c r="E5791" s="16" t="n">
        <f aca="false">VLOOKUP(A5791,'TAKIM LİSTESİ'!$B$2:$D$455,3,0)</f>
        <v>1</v>
      </c>
      <c r="F5791" s="40" t="n">
        <v>1</v>
      </c>
      <c r="G5791" s="22" t="n">
        <f aca="false">E5791-F5791</f>
        <v>0</v>
      </c>
      <c r="H5791" s="30" t="n">
        <v>44344</v>
      </c>
      <c r="I5791" s="33" t="n">
        <v>1</v>
      </c>
      <c r="J5791" s="30" t="n">
        <v>44345</v>
      </c>
      <c r="K5791" s="37" t="n">
        <f aca="false">G5791+I5791</f>
        <v>1</v>
      </c>
    </row>
    <row r="5792" customFormat="false" ht="13.8" hidden="false" customHeight="false" outlineLevel="0" collapsed="false">
      <c r="A5792" s="16" t="s">
        <v>56</v>
      </c>
      <c r="B5792" s="38" t="str">
        <f aca="false">VLOOKUP(A5792,'TAKIM LİSTESİ'!$B$2:$D$455,2,0)</f>
        <v>Ø 6.8 matkap</v>
      </c>
      <c r="C5792" s="16" t="s">
        <v>1216</v>
      </c>
      <c r="D5792" s="38" t="s">
        <v>100</v>
      </c>
      <c r="E5792" s="16" t="n">
        <f aca="false">VLOOKUP(A5792,'TAKIM LİSTESİ'!$B$2:$D$455,3,0)</f>
        <v>17</v>
      </c>
      <c r="F5792" s="40" t="n">
        <v>1</v>
      </c>
      <c r="G5792" s="22" t="n">
        <f aca="false">E5792-F5792</f>
        <v>16</v>
      </c>
      <c r="H5792" s="30" t="n">
        <v>44344</v>
      </c>
      <c r="I5792" s="33" t="n">
        <v>1</v>
      </c>
      <c r="J5792" s="30" t="n">
        <v>44345</v>
      </c>
      <c r="K5792" s="37" t="n">
        <f aca="false">G5792+I5792</f>
        <v>17</v>
      </c>
    </row>
    <row r="5793" customFormat="false" ht="13.8" hidden="false" customHeight="false" outlineLevel="0" collapsed="false">
      <c r="A5793" s="16" t="s">
        <v>19</v>
      </c>
      <c r="B5793" s="38" t="str">
        <f aca="false">VLOOKUP(A5793,'TAKIM LİSTESİ'!$B$2:$D$455,2,0)</f>
        <v>Ø 10.2 matkap</v>
      </c>
      <c r="C5793" s="16" t="s">
        <v>1216</v>
      </c>
      <c r="D5793" s="38" t="s">
        <v>100</v>
      </c>
      <c r="E5793" s="16" t="n">
        <f aca="false">VLOOKUP(A5793,'TAKIM LİSTESİ'!$B$2:$D$455,3,0)</f>
        <v>13</v>
      </c>
      <c r="F5793" s="40" t="n">
        <v>1</v>
      </c>
      <c r="G5793" s="22" t="n">
        <f aca="false">E5793-F5793</f>
        <v>12</v>
      </c>
      <c r="H5793" s="30" t="n">
        <v>44344</v>
      </c>
      <c r="I5793" s="33" t="n">
        <v>1</v>
      </c>
      <c r="J5793" s="30" t="n">
        <v>44345</v>
      </c>
      <c r="K5793" s="37" t="n">
        <f aca="false">G5793+I5793</f>
        <v>13</v>
      </c>
    </row>
    <row r="5794" customFormat="false" ht="13.8" hidden="false" customHeight="false" outlineLevel="0" collapsed="false">
      <c r="A5794" s="16" t="s">
        <v>16</v>
      </c>
      <c r="B5794" s="38" t="str">
        <f aca="false">VLOOKUP(A5794,'TAKIM LİSTESİ'!$B$2:$D$455,2,0)</f>
        <v>Ø 10 alm küre parmak freze</v>
      </c>
      <c r="C5794" s="16" t="s">
        <v>1216</v>
      </c>
      <c r="D5794" s="38" t="s">
        <v>100</v>
      </c>
      <c r="E5794" s="16" t="n">
        <f aca="false">VLOOKUP(A5794,'TAKIM LİSTESİ'!$B$2:$D$455,3,0)</f>
        <v>10</v>
      </c>
      <c r="F5794" s="40" t="n">
        <v>1</v>
      </c>
      <c r="G5794" s="22" t="n">
        <f aca="false">E5794-F5794</f>
        <v>9</v>
      </c>
      <c r="H5794" s="30" t="n">
        <v>44344</v>
      </c>
      <c r="I5794" s="33" t="n">
        <v>1</v>
      </c>
      <c r="J5794" s="30" t="n">
        <v>44345</v>
      </c>
      <c r="K5794" s="37" t="n">
        <f aca="false">G5794+I5794</f>
        <v>10</v>
      </c>
    </row>
    <row r="5795" customFormat="false" ht="13.8" hidden="false" customHeight="false" outlineLevel="0" collapsed="false">
      <c r="A5795" s="16" t="s">
        <v>85</v>
      </c>
      <c r="B5795" s="38" t="str">
        <f aca="false">VLOOKUP(A5795,'TAKIM LİSTESİ'!$B$2:$D$455,2,0)</f>
        <v>Ø 12 çelik parmak freze</v>
      </c>
      <c r="C5795" s="16" t="s">
        <v>1213</v>
      </c>
      <c r="D5795" s="38" t="s">
        <v>61</v>
      </c>
      <c r="E5795" s="16" t="n">
        <f aca="false">VLOOKUP(A5795,'TAKIM LİSTESİ'!$B$2:$D$455,3,0)</f>
        <v>19</v>
      </c>
      <c r="F5795" s="40" t="n">
        <v>1</v>
      </c>
      <c r="G5795" s="22" t="n">
        <f aca="false">E5795-F5795</f>
        <v>18</v>
      </c>
      <c r="H5795" s="30" t="n">
        <v>44344</v>
      </c>
      <c r="I5795" s="33" t="n">
        <v>1</v>
      </c>
      <c r="J5795" s="30" t="n">
        <v>44345</v>
      </c>
      <c r="K5795" s="37" t="n">
        <f aca="false">G5795+I5795</f>
        <v>19</v>
      </c>
    </row>
    <row r="5796" customFormat="false" ht="13.8" hidden="false" customHeight="false" outlineLevel="0" collapsed="false">
      <c r="A5796" s="16" t="s">
        <v>270</v>
      </c>
      <c r="B5796" s="38" t="str">
        <f aca="false">VLOOKUP(A5796,'TAKIM LİSTESİ'!$B$2:$D$455,2,0)</f>
        <v>Küçük APKT çelik Ø 20</v>
      </c>
      <c r="C5796" s="16" t="s">
        <v>1217</v>
      </c>
      <c r="D5796" s="38" t="s">
        <v>1102</v>
      </c>
      <c r="E5796" s="16" t="n">
        <f aca="false">VLOOKUP(A5796,'TAKIM LİSTESİ'!$B$2:$D$455,3,0)</f>
        <v>10</v>
      </c>
      <c r="F5796" s="40" t="n">
        <v>1</v>
      </c>
      <c r="G5796" s="22" t="n">
        <f aca="false">E5796-F5796</f>
        <v>9</v>
      </c>
      <c r="H5796" s="30" t="n">
        <v>44344</v>
      </c>
      <c r="I5796" s="33" t="n">
        <v>1</v>
      </c>
      <c r="J5796" s="30" t="n">
        <v>44345</v>
      </c>
      <c r="K5796" s="37" t="n">
        <f aca="false">G5796+I5796</f>
        <v>10</v>
      </c>
    </row>
    <row r="5797" customFormat="false" ht="13.8" hidden="false" customHeight="false" outlineLevel="0" collapsed="false">
      <c r="A5797" s="16" t="s">
        <v>21</v>
      </c>
      <c r="B5797" s="38" t="str">
        <f aca="false">VLOOKUP(A5797,'TAKIM LİSTESİ'!$B$2:$D$455,2,0)</f>
        <v>Ø 32 tarama çelik</v>
      </c>
      <c r="C5797" s="16" t="s">
        <v>1217</v>
      </c>
      <c r="D5797" s="38" t="s">
        <v>1102</v>
      </c>
      <c r="E5797" s="16" t="n">
        <f aca="false">VLOOKUP(A5797,'TAKIM LİSTESİ'!$B$2:$D$455,3,0)</f>
        <v>5</v>
      </c>
      <c r="F5797" s="40" t="n">
        <v>1</v>
      </c>
      <c r="G5797" s="22" t="n">
        <f aca="false">E5797-F5797</f>
        <v>4</v>
      </c>
      <c r="H5797" s="30" t="n">
        <v>44344</v>
      </c>
      <c r="I5797" s="33" t="n">
        <v>1</v>
      </c>
      <c r="J5797" s="30" t="n">
        <v>44345</v>
      </c>
      <c r="K5797" s="37" t="n">
        <f aca="false">G5797+I5797</f>
        <v>5</v>
      </c>
    </row>
    <row r="5798" customFormat="false" ht="13.8" hidden="false" customHeight="false" outlineLevel="0" collapsed="false">
      <c r="A5798" s="16" t="s">
        <v>36</v>
      </c>
      <c r="B5798" s="38" t="str">
        <f aca="false">VLOOKUP(A5798,'TAKIM LİSTESİ'!$B$2:$D$455,2,0)</f>
        <v>Ø 5.8 matkap</v>
      </c>
      <c r="C5798" s="16" t="s">
        <v>1217</v>
      </c>
      <c r="D5798" s="38" t="s">
        <v>1102</v>
      </c>
      <c r="E5798" s="16" t="n">
        <f aca="false">VLOOKUP(A5798,'TAKIM LİSTESİ'!$B$2:$D$455,3,0)</f>
        <v>14</v>
      </c>
      <c r="F5798" s="40" t="n">
        <v>1</v>
      </c>
      <c r="G5798" s="22" t="n">
        <f aca="false">E5798-F5798</f>
        <v>13</v>
      </c>
      <c r="H5798" s="30" t="n">
        <v>44344</v>
      </c>
      <c r="I5798" s="33" t="n">
        <v>1</v>
      </c>
      <c r="J5798" s="30" t="n">
        <v>44345</v>
      </c>
      <c r="K5798" s="37" t="n">
        <f aca="false">G5798+I5798</f>
        <v>14</v>
      </c>
    </row>
    <row r="5799" customFormat="false" ht="13.8" hidden="false" customHeight="false" outlineLevel="0" collapsed="false">
      <c r="A5799" s="16" t="s">
        <v>22</v>
      </c>
      <c r="B5799" s="38" t="str">
        <f aca="false">VLOOKUP(A5799,'TAKIM LİSTESİ'!$B$2:$D$455,2,0)</f>
        <v>Ø 10 çelik parmak freze</v>
      </c>
      <c r="C5799" s="16" t="s">
        <v>1217</v>
      </c>
      <c r="D5799" s="38" t="s">
        <v>1102</v>
      </c>
      <c r="E5799" s="16" t="n">
        <f aca="false">VLOOKUP(A5799,'TAKIM LİSTESİ'!$B$2:$D$455,3,0)</f>
        <v>52</v>
      </c>
      <c r="F5799" s="40" t="n">
        <v>1</v>
      </c>
      <c r="G5799" s="22" t="n">
        <f aca="false">E5799-F5799</f>
        <v>51</v>
      </c>
      <c r="H5799" s="30" t="n">
        <v>44344</v>
      </c>
      <c r="I5799" s="33" t="n">
        <v>1</v>
      </c>
      <c r="J5799" s="30" t="n">
        <v>44345</v>
      </c>
      <c r="K5799" s="37" t="n">
        <f aca="false">G5799+I5799</f>
        <v>52</v>
      </c>
    </row>
    <row r="5800" customFormat="false" ht="13.8" hidden="false" customHeight="false" outlineLevel="0" collapsed="false">
      <c r="A5800" s="16" t="s">
        <v>144</v>
      </c>
      <c r="B5800" s="38" t="str">
        <f aca="false">VLOOKUP(A5800,'TAKIM LİSTESİ'!$B$2:$D$455,2,0)</f>
        <v>Ø 6.2matkap</v>
      </c>
      <c r="C5800" s="16" t="s">
        <v>1217</v>
      </c>
      <c r="D5800" s="38" t="s">
        <v>1102</v>
      </c>
      <c r="E5800" s="16" t="n">
        <f aca="false">VLOOKUP(A5800,'TAKIM LİSTESİ'!$B$2:$D$455,3,0)</f>
        <v>15</v>
      </c>
      <c r="F5800" s="40" t="n">
        <v>1</v>
      </c>
      <c r="G5800" s="22" t="n">
        <f aca="false">E5800-F5800</f>
        <v>14</v>
      </c>
      <c r="H5800" s="30" t="n">
        <v>44344</v>
      </c>
      <c r="I5800" s="33" t="n">
        <v>1</v>
      </c>
      <c r="J5800" s="30" t="n">
        <v>44345</v>
      </c>
      <c r="K5800" s="37" t="n">
        <f aca="false">G5800+I5800</f>
        <v>15</v>
      </c>
    </row>
    <row r="5801" customFormat="false" ht="13.8" hidden="false" customHeight="false" outlineLevel="0" collapsed="false">
      <c r="A5801" s="16" t="s">
        <v>34</v>
      </c>
      <c r="B5801" s="38" t="str">
        <f aca="false">VLOOKUP(A5801,'TAKIM LİSTESİ'!$B$2:$D$455,2,0)</f>
        <v>Ø 6.35 Rayba</v>
      </c>
      <c r="C5801" s="16" t="s">
        <v>1217</v>
      </c>
      <c r="D5801" s="38" t="s">
        <v>1102</v>
      </c>
      <c r="E5801" s="16" t="n">
        <f aca="false">VLOOKUP(A5801,'TAKIM LİSTESİ'!$B$2:$D$455,3,0)</f>
        <v>5</v>
      </c>
      <c r="F5801" s="40" t="n">
        <v>1</v>
      </c>
      <c r="G5801" s="22" t="n">
        <f aca="false">E5801-F5801</f>
        <v>4</v>
      </c>
      <c r="H5801" s="30" t="n">
        <v>44344</v>
      </c>
      <c r="I5801" s="33" t="n">
        <v>1</v>
      </c>
      <c r="J5801" s="30" t="n">
        <v>44345</v>
      </c>
      <c r="K5801" s="37" t="n">
        <f aca="false">G5801+I5801</f>
        <v>5</v>
      </c>
    </row>
    <row r="5802" customFormat="false" ht="13.8" hidden="false" customHeight="false" outlineLevel="0" collapsed="false">
      <c r="A5802" s="16" t="s">
        <v>173</v>
      </c>
      <c r="B5802" s="38" t="str">
        <f aca="false">VLOOKUP(A5802,'TAKIM LİSTESİ'!$B$2:$D$455,2,0)</f>
        <v>Ø 5.3 matkap</v>
      </c>
      <c r="C5802" s="16" t="s">
        <v>1217</v>
      </c>
      <c r="D5802" s="38" t="s">
        <v>1102</v>
      </c>
      <c r="E5802" s="16" t="n">
        <f aca="false">VLOOKUP(A5802,'TAKIM LİSTESİ'!$B$2:$D$455,3,0)</f>
        <v>12</v>
      </c>
      <c r="F5802" s="40" t="n">
        <v>1</v>
      </c>
      <c r="G5802" s="22" t="n">
        <f aca="false">E5802-F5802</f>
        <v>11</v>
      </c>
      <c r="H5802" s="30" t="n">
        <v>44344</v>
      </c>
      <c r="I5802" s="33" t="n">
        <v>1</v>
      </c>
      <c r="J5802" s="30" t="n">
        <v>44347</v>
      </c>
      <c r="K5802" s="37" t="n">
        <f aca="false">G5802+I5802</f>
        <v>12</v>
      </c>
    </row>
    <row r="5803" customFormat="false" ht="13.8" hidden="false" customHeight="false" outlineLevel="0" collapsed="false">
      <c r="A5803" s="16" t="s">
        <v>277</v>
      </c>
      <c r="B5803" s="38" t="str">
        <f aca="false">VLOOKUP(A5803,'TAKIM LİSTESİ'!$B$2:$D$455,2,0)</f>
        <v>Ø 8.6 matkap</v>
      </c>
      <c r="C5803" s="16" t="s">
        <v>1218</v>
      </c>
      <c r="D5803" s="38" t="s">
        <v>823</v>
      </c>
      <c r="E5803" s="16" t="n">
        <f aca="false">VLOOKUP(A5803,'TAKIM LİSTESİ'!$B$2:$D$455,3,0)</f>
        <v>6</v>
      </c>
      <c r="F5803" s="40" t="n">
        <v>1</v>
      </c>
      <c r="G5803" s="22" t="n">
        <f aca="false">E5803-F5803</f>
        <v>5</v>
      </c>
      <c r="H5803" s="30" t="n">
        <v>44344</v>
      </c>
      <c r="I5803" s="33" t="n">
        <v>1</v>
      </c>
      <c r="J5803" s="30" t="n">
        <v>44347</v>
      </c>
      <c r="K5803" s="37" t="n">
        <f aca="false">G5803+I5803</f>
        <v>6</v>
      </c>
    </row>
    <row r="5804" customFormat="false" ht="13.8" hidden="false" customHeight="false" outlineLevel="0" collapsed="false">
      <c r="A5804" s="16" t="s">
        <v>227</v>
      </c>
      <c r="B5804" s="38" t="str">
        <f aca="false">VLOOKUP(A5804,'TAKIM LİSTESİ'!$B$2:$D$455,2,0)</f>
        <v>Ø 13.0 matkap ucu</v>
      </c>
      <c r="C5804" s="16" t="s">
        <v>1218</v>
      </c>
      <c r="D5804" s="38" t="s">
        <v>823</v>
      </c>
      <c r="E5804" s="16" t="n">
        <f aca="false">VLOOKUP(A5804,'TAKIM LİSTESİ'!$B$2:$D$455,3,0)</f>
        <v>9</v>
      </c>
      <c r="F5804" s="40" t="n">
        <v>1</v>
      </c>
      <c r="G5804" s="22" t="n">
        <f aca="false">E5804-F5804</f>
        <v>8</v>
      </c>
      <c r="H5804" s="30" t="n">
        <v>44344</v>
      </c>
      <c r="I5804" s="33" t="n">
        <v>1</v>
      </c>
      <c r="J5804" s="30" t="n">
        <v>44347</v>
      </c>
      <c r="K5804" s="37" t="n">
        <f aca="false">G5804+I5804</f>
        <v>9</v>
      </c>
    </row>
    <row r="5805" customFormat="false" ht="13.8" hidden="false" customHeight="false" outlineLevel="0" collapsed="false">
      <c r="A5805" s="16" t="s">
        <v>131</v>
      </c>
      <c r="B5805" s="38" t="str">
        <f aca="false">VLOOKUP(A5805,'TAKIM LİSTESİ'!$B$2:$D$455,2,0)</f>
        <v>Ø 4.2 matkap</v>
      </c>
      <c r="C5805" s="16" t="s">
        <v>1219</v>
      </c>
      <c r="D5805" s="38" t="s">
        <v>634</v>
      </c>
      <c r="E5805" s="16" t="n">
        <f aca="false">VLOOKUP(A5805,'TAKIM LİSTESİ'!$B$2:$D$455,3,0)</f>
        <v>14</v>
      </c>
      <c r="F5805" s="40" t="n">
        <v>1</v>
      </c>
      <c r="G5805" s="22" t="n">
        <f aca="false">E5805-F5805</f>
        <v>13</v>
      </c>
      <c r="H5805" s="30" t="n">
        <v>44344</v>
      </c>
      <c r="I5805" s="33" t="n">
        <v>1</v>
      </c>
      <c r="J5805" s="30" t="n">
        <v>44347</v>
      </c>
      <c r="K5805" s="37" t="n">
        <f aca="false">G5805+I5805</f>
        <v>14</v>
      </c>
    </row>
    <row r="5806" customFormat="false" ht="13.8" hidden="false" customHeight="false" outlineLevel="0" collapsed="false">
      <c r="A5806" s="16" t="s">
        <v>67</v>
      </c>
      <c r="B5806" s="38" t="str">
        <f aca="false">VLOOKUP(A5806,'TAKIM LİSTESİ'!$B$2:$D$455,2,0)</f>
        <v>Ø 5.0 matkap</v>
      </c>
      <c r="C5806" s="16" t="s">
        <v>1219</v>
      </c>
      <c r="D5806" s="38" t="s">
        <v>634</v>
      </c>
      <c r="E5806" s="16" t="n">
        <f aca="false">VLOOKUP(A5806,'TAKIM LİSTESİ'!$B$2:$D$455,3,0)</f>
        <v>20</v>
      </c>
      <c r="F5806" s="40" t="n">
        <v>1</v>
      </c>
      <c r="G5806" s="22" t="n">
        <f aca="false">E5806-F5806</f>
        <v>19</v>
      </c>
      <c r="H5806" s="30" t="n">
        <v>44344</v>
      </c>
      <c r="I5806" s="33" t="n">
        <v>1</v>
      </c>
      <c r="J5806" s="30" t="n">
        <v>44347</v>
      </c>
      <c r="K5806" s="37" t="n">
        <f aca="false">G5806+I5806</f>
        <v>20</v>
      </c>
    </row>
    <row r="5807" customFormat="false" ht="13.8" hidden="false" customHeight="false" outlineLevel="0" collapsed="false">
      <c r="A5807" s="16" t="s">
        <v>51</v>
      </c>
      <c r="B5807" s="38" t="str">
        <f aca="false">VLOOKUP(A5807,'TAKIM LİSTESİ'!$B$2:$D$455,2,0)</f>
        <v>Ø 3 çelik standart parmak freze</v>
      </c>
      <c r="C5807" s="16" t="s">
        <v>1218</v>
      </c>
      <c r="D5807" s="38" t="s">
        <v>823</v>
      </c>
      <c r="E5807" s="16" t="n">
        <f aca="false">VLOOKUP(A5807,'TAKIM LİSTESİ'!$B$2:$D$455,3,0)</f>
        <v>38</v>
      </c>
      <c r="F5807" s="40" t="n">
        <v>1</v>
      </c>
      <c r="G5807" s="22" t="n">
        <f aca="false">E5807-F5807</f>
        <v>37</v>
      </c>
      <c r="H5807" s="30" t="n">
        <v>44344</v>
      </c>
      <c r="I5807" s="33" t="n">
        <v>1</v>
      </c>
      <c r="J5807" s="30" t="n">
        <v>44347</v>
      </c>
      <c r="K5807" s="37" t="n">
        <f aca="false">G5807+I5807</f>
        <v>38</v>
      </c>
    </row>
    <row r="5808" customFormat="false" ht="13.8" hidden="false" customHeight="false" outlineLevel="0" collapsed="false">
      <c r="A5808" s="16" t="s">
        <v>80</v>
      </c>
      <c r="B5808" s="38" t="str">
        <f aca="false">VLOOKUP(A5808,'TAKIM LİSTESİ'!$B$2:$D$455,2,0)</f>
        <v>Ø 3 çelik şaftlı parmak freze</v>
      </c>
      <c r="C5808" s="16" t="s">
        <v>1204</v>
      </c>
      <c r="D5808" s="38" t="s">
        <v>23</v>
      </c>
      <c r="E5808" s="16" t="n">
        <f aca="false">VLOOKUP(A5808,'TAKIM LİSTESİ'!$B$2:$D$455,3,0)</f>
        <v>4</v>
      </c>
      <c r="F5808" s="40" t="n">
        <v>1</v>
      </c>
      <c r="G5808" s="22" t="n">
        <f aca="false">E5808-F5808</f>
        <v>3</v>
      </c>
      <c r="H5808" s="30" t="n">
        <v>44344</v>
      </c>
      <c r="I5808" s="33" t="n">
        <v>1</v>
      </c>
      <c r="J5808" s="30" t="n">
        <v>44347</v>
      </c>
      <c r="K5808" s="37" t="n">
        <f aca="false">G5808+I5808</f>
        <v>4</v>
      </c>
    </row>
    <row r="5809" customFormat="false" ht="13.8" hidden="false" customHeight="false" outlineLevel="0" collapsed="false">
      <c r="A5809" s="16" t="s">
        <v>158</v>
      </c>
      <c r="B5809" s="38" t="str">
        <f aca="false">VLOOKUP(A5809,'TAKIM LİSTESİ'!$B$2:$D$455,2,0)</f>
        <v>Ø 12 çelik küre parmak freze</v>
      </c>
      <c r="C5809" s="16" t="s">
        <v>1215</v>
      </c>
      <c r="D5809" s="38" t="s">
        <v>89</v>
      </c>
      <c r="E5809" s="16" t="n">
        <f aca="false">VLOOKUP(A5809,'TAKIM LİSTESİ'!$B$2:$D$455,3,0)</f>
        <v>28</v>
      </c>
      <c r="F5809" s="40" t="n">
        <v>1</v>
      </c>
      <c r="G5809" s="22" t="n">
        <f aca="false">E5809-F5809</f>
        <v>27</v>
      </c>
      <c r="H5809" s="30" t="n">
        <v>44344</v>
      </c>
      <c r="I5809" s="33" t="n">
        <v>1</v>
      </c>
      <c r="J5809" s="30" t="n">
        <v>44347</v>
      </c>
      <c r="K5809" s="37" t="n">
        <f aca="false">G5809+I5809</f>
        <v>28</v>
      </c>
    </row>
    <row r="5810" customFormat="false" ht="13.8" hidden="false" customHeight="false" outlineLevel="0" collapsed="false">
      <c r="A5810" s="16" t="s">
        <v>11</v>
      </c>
      <c r="B5810" s="38" t="str">
        <f aca="false">VLOOKUP(A5810,'TAKIM LİSTESİ'!$B$2:$D$455,2,0)</f>
        <v>Ø  4 çelik standart parmak freze</v>
      </c>
      <c r="C5810" s="16" t="s">
        <v>1220</v>
      </c>
      <c r="D5810" s="38" t="s">
        <v>1221</v>
      </c>
      <c r="E5810" s="16" t="n">
        <f aca="false">VLOOKUP(A5810,'TAKIM LİSTESİ'!$B$2:$D$455,3,0)</f>
        <v>17</v>
      </c>
      <c r="F5810" s="40" t="n">
        <v>1</v>
      </c>
      <c r="G5810" s="22" t="n">
        <f aca="false">E5810-F5810</f>
        <v>16</v>
      </c>
      <c r="H5810" s="30" t="n">
        <v>44344</v>
      </c>
      <c r="I5810" s="33" t="n">
        <v>1</v>
      </c>
      <c r="J5810" s="30" t="n">
        <v>44347</v>
      </c>
      <c r="K5810" s="37" t="n">
        <f aca="false">G5810+I5810</f>
        <v>17</v>
      </c>
    </row>
    <row r="5811" customFormat="false" ht="13.8" hidden="false" customHeight="false" outlineLevel="0" collapsed="false">
      <c r="A5811" s="16" t="s">
        <v>117</v>
      </c>
      <c r="B5811" s="38" t="str">
        <f aca="false">VLOOKUP(A5811,'TAKIM LİSTESİ'!$B$2:$D$455,2,0)</f>
        <v>Ø 4.5 matkap</v>
      </c>
      <c r="C5811" s="16" t="s">
        <v>1220</v>
      </c>
      <c r="D5811" s="38" t="s">
        <v>1221</v>
      </c>
      <c r="E5811" s="16" t="n">
        <f aca="false">VLOOKUP(A5811,'TAKIM LİSTESİ'!$B$2:$D$455,3,0)</f>
        <v>23</v>
      </c>
      <c r="F5811" s="40" t="n">
        <v>1</v>
      </c>
      <c r="G5811" s="22" t="n">
        <f aca="false">E5811-F5811</f>
        <v>22</v>
      </c>
      <c r="H5811" s="30" t="n">
        <v>44344</v>
      </c>
      <c r="I5811" s="33" t="n">
        <v>1</v>
      </c>
      <c r="J5811" s="30" t="n">
        <v>44347</v>
      </c>
      <c r="K5811" s="37" t="n">
        <f aca="false">G5811+I5811</f>
        <v>23</v>
      </c>
    </row>
    <row r="5812" customFormat="false" ht="13.8" hidden="false" customHeight="false" outlineLevel="0" collapsed="false">
      <c r="A5812" s="16" t="s">
        <v>78</v>
      </c>
      <c r="B5812" s="38" t="str">
        <f aca="false">VLOOKUP(A5812,'TAKIM LİSTESİ'!$B$2:$D$455,2,0)</f>
        <v>Ø 4.76 Rayba</v>
      </c>
      <c r="C5812" s="16" t="s">
        <v>1220</v>
      </c>
      <c r="D5812" s="38" t="s">
        <v>1221</v>
      </c>
      <c r="E5812" s="16" t="n">
        <f aca="false">VLOOKUP(A5812,'TAKIM LİSTESİ'!$B$2:$D$455,3,0)</f>
        <v>3</v>
      </c>
      <c r="F5812" s="40" t="n">
        <v>1</v>
      </c>
      <c r="G5812" s="22" t="n">
        <f aca="false">E5812-F5812</f>
        <v>2</v>
      </c>
      <c r="H5812" s="30" t="n">
        <v>44344</v>
      </c>
      <c r="I5812" s="33" t="n">
        <v>1</v>
      </c>
      <c r="J5812" s="30" t="n">
        <v>44347</v>
      </c>
      <c r="K5812" s="37" t="n">
        <f aca="false">G5812+I5812</f>
        <v>3</v>
      </c>
    </row>
    <row r="5813" customFormat="false" ht="13.8" hidden="false" customHeight="false" outlineLevel="0" collapsed="false">
      <c r="A5813" s="16" t="s">
        <v>21</v>
      </c>
      <c r="B5813" s="38" t="str">
        <f aca="false">VLOOKUP(A5813,'TAKIM LİSTESİ'!$B$2:$D$455,2,0)</f>
        <v>Ø 32 tarama çelik</v>
      </c>
      <c r="C5813" s="16" t="s">
        <v>1222</v>
      </c>
      <c r="D5813" s="38" t="s">
        <v>1102</v>
      </c>
      <c r="E5813" s="16" t="n">
        <f aca="false">VLOOKUP(A5813,'TAKIM LİSTESİ'!$B$2:$D$455,3,0)</f>
        <v>5</v>
      </c>
      <c r="F5813" s="40" t="n">
        <v>1</v>
      </c>
      <c r="G5813" s="22" t="n">
        <f aca="false">E5813-F5813</f>
        <v>4</v>
      </c>
      <c r="H5813" s="30" t="n">
        <v>44344</v>
      </c>
      <c r="I5813" s="33" t="n">
        <v>1</v>
      </c>
      <c r="J5813" s="30" t="n">
        <v>44347</v>
      </c>
      <c r="K5813" s="37" t="n">
        <f aca="false">G5813+I5813</f>
        <v>5</v>
      </c>
    </row>
    <row r="5814" customFormat="false" ht="13.8" hidden="false" customHeight="false" outlineLevel="0" collapsed="false">
      <c r="A5814" s="16" t="s">
        <v>270</v>
      </c>
      <c r="B5814" s="38" t="str">
        <f aca="false">VLOOKUP(A5814,'TAKIM LİSTESİ'!$B$2:$D$455,2,0)</f>
        <v>Küçük APKT çelik Ø 20</v>
      </c>
      <c r="C5814" s="16" t="s">
        <v>1222</v>
      </c>
      <c r="D5814" s="38" t="s">
        <v>1102</v>
      </c>
      <c r="E5814" s="16" t="n">
        <f aca="false">VLOOKUP(A5814,'TAKIM LİSTESİ'!$B$2:$D$455,3,0)</f>
        <v>10</v>
      </c>
      <c r="F5814" s="40" t="n">
        <v>1</v>
      </c>
      <c r="G5814" s="22" t="n">
        <f aca="false">E5814-F5814</f>
        <v>9</v>
      </c>
      <c r="H5814" s="30" t="n">
        <v>44344</v>
      </c>
      <c r="I5814" s="33" t="n">
        <v>1</v>
      </c>
      <c r="J5814" s="30" t="n">
        <v>44347</v>
      </c>
      <c r="K5814" s="37" t="n">
        <f aca="false">G5814+I5814</f>
        <v>10</v>
      </c>
    </row>
    <row r="5815" customFormat="false" ht="13.8" hidden="false" customHeight="false" outlineLevel="0" collapsed="false">
      <c r="A5815" s="16" t="s">
        <v>36</v>
      </c>
      <c r="B5815" s="38" t="str">
        <f aca="false">VLOOKUP(A5815,'TAKIM LİSTESİ'!$B$2:$D$455,2,0)</f>
        <v>Ø 5.8 matkap</v>
      </c>
      <c r="C5815" s="16" t="s">
        <v>1222</v>
      </c>
      <c r="D5815" s="38" t="s">
        <v>1102</v>
      </c>
      <c r="E5815" s="16" t="n">
        <f aca="false">VLOOKUP(A5815,'TAKIM LİSTESİ'!$B$2:$D$455,3,0)</f>
        <v>14</v>
      </c>
      <c r="F5815" s="40" t="n">
        <v>1</v>
      </c>
      <c r="G5815" s="22" t="n">
        <f aca="false">E5815-F5815</f>
        <v>13</v>
      </c>
      <c r="H5815" s="30" t="n">
        <v>44344</v>
      </c>
      <c r="I5815" s="33" t="n">
        <v>1</v>
      </c>
      <c r="J5815" s="30" t="n">
        <v>44347</v>
      </c>
      <c r="K5815" s="37" t="n">
        <f aca="false">G5815+I5815</f>
        <v>14</v>
      </c>
    </row>
    <row r="5816" customFormat="false" ht="13.8" hidden="false" customHeight="false" outlineLevel="0" collapsed="false">
      <c r="A5816" s="16" t="s">
        <v>63</v>
      </c>
      <c r="B5816" s="38" t="str">
        <f aca="false">VLOOKUP(A5816,'TAKIM LİSTESİ'!$B$2:$D$455,2,0)</f>
        <v>Ø 6 Rayba</v>
      </c>
      <c r="C5816" s="16" t="s">
        <v>1222</v>
      </c>
      <c r="D5816" s="38" t="s">
        <v>1102</v>
      </c>
      <c r="E5816" s="16" t="n">
        <f aca="false">VLOOKUP(A5816,'TAKIM LİSTESİ'!$B$2:$D$455,3,0)</f>
        <v>8</v>
      </c>
      <c r="F5816" s="40" t="n">
        <v>1</v>
      </c>
      <c r="G5816" s="22" t="n">
        <f aca="false">E5816-F5816</f>
        <v>7</v>
      </c>
      <c r="H5816" s="30" t="n">
        <v>44344</v>
      </c>
      <c r="I5816" s="33" t="n">
        <v>1</v>
      </c>
      <c r="J5816" s="30" t="n">
        <v>44348</v>
      </c>
      <c r="K5816" s="37" t="n">
        <f aca="false">G5816+I5816</f>
        <v>8</v>
      </c>
    </row>
    <row r="5817" customFormat="false" ht="13.8" hidden="false" customHeight="false" outlineLevel="0" collapsed="false">
      <c r="A5817" s="16" t="s">
        <v>32</v>
      </c>
      <c r="B5817" s="38" t="str">
        <f aca="false">VLOOKUP(A5817,'TAKIM LİSTESİ'!$B$2:$D$455,2,0)</f>
        <v>Ø 12.0 matkap</v>
      </c>
      <c r="C5817" s="16" t="s">
        <v>1222</v>
      </c>
      <c r="D5817" s="38" t="s">
        <v>1102</v>
      </c>
      <c r="E5817" s="16" t="n">
        <f aca="false">VLOOKUP(A5817,'TAKIM LİSTESİ'!$B$2:$D$455,3,0)</f>
        <v>10</v>
      </c>
      <c r="F5817" s="40" t="n">
        <v>1</v>
      </c>
      <c r="G5817" s="22" t="n">
        <f aca="false">E5817-F5817</f>
        <v>9</v>
      </c>
      <c r="H5817" s="30" t="n">
        <v>44344</v>
      </c>
      <c r="I5817" s="33" t="n">
        <v>1</v>
      </c>
      <c r="J5817" s="30" t="n">
        <v>44348</v>
      </c>
      <c r="K5817" s="37" t="n">
        <f aca="false">G5817+I5817</f>
        <v>10</v>
      </c>
    </row>
    <row r="5818" customFormat="false" ht="13.8" hidden="false" customHeight="false" outlineLevel="0" collapsed="false">
      <c r="A5818" s="16" t="s">
        <v>58</v>
      </c>
      <c r="B5818" s="38" t="str">
        <f aca="false">VLOOKUP(A5818,'TAKIM LİSTESİ'!$B$2:$D$455,2,0)</f>
        <v>Ø 6.3 matkap</v>
      </c>
      <c r="C5818" s="16"/>
      <c r="D5818" s="38" t="s">
        <v>1223</v>
      </c>
      <c r="E5818" s="16" t="n">
        <f aca="false">VLOOKUP(A5818,'TAKIM LİSTESİ'!$B$2:$D$455,3,0)</f>
        <v>9</v>
      </c>
      <c r="F5818" s="40" t="n">
        <v>1</v>
      </c>
      <c r="G5818" s="22" t="n">
        <f aca="false">E5818-F5818</f>
        <v>8</v>
      </c>
      <c r="H5818" s="30" t="n">
        <v>44344</v>
      </c>
      <c r="I5818" s="33" t="n">
        <v>1</v>
      </c>
      <c r="J5818" s="30" t="n">
        <v>44348</v>
      </c>
      <c r="K5818" s="37" t="n">
        <f aca="false">G5818+I5818</f>
        <v>9</v>
      </c>
    </row>
    <row r="5819" customFormat="false" ht="13.8" hidden="false" customHeight="false" outlineLevel="0" collapsed="false">
      <c r="A5819" s="16" t="s">
        <v>222</v>
      </c>
      <c r="B5819" s="38" t="str">
        <f aca="false">VLOOKUP(A5819,'TAKIM LİSTESİ'!$B$2:$D$455,2,0)</f>
        <v>Ø 16 çelik parmak freze</v>
      </c>
      <c r="C5819" s="16" t="s">
        <v>1224</v>
      </c>
      <c r="D5819" s="38" t="s">
        <v>100</v>
      </c>
      <c r="E5819" s="16" t="n">
        <f aca="false">VLOOKUP(A5819,'TAKIM LİSTESİ'!$B$2:$D$455,3,0)</f>
        <v>8</v>
      </c>
      <c r="F5819" s="40" t="n">
        <v>1</v>
      </c>
      <c r="G5819" s="22" t="n">
        <f aca="false">E5819-F5819</f>
        <v>7</v>
      </c>
      <c r="H5819" s="30" t="n">
        <v>44344</v>
      </c>
      <c r="I5819" s="33" t="n">
        <v>1</v>
      </c>
      <c r="J5819" s="30" t="n">
        <v>44348</v>
      </c>
      <c r="K5819" s="37" t="n">
        <f aca="false">G5819+I5819</f>
        <v>8</v>
      </c>
    </row>
    <row r="5820" customFormat="false" ht="13.8" hidden="false" customHeight="false" outlineLevel="0" collapsed="false">
      <c r="A5820" s="16" t="s">
        <v>86</v>
      </c>
      <c r="B5820" s="38" t="str">
        <f aca="false">VLOOKUP(A5820,'TAKIM LİSTESİ'!$B$2:$D$455,2,0)</f>
        <v>Ø 5.1 matkap</v>
      </c>
      <c r="C5820" s="16" t="s">
        <v>1224</v>
      </c>
      <c r="D5820" s="38" t="s">
        <v>100</v>
      </c>
      <c r="E5820" s="16" t="n">
        <f aca="false">VLOOKUP(A5820,'TAKIM LİSTESİ'!$B$2:$D$455,3,0)</f>
        <v>7</v>
      </c>
      <c r="F5820" s="40" t="n">
        <v>1</v>
      </c>
      <c r="G5820" s="22" t="n">
        <f aca="false">E5820-F5820</f>
        <v>6</v>
      </c>
      <c r="H5820" s="30" t="n">
        <v>44344</v>
      </c>
      <c r="I5820" s="33" t="n">
        <v>1</v>
      </c>
      <c r="J5820" s="30" t="n">
        <v>44348</v>
      </c>
      <c r="K5820" s="37" t="n">
        <f aca="false">G5820+I5820</f>
        <v>7</v>
      </c>
    </row>
    <row r="5821" customFormat="false" ht="13.8" hidden="false" customHeight="false" outlineLevel="0" collapsed="false">
      <c r="A5821" s="16" t="s">
        <v>76</v>
      </c>
      <c r="B5821" s="38" t="str">
        <f aca="false">VLOOKUP(A5821,'TAKIM LİSTESİ'!$B$2:$D$455,2,0)</f>
        <v>M6 Klıvavuz</v>
      </c>
      <c r="C5821" s="16" t="s">
        <v>1224</v>
      </c>
      <c r="D5821" s="38" t="s">
        <v>100</v>
      </c>
      <c r="E5821" s="16" t="n">
        <f aca="false">VLOOKUP(A5821,'TAKIM LİSTESİ'!$B$2:$D$455,3,0)</f>
        <v>5</v>
      </c>
      <c r="F5821" s="40" t="n">
        <v>1</v>
      </c>
      <c r="G5821" s="22" t="n">
        <f aca="false">E5821-F5821</f>
        <v>4</v>
      </c>
      <c r="H5821" s="30" t="n">
        <v>44344</v>
      </c>
      <c r="I5821" s="33" t="n">
        <v>1</v>
      </c>
      <c r="J5821" s="30" t="n">
        <v>44348</v>
      </c>
      <c r="K5821" s="37" t="n">
        <f aca="false">G5821+I5821</f>
        <v>5</v>
      </c>
    </row>
    <row r="5822" customFormat="false" ht="13.8" hidden="false" customHeight="false" outlineLevel="0" collapsed="false">
      <c r="A5822" s="16" t="s">
        <v>300</v>
      </c>
      <c r="B5822" s="38" t="str">
        <f aca="false">VLOOKUP(A5822,'TAKIM LİSTESİ'!$B$2:$D$455,2,0)</f>
        <v>Ø 32 tarama alm</v>
      </c>
      <c r="C5822" s="16" t="s">
        <v>1225</v>
      </c>
      <c r="D5822" s="38" t="s">
        <v>634</v>
      </c>
      <c r="E5822" s="16" t="n">
        <f aca="false">VLOOKUP(A5822,'TAKIM LİSTESİ'!$B$2:$D$455,3,0)</f>
        <v>3</v>
      </c>
      <c r="F5822" s="40" t="n">
        <v>1</v>
      </c>
      <c r="G5822" s="22" t="n">
        <f aca="false">E5822-F5822</f>
        <v>2</v>
      </c>
      <c r="H5822" s="30" t="n">
        <v>44344</v>
      </c>
      <c r="I5822" s="33" t="n">
        <v>1</v>
      </c>
      <c r="J5822" s="30" t="n">
        <v>44348</v>
      </c>
      <c r="K5822" s="37" t="n">
        <f aca="false">G5822+I5822</f>
        <v>3</v>
      </c>
    </row>
    <row r="5823" customFormat="false" ht="13.8" hidden="false" customHeight="false" outlineLevel="0" collapsed="false">
      <c r="A5823" s="16" t="s">
        <v>93</v>
      </c>
      <c r="B5823" s="38" t="str">
        <f aca="false">VLOOKUP(A5823,'TAKIM LİSTESİ'!$B$2:$D$455,2,0)</f>
        <v>Ø 12 alm uzun parmak freze</v>
      </c>
      <c r="C5823" s="16" t="s">
        <v>1225</v>
      </c>
      <c r="D5823" s="38" t="s">
        <v>634</v>
      </c>
      <c r="E5823" s="16" t="n">
        <f aca="false">VLOOKUP(A5823,'TAKIM LİSTESİ'!$B$2:$D$455,3,0)</f>
        <v>4</v>
      </c>
      <c r="F5823" s="40" t="n">
        <v>1</v>
      </c>
      <c r="G5823" s="22" t="n">
        <f aca="false">E5823-F5823</f>
        <v>3</v>
      </c>
      <c r="H5823" s="30" t="n">
        <v>44344</v>
      </c>
      <c r="I5823" s="33" t="n">
        <v>1</v>
      </c>
      <c r="J5823" s="30" t="n">
        <v>44348</v>
      </c>
      <c r="K5823" s="37" t="n">
        <f aca="false">G5823+I5823</f>
        <v>4</v>
      </c>
    </row>
    <row r="5824" customFormat="false" ht="13.8" hidden="false" customHeight="false" outlineLevel="0" collapsed="false">
      <c r="A5824" s="16" t="s">
        <v>53</v>
      </c>
      <c r="B5824" s="38" t="str">
        <f aca="false">VLOOKUP(A5824,'TAKIM LİSTESİ'!$B$2:$D$455,2,0)</f>
        <v>Ø 6 alm uzun parmak freze</v>
      </c>
      <c r="C5824" s="16" t="s">
        <v>1225</v>
      </c>
      <c r="D5824" s="38" t="s">
        <v>634</v>
      </c>
      <c r="E5824" s="16" t="n">
        <f aca="false">VLOOKUP(A5824,'TAKIM LİSTESİ'!$B$2:$D$455,3,0)</f>
        <v>18</v>
      </c>
      <c r="F5824" s="40" t="n">
        <v>1</v>
      </c>
      <c r="G5824" s="22" t="n">
        <f aca="false">E5824-F5824</f>
        <v>17</v>
      </c>
      <c r="H5824" s="30" t="n">
        <v>44344</v>
      </c>
      <c r="I5824" s="33" t="n">
        <v>1</v>
      </c>
      <c r="J5824" s="30" t="n">
        <v>44348</v>
      </c>
      <c r="K5824" s="37" t="n">
        <f aca="false">G5824+I5824</f>
        <v>18</v>
      </c>
    </row>
    <row r="5825" customFormat="false" ht="13.8" hidden="false" customHeight="false" outlineLevel="0" collapsed="false">
      <c r="A5825" s="16" t="s">
        <v>144</v>
      </c>
      <c r="B5825" s="38" t="str">
        <f aca="false">VLOOKUP(A5825,'TAKIM LİSTESİ'!$B$2:$D$455,2,0)</f>
        <v>Ø 6.2matkap</v>
      </c>
      <c r="C5825" s="16" t="s">
        <v>1225</v>
      </c>
      <c r="D5825" s="38" t="s">
        <v>634</v>
      </c>
      <c r="E5825" s="16" t="n">
        <f aca="false">VLOOKUP(A5825,'TAKIM LİSTESİ'!$B$2:$D$455,3,0)</f>
        <v>15</v>
      </c>
      <c r="F5825" s="40" t="n">
        <v>1</v>
      </c>
      <c r="G5825" s="22" t="n">
        <f aca="false">E5825-F5825</f>
        <v>14</v>
      </c>
      <c r="H5825" s="30" t="n">
        <v>44344</v>
      </c>
      <c r="I5825" s="33" t="n">
        <v>1</v>
      </c>
      <c r="J5825" s="30" t="n">
        <v>44348</v>
      </c>
      <c r="K5825" s="37" t="n">
        <f aca="false">G5825+I5825</f>
        <v>15</v>
      </c>
    </row>
    <row r="5826" customFormat="false" ht="13.8" hidden="false" customHeight="false" outlineLevel="0" collapsed="false">
      <c r="A5826" s="16" t="s">
        <v>34</v>
      </c>
      <c r="B5826" s="38" t="str">
        <f aca="false">VLOOKUP(A5826,'TAKIM LİSTESİ'!$B$2:$D$455,2,0)</f>
        <v>Ø 6.35 Rayba</v>
      </c>
      <c r="C5826" s="16" t="s">
        <v>1225</v>
      </c>
      <c r="D5826" s="38" t="s">
        <v>634</v>
      </c>
      <c r="E5826" s="16" t="n">
        <f aca="false">VLOOKUP(A5826,'TAKIM LİSTESİ'!$B$2:$D$455,3,0)</f>
        <v>5</v>
      </c>
      <c r="F5826" s="40" t="n">
        <v>1</v>
      </c>
      <c r="G5826" s="22" t="n">
        <f aca="false">E5826-F5826</f>
        <v>4</v>
      </c>
      <c r="H5826" s="30" t="n">
        <v>44344</v>
      </c>
      <c r="I5826" s="33" t="n">
        <v>1</v>
      </c>
      <c r="J5826" s="30" t="n">
        <v>44348</v>
      </c>
      <c r="K5826" s="37" t="n">
        <f aca="false">G5826+I5826</f>
        <v>5</v>
      </c>
    </row>
    <row r="5827" customFormat="false" ht="13.8" hidden="false" customHeight="false" outlineLevel="0" collapsed="false">
      <c r="A5827" s="16" t="s">
        <v>199</v>
      </c>
      <c r="B5827" s="38" t="str">
        <f aca="false">VLOOKUP(A5827,'TAKIM LİSTESİ'!$B$2:$D$455,2,0)</f>
        <v>Ø 6.7 matkap</v>
      </c>
      <c r="C5827" s="16" t="s">
        <v>1225</v>
      </c>
      <c r="D5827" s="38" t="s">
        <v>634</v>
      </c>
      <c r="E5827" s="16" t="n">
        <f aca="false">VLOOKUP(A5827,'TAKIM LİSTESİ'!$B$2:$D$455,3,0)</f>
        <v>8</v>
      </c>
      <c r="F5827" s="40" t="n">
        <v>1</v>
      </c>
      <c r="G5827" s="22" t="n">
        <f aca="false">E5827-F5827</f>
        <v>7</v>
      </c>
      <c r="H5827" s="30" t="n">
        <v>44344</v>
      </c>
      <c r="I5827" s="33" t="n">
        <v>1</v>
      </c>
      <c r="J5827" s="30" t="n">
        <v>44348</v>
      </c>
      <c r="K5827" s="37" t="n">
        <f aca="false">G5827+I5827</f>
        <v>8</v>
      </c>
    </row>
    <row r="5828" customFormat="false" ht="13.8" hidden="false" customHeight="false" outlineLevel="0" collapsed="false">
      <c r="A5828" s="16" t="s">
        <v>111</v>
      </c>
      <c r="B5828" s="38" t="str">
        <f aca="false">VLOOKUP(A5828,'TAKIM LİSTESİ'!$B$2:$D$455,2,0)</f>
        <v>Ø 6 uzun çelik parmak freze</v>
      </c>
      <c r="C5828" s="16" t="s">
        <v>1215</v>
      </c>
      <c r="D5828" s="38" t="s">
        <v>89</v>
      </c>
      <c r="E5828" s="16" t="n">
        <f aca="false">VLOOKUP(A5828,'TAKIM LİSTESİ'!$B$2:$D$455,3,0)</f>
        <v>19</v>
      </c>
      <c r="F5828" s="40" t="n">
        <v>1</v>
      </c>
      <c r="G5828" s="22" t="n">
        <f aca="false">E5828-F5828</f>
        <v>18</v>
      </c>
      <c r="H5828" s="30" t="n">
        <v>44344</v>
      </c>
      <c r="I5828" s="33" t="n">
        <v>1</v>
      </c>
      <c r="J5828" s="30" t="n">
        <v>44348</v>
      </c>
      <c r="K5828" s="37" t="n">
        <f aca="false">G5828+I5828</f>
        <v>19</v>
      </c>
    </row>
    <row r="5829" customFormat="false" ht="13.8" hidden="false" customHeight="false" outlineLevel="0" collapsed="false">
      <c r="A5829" s="16" t="s">
        <v>32</v>
      </c>
      <c r="B5829" s="38" t="str">
        <f aca="false">VLOOKUP(A5829,'TAKIM LİSTESİ'!$B$2:$D$455,2,0)</f>
        <v>Ø 12.0 matkap</v>
      </c>
      <c r="C5829" s="16" t="s">
        <v>1226</v>
      </c>
      <c r="D5829" s="38" t="s">
        <v>89</v>
      </c>
      <c r="E5829" s="16" t="n">
        <f aca="false">VLOOKUP(A5829,'TAKIM LİSTESİ'!$B$2:$D$455,3,0)</f>
        <v>10</v>
      </c>
      <c r="F5829" s="40" t="n">
        <v>1</v>
      </c>
      <c r="G5829" s="22" t="n">
        <f aca="false">E5829-F5829</f>
        <v>9</v>
      </c>
      <c r="H5829" s="30" t="n">
        <v>44344</v>
      </c>
      <c r="I5829" s="33" t="n">
        <v>1</v>
      </c>
      <c r="J5829" s="30" t="n">
        <v>44348</v>
      </c>
      <c r="K5829" s="37" t="n">
        <f aca="false">G5829+I5829</f>
        <v>10</v>
      </c>
    </row>
    <row r="5830" customFormat="false" ht="13.8" hidden="false" customHeight="false" outlineLevel="0" collapsed="false">
      <c r="A5830" s="16" t="s">
        <v>125</v>
      </c>
      <c r="B5830" s="38" t="str">
        <f aca="false">VLOOKUP(A5830,'TAKIM LİSTESİ'!$B$2:$D$455,2,0)</f>
        <v>Ø 6 .0matkap</v>
      </c>
      <c r="C5830" s="16" t="s">
        <v>1226</v>
      </c>
      <c r="D5830" s="38" t="s">
        <v>89</v>
      </c>
      <c r="E5830" s="16" t="n">
        <f aca="false">VLOOKUP(A5830,'TAKIM LİSTESİ'!$B$2:$D$455,3,0)</f>
        <v>4</v>
      </c>
      <c r="F5830" s="40" t="n">
        <v>1</v>
      </c>
      <c r="G5830" s="22" t="n">
        <f aca="false">E5830-F5830</f>
        <v>3</v>
      </c>
      <c r="H5830" s="30" t="n">
        <v>44344</v>
      </c>
      <c r="I5830" s="33" t="n">
        <v>1</v>
      </c>
      <c r="J5830" s="30" t="n">
        <v>44348</v>
      </c>
      <c r="K5830" s="37" t="n">
        <f aca="false">G5830+I5830</f>
        <v>4</v>
      </c>
    </row>
    <row r="5831" customFormat="false" ht="13.8" hidden="false" customHeight="false" outlineLevel="0" collapsed="false">
      <c r="A5831" s="16" t="s">
        <v>166</v>
      </c>
      <c r="B5831" s="38" t="str">
        <f aca="false">VLOOKUP(A5831,'TAKIM LİSTESİ'!$B$2:$D$455,2,0)</f>
        <v>Ø 4.3 matkap</v>
      </c>
      <c r="C5831" s="16" t="s">
        <v>1226</v>
      </c>
      <c r="D5831" s="38" t="s">
        <v>89</v>
      </c>
      <c r="E5831" s="16" t="n">
        <f aca="false">VLOOKUP(A5831,'TAKIM LİSTESİ'!$B$2:$D$455,3,0)</f>
        <v>13</v>
      </c>
      <c r="F5831" s="40" t="n">
        <v>1</v>
      </c>
      <c r="G5831" s="22" t="n">
        <f aca="false">E5831-F5831</f>
        <v>12</v>
      </c>
      <c r="H5831" s="30" t="n">
        <v>44344</v>
      </c>
      <c r="I5831" s="33" t="n">
        <v>1</v>
      </c>
      <c r="J5831" s="30" t="n">
        <v>44348</v>
      </c>
      <c r="K5831" s="37" t="n">
        <f aca="false">G5831+I5831</f>
        <v>13</v>
      </c>
    </row>
    <row r="5832" customFormat="false" ht="13.8" hidden="false" customHeight="false" outlineLevel="0" collapsed="false">
      <c r="A5832" s="16" t="s">
        <v>75</v>
      </c>
      <c r="B5832" s="38" t="str">
        <f aca="false">VLOOKUP(A5832,'TAKIM LİSTESİ'!$B$2:$D$455,2,0)</f>
        <v>M5 Klıvavuz</v>
      </c>
      <c r="C5832" s="16" t="s">
        <v>1226</v>
      </c>
      <c r="D5832" s="38" t="s">
        <v>89</v>
      </c>
      <c r="E5832" s="16" t="n">
        <f aca="false">VLOOKUP(A5832,'TAKIM LİSTESİ'!$B$2:$D$455,3,0)</f>
        <v>7</v>
      </c>
      <c r="F5832" s="40" t="n">
        <v>1</v>
      </c>
      <c r="G5832" s="22" t="n">
        <f aca="false">E5832-F5832</f>
        <v>6</v>
      </c>
      <c r="H5832" s="30" t="n">
        <v>44344</v>
      </c>
      <c r="I5832" s="33" t="n">
        <v>1</v>
      </c>
      <c r="J5832" s="30" t="n">
        <v>44348</v>
      </c>
      <c r="K5832" s="37" t="n">
        <f aca="false">G5832+I5832</f>
        <v>7</v>
      </c>
    </row>
    <row r="5833" customFormat="false" ht="13.8" hidden="false" customHeight="false" outlineLevel="0" collapsed="false">
      <c r="A5833" s="16" t="s">
        <v>21</v>
      </c>
      <c r="B5833" s="38" t="str">
        <f aca="false">VLOOKUP(A5833,'TAKIM LİSTESİ'!$B$2:$D$455,2,0)</f>
        <v>Ø 32 tarama çelik</v>
      </c>
      <c r="C5833" s="16" t="s">
        <v>1227</v>
      </c>
      <c r="D5833" s="38" t="s">
        <v>61</v>
      </c>
      <c r="E5833" s="16" t="n">
        <f aca="false">VLOOKUP(A5833,'TAKIM LİSTESİ'!$B$2:$D$455,3,0)</f>
        <v>5</v>
      </c>
      <c r="F5833" s="40" t="n">
        <v>1</v>
      </c>
      <c r="G5833" s="22" t="n">
        <f aca="false">E5833-F5833</f>
        <v>4</v>
      </c>
      <c r="H5833" s="30" t="n">
        <v>44344</v>
      </c>
      <c r="I5833" s="33" t="n">
        <v>1</v>
      </c>
      <c r="J5833" s="30" t="n">
        <v>44348</v>
      </c>
      <c r="K5833" s="37" t="n">
        <f aca="false">G5833+I5833</f>
        <v>5</v>
      </c>
    </row>
    <row r="5834" customFormat="false" ht="13.8" hidden="false" customHeight="false" outlineLevel="0" collapsed="false">
      <c r="A5834" s="16" t="s">
        <v>270</v>
      </c>
      <c r="B5834" s="38" t="str">
        <f aca="false">VLOOKUP(A5834,'TAKIM LİSTESİ'!$B$2:$D$455,2,0)</f>
        <v>Küçük APKT çelik Ø 20</v>
      </c>
      <c r="C5834" s="16" t="s">
        <v>1227</v>
      </c>
      <c r="D5834" s="38" t="s">
        <v>61</v>
      </c>
      <c r="E5834" s="16" t="n">
        <f aca="false">VLOOKUP(A5834,'TAKIM LİSTESİ'!$B$2:$D$455,3,0)</f>
        <v>10</v>
      </c>
      <c r="F5834" s="40" t="n">
        <v>1</v>
      </c>
      <c r="G5834" s="22" t="n">
        <f aca="false">E5834-F5834</f>
        <v>9</v>
      </c>
      <c r="H5834" s="30" t="n">
        <v>44344</v>
      </c>
      <c r="I5834" s="33" t="n">
        <v>1</v>
      </c>
      <c r="J5834" s="30" t="n">
        <v>44348</v>
      </c>
      <c r="K5834" s="37" t="n">
        <f aca="false">G5834+I5834</f>
        <v>10</v>
      </c>
    </row>
    <row r="5835" customFormat="false" ht="13.8" hidden="false" customHeight="false" outlineLevel="0" collapsed="false">
      <c r="A5835" s="16" t="s">
        <v>144</v>
      </c>
      <c r="B5835" s="38" t="str">
        <f aca="false">VLOOKUP(A5835,'TAKIM LİSTESİ'!$B$2:$D$455,2,0)</f>
        <v>Ø 6.2matkap</v>
      </c>
      <c r="C5835" s="16" t="s">
        <v>1227</v>
      </c>
      <c r="D5835" s="38" t="s">
        <v>61</v>
      </c>
      <c r="E5835" s="16" t="n">
        <f aca="false">VLOOKUP(A5835,'TAKIM LİSTESİ'!$B$2:$D$455,3,0)</f>
        <v>15</v>
      </c>
      <c r="F5835" s="40" t="n">
        <v>1</v>
      </c>
      <c r="G5835" s="22" t="n">
        <f aca="false">E5835-F5835</f>
        <v>14</v>
      </c>
      <c r="H5835" s="30" t="n">
        <v>44344</v>
      </c>
      <c r="I5835" s="33" t="n">
        <v>1</v>
      </c>
      <c r="J5835" s="30" t="n">
        <v>44348</v>
      </c>
      <c r="K5835" s="37" t="n">
        <f aca="false">G5835+I5835</f>
        <v>15</v>
      </c>
    </row>
    <row r="5836" customFormat="false" ht="13.8" hidden="false" customHeight="false" outlineLevel="0" collapsed="false">
      <c r="A5836" s="16" t="s">
        <v>67</v>
      </c>
      <c r="B5836" s="38" t="str">
        <f aca="false">VLOOKUP(A5836,'TAKIM LİSTESİ'!$B$2:$D$455,2,0)</f>
        <v>Ø 5.0 matkap</v>
      </c>
      <c r="C5836" s="16" t="s">
        <v>1227</v>
      </c>
      <c r="D5836" s="38" t="s">
        <v>61</v>
      </c>
      <c r="E5836" s="16" t="n">
        <f aca="false">VLOOKUP(A5836,'TAKIM LİSTESİ'!$B$2:$D$455,3,0)</f>
        <v>20</v>
      </c>
      <c r="F5836" s="40" t="n">
        <v>1</v>
      </c>
      <c r="G5836" s="22" t="n">
        <f aca="false">E5836-F5836</f>
        <v>19</v>
      </c>
      <c r="H5836" s="30" t="n">
        <v>44344</v>
      </c>
      <c r="I5836" s="33" t="n">
        <v>1</v>
      </c>
      <c r="J5836" s="30" t="n">
        <v>44348</v>
      </c>
      <c r="K5836" s="37" t="n">
        <f aca="false">G5836+I5836</f>
        <v>20</v>
      </c>
    </row>
    <row r="5837" customFormat="false" ht="13.8" hidden="false" customHeight="false" outlineLevel="0" collapsed="false">
      <c r="A5837" s="16" t="s">
        <v>34</v>
      </c>
      <c r="B5837" s="38" t="str">
        <f aca="false">VLOOKUP(A5837,'TAKIM LİSTESİ'!$B$2:$D$455,2,0)</f>
        <v>Ø 6.35 Rayba</v>
      </c>
      <c r="C5837" s="16" t="s">
        <v>1227</v>
      </c>
      <c r="D5837" s="38" t="s">
        <v>61</v>
      </c>
      <c r="E5837" s="16" t="n">
        <f aca="false">VLOOKUP(A5837,'TAKIM LİSTESİ'!$B$2:$D$455,3,0)</f>
        <v>5</v>
      </c>
      <c r="F5837" s="40" t="n">
        <v>1</v>
      </c>
      <c r="G5837" s="22" t="n">
        <f aca="false">E5837-F5837</f>
        <v>4</v>
      </c>
      <c r="H5837" s="30" t="n">
        <v>44344</v>
      </c>
      <c r="I5837" s="33" t="n">
        <v>1</v>
      </c>
      <c r="J5837" s="30" t="n">
        <v>44348</v>
      </c>
      <c r="K5837" s="37" t="n">
        <f aca="false">G5837+I5837</f>
        <v>5</v>
      </c>
    </row>
    <row r="5838" customFormat="false" ht="13.8" hidden="false" customHeight="false" outlineLevel="0" collapsed="false">
      <c r="A5838" s="16" t="s">
        <v>293</v>
      </c>
      <c r="B5838" s="38" t="str">
        <f aca="false">VLOOKUP(A5838,'TAKIM LİSTESİ'!$B$2:$D$455,2,0)</f>
        <v>Küçük APKT çelik Ø 17</v>
      </c>
      <c r="C5838" s="16" t="s">
        <v>1228</v>
      </c>
      <c r="D5838" s="38" t="s">
        <v>23</v>
      </c>
      <c r="E5838" s="16" t="n">
        <f aca="false">VLOOKUP(A5838,'TAKIM LİSTESİ'!$B$2:$D$455,3,0)</f>
        <v>2</v>
      </c>
      <c r="F5838" s="40" t="n">
        <v>1</v>
      </c>
      <c r="G5838" s="22" t="n">
        <f aca="false">E5838-F5838</f>
        <v>1</v>
      </c>
      <c r="H5838" s="30" t="n">
        <v>44345</v>
      </c>
      <c r="I5838" s="33" t="n">
        <v>1</v>
      </c>
      <c r="J5838" s="30" t="n">
        <v>44348</v>
      </c>
      <c r="K5838" s="37" t="n">
        <f aca="false">G5838+I5838</f>
        <v>2</v>
      </c>
    </row>
    <row r="5839" customFormat="false" ht="13.8" hidden="false" customHeight="false" outlineLevel="0" collapsed="false">
      <c r="A5839" s="16" t="s">
        <v>21</v>
      </c>
      <c r="B5839" s="38" t="str">
        <f aca="false">VLOOKUP(A5839,'TAKIM LİSTESİ'!$B$2:$D$455,2,0)</f>
        <v>Ø 32 tarama çelik</v>
      </c>
      <c r="C5839" s="16" t="s">
        <v>1228</v>
      </c>
      <c r="D5839" s="38" t="s">
        <v>23</v>
      </c>
      <c r="E5839" s="16" t="n">
        <f aca="false">VLOOKUP(A5839,'TAKIM LİSTESİ'!$B$2:$D$455,3,0)</f>
        <v>5</v>
      </c>
      <c r="F5839" s="40" t="n">
        <v>1</v>
      </c>
      <c r="G5839" s="22" t="n">
        <f aca="false">E5839-F5839</f>
        <v>4</v>
      </c>
      <c r="H5839" s="30" t="n">
        <v>44345</v>
      </c>
      <c r="I5839" s="33" t="n">
        <v>1</v>
      </c>
      <c r="J5839" s="30" t="n">
        <v>44348</v>
      </c>
      <c r="K5839" s="37" t="n">
        <f aca="false">G5839+I5839</f>
        <v>5</v>
      </c>
    </row>
    <row r="5840" customFormat="false" ht="13.8" hidden="false" customHeight="false" outlineLevel="0" collapsed="false">
      <c r="A5840" s="16" t="s">
        <v>22</v>
      </c>
      <c r="B5840" s="38" t="str">
        <f aca="false">VLOOKUP(A5840,'TAKIM LİSTESİ'!$B$2:$D$455,2,0)</f>
        <v>Ø 10 çelik parmak freze</v>
      </c>
      <c r="C5840" s="16" t="s">
        <v>1228</v>
      </c>
      <c r="D5840" s="38" t="s">
        <v>23</v>
      </c>
      <c r="E5840" s="16" t="n">
        <f aca="false">VLOOKUP(A5840,'TAKIM LİSTESİ'!$B$2:$D$455,3,0)</f>
        <v>52</v>
      </c>
      <c r="F5840" s="40" t="n">
        <v>2</v>
      </c>
      <c r="G5840" s="22" t="n">
        <f aca="false">E5840-F5840</f>
        <v>50</v>
      </c>
      <c r="H5840" s="30" t="n">
        <v>44345</v>
      </c>
      <c r="I5840" s="33" t="n">
        <v>1</v>
      </c>
      <c r="J5840" s="30" t="n">
        <v>44348</v>
      </c>
      <c r="K5840" s="37" t="n">
        <f aca="false">G5840+I5840</f>
        <v>51</v>
      </c>
    </row>
    <row r="5841" customFormat="false" ht="13.8" hidden="false" customHeight="false" outlineLevel="0" collapsed="false">
      <c r="A5841" s="16" t="s">
        <v>491</v>
      </c>
      <c r="B5841" s="38" t="str">
        <f aca="false">VLOOKUP(A5841,'TAKIM LİSTESİ'!$B$2:$D$455,2,0)</f>
        <v>APKT tarama çelik Ø 21</v>
      </c>
      <c r="C5841" s="16" t="s">
        <v>1228</v>
      </c>
      <c r="D5841" s="38" t="s">
        <v>23</v>
      </c>
      <c r="E5841" s="16" t="n">
        <f aca="false">VLOOKUP(A5841,'TAKIM LİSTESİ'!$B$2:$D$455,3,0)</f>
        <v>2</v>
      </c>
      <c r="F5841" s="40" t="n">
        <v>1</v>
      </c>
      <c r="G5841" s="22" t="n">
        <f aca="false">E5841-F5841</f>
        <v>1</v>
      </c>
      <c r="H5841" s="30" t="n">
        <v>44345</v>
      </c>
      <c r="I5841" s="33" t="n">
        <v>1</v>
      </c>
      <c r="J5841" s="30" t="n">
        <v>44348</v>
      </c>
      <c r="K5841" s="37" t="n">
        <f aca="false">G5841+I5841</f>
        <v>2</v>
      </c>
    </row>
    <row r="5842" customFormat="false" ht="13.8" hidden="false" customHeight="false" outlineLevel="0" collapsed="false">
      <c r="A5842" s="16" t="s">
        <v>55</v>
      </c>
      <c r="B5842" s="38" t="str">
        <f aca="false">VLOOKUP(A5842,'TAKIM LİSTESİ'!$B$2:$D$455,2,0)</f>
        <v>Ø 4.8 matkap</v>
      </c>
      <c r="C5842" s="16" t="s">
        <v>1228</v>
      </c>
      <c r="D5842" s="38" t="s">
        <v>23</v>
      </c>
      <c r="E5842" s="16" t="n">
        <f aca="false">VLOOKUP(A5842,'TAKIM LİSTESİ'!$B$2:$D$455,3,0)</f>
        <v>30</v>
      </c>
      <c r="F5842" s="40" t="n">
        <v>1</v>
      </c>
      <c r="G5842" s="22" t="n">
        <f aca="false">E5842-F5842</f>
        <v>29</v>
      </c>
      <c r="H5842" s="30" t="n">
        <v>44345</v>
      </c>
      <c r="I5842" s="33" t="n">
        <v>1</v>
      </c>
      <c r="J5842" s="30" t="n">
        <v>44348</v>
      </c>
      <c r="K5842" s="37" t="n">
        <f aca="false">G5842+I5842</f>
        <v>30</v>
      </c>
    </row>
    <row r="5843" customFormat="false" ht="13.8" hidden="false" customHeight="false" outlineLevel="0" collapsed="false">
      <c r="A5843" s="16" t="s">
        <v>197</v>
      </c>
      <c r="B5843" s="38" t="str">
        <f aca="false">VLOOKUP(A5843,'TAKIM LİSTESİ'!$B$2:$D$455,2,0)</f>
        <v>Ø  5 Rayba</v>
      </c>
      <c r="C5843" s="16" t="s">
        <v>1228</v>
      </c>
      <c r="D5843" s="38" t="s">
        <v>23</v>
      </c>
      <c r="E5843" s="16" t="n">
        <f aca="false">VLOOKUP(A5843,'TAKIM LİSTESİ'!$B$2:$D$455,3,0)</f>
        <v>10</v>
      </c>
      <c r="F5843" s="40" t="n">
        <v>1</v>
      </c>
      <c r="G5843" s="22" t="n">
        <f aca="false">E5843-F5843</f>
        <v>9</v>
      </c>
      <c r="H5843" s="30" t="n">
        <v>44345</v>
      </c>
      <c r="I5843" s="33" t="n">
        <v>1</v>
      </c>
      <c r="J5843" s="30" t="n">
        <v>44348</v>
      </c>
      <c r="K5843" s="37" t="n">
        <f aca="false">G5843+I5843</f>
        <v>10</v>
      </c>
    </row>
    <row r="5844" customFormat="false" ht="13.8" hidden="false" customHeight="false" outlineLevel="0" collapsed="false">
      <c r="A5844" s="16" t="s">
        <v>68</v>
      </c>
      <c r="B5844" s="38" t="str">
        <f aca="false">VLOOKUP(A5844,'TAKIM LİSTESİ'!$B$2:$D$455,2,0)</f>
        <v>Ø 7.0 matkap</v>
      </c>
      <c r="C5844" s="16" t="s">
        <v>1228</v>
      </c>
      <c r="D5844" s="38" t="s">
        <v>23</v>
      </c>
      <c r="E5844" s="16" t="n">
        <f aca="false">VLOOKUP(A5844,'TAKIM LİSTESİ'!$B$2:$D$455,3,0)</f>
        <v>16</v>
      </c>
      <c r="F5844" s="40" t="n">
        <v>1</v>
      </c>
      <c r="G5844" s="22" t="n">
        <f aca="false">E5844-F5844</f>
        <v>15</v>
      </c>
      <c r="H5844" s="30" t="n">
        <v>44345</v>
      </c>
      <c r="I5844" s="33" t="n">
        <v>1</v>
      </c>
      <c r="J5844" s="30" t="n">
        <v>44348</v>
      </c>
      <c r="K5844" s="37" t="n">
        <f aca="false">G5844+I5844</f>
        <v>16</v>
      </c>
    </row>
    <row r="5845" customFormat="false" ht="13.8" hidden="false" customHeight="false" outlineLevel="0" collapsed="false">
      <c r="A5845" s="16" t="s">
        <v>130</v>
      </c>
      <c r="B5845" s="38" t="str">
        <f aca="false">VLOOKUP(A5845,'TAKIM LİSTESİ'!$B$2:$D$455,2,0)</f>
        <v>Ø 9.0 matkap</v>
      </c>
      <c r="C5845" s="16" t="s">
        <v>1228</v>
      </c>
      <c r="D5845" s="38" t="s">
        <v>23</v>
      </c>
      <c r="E5845" s="16" t="n">
        <f aca="false">VLOOKUP(A5845,'TAKIM LİSTESİ'!$B$2:$D$455,3,0)</f>
        <v>13</v>
      </c>
      <c r="F5845" s="40" t="n">
        <v>1</v>
      </c>
      <c r="G5845" s="22" t="n">
        <f aca="false">E5845-F5845</f>
        <v>12</v>
      </c>
      <c r="H5845" s="30" t="n">
        <v>44345</v>
      </c>
      <c r="I5845" s="33" t="n">
        <v>1</v>
      </c>
      <c r="J5845" s="30" t="n">
        <v>44348</v>
      </c>
      <c r="K5845" s="37" t="n">
        <f aca="false">G5845+I5845</f>
        <v>13</v>
      </c>
    </row>
    <row r="5846" customFormat="false" ht="13.8" hidden="false" customHeight="false" outlineLevel="0" collapsed="false">
      <c r="A5846" s="16" t="s">
        <v>327</v>
      </c>
      <c r="B5846" s="38" t="str">
        <f aca="false">VLOOKUP(A5846,'TAKIM LİSTESİ'!$B$2:$D$455,2,0)</f>
        <v>Ø 4.9 matkap</v>
      </c>
      <c r="C5846" s="16" t="s">
        <v>1226</v>
      </c>
      <c r="D5846" s="38" t="s">
        <v>89</v>
      </c>
      <c r="E5846" s="16" t="n">
        <f aca="false">VLOOKUP(A5846,'TAKIM LİSTESİ'!$B$2:$D$455,3,0)</f>
        <v>18</v>
      </c>
      <c r="F5846" s="40" t="n">
        <v>1</v>
      </c>
      <c r="G5846" s="22" t="n">
        <f aca="false">E5846-F5846</f>
        <v>17</v>
      </c>
      <c r="H5846" s="30" t="n">
        <v>44345</v>
      </c>
      <c r="I5846" s="33" t="n">
        <v>1</v>
      </c>
      <c r="J5846" s="30" t="n">
        <v>44348</v>
      </c>
      <c r="K5846" s="37" t="n">
        <f aca="false">G5846+I5846</f>
        <v>18</v>
      </c>
    </row>
    <row r="5847" customFormat="false" ht="13.8" hidden="false" customHeight="false" outlineLevel="0" collapsed="false">
      <c r="A5847" s="16" t="s">
        <v>197</v>
      </c>
      <c r="B5847" s="38" t="str">
        <f aca="false">VLOOKUP(A5847,'TAKIM LİSTESİ'!$B$2:$D$455,2,0)</f>
        <v>Ø  5 Rayba</v>
      </c>
      <c r="C5847" s="16" t="s">
        <v>1226</v>
      </c>
      <c r="D5847" s="38" t="s">
        <v>89</v>
      </c>
      <c r="E5847" s="16" t="n">
        <f aca="false">VLOOKUP(A5847,'TAKIM LİSTESİ'!$B$2:$D$455,3,0)</f>
        <v>10</v>
      </c>
      <c r="F5847" s="40" t="n">
        <v>1</v>
      </c>
      <c r="G5847" s="22" t="n">
        <f aca="false">E5847-F5847</f>
        <v>9</v>
      </c>
      <c r="H5847" s="30" t="n">
        <v>44345</v>
      </c>
      <c r="I5847" s="33" t="n">
        <v>1</v>
      </c>
      <c r="J5847" s="30" t="n">
        <v>44348</v>
      </c>
      <c r="K5847" s="37" t="n">
        <f aca="false">G5847+I5847</f>
        <v>10</v>
      </c>
    </row>
    <row r="5848" customFormat="false" ht="13.8" hidden="false" customHeight="false" outlineLevel="0" collapsed="false">
      <c r="A5848" s="16" t="s">
        <v>206</v>
      </c>
      <c r="B5848" s="38" t="str">
        <f aca="false">VLOOKUP(A5848,'TAKIM LİSTESİ'!$B$2:$D$455,2,0)</f>
        <v>Ø 52 tarama çelik</v>
      </c>
      <c r="C5848" s="16" t="s">
        <v>1229</v>
      </c>
      <c r="D5848" s="38" t="s">
        <v>50</v>
      </c>
      <c r="E5848" s="16" t="n">
        <f aca="false">VLOOKUP(A5848,'TAKIM LİSTESİ'!$B$2:$D$455,3,0)</f>
        <v>4</v>
      </c>
      <c r="F5848" s="40" t="n">
        <v>1</v>
      </c>
      <c r="G5848" s="22" t="n">
        <f aca="false">E5848-F5848</f>
        <v>3</v>
      </c>
      <c r="H5848" s="30" t="n">
        <v>44345</v>
      </c>
      <c r="I5848" s="33" t="n">
        <v>1</v>
      </c>
      <c r="J5848" s="30" t="n">
        <v>44348</v>
      </c>
      <c r="K5848" s="37" t="n">
        <f aca="false">G5848+I5848</f>
        <v>4</v>
      </c>
    </row>
    <row r="5849" customFormat="false" ht="13.8" hidden="false" customHeight="false" outlineLevel="0" collapsed="false">
      <c r="A5849" s="16" t="s">
        <v>480</v>
      </c>
      <c r="B5849" s="38" t="str">
        <f aca="false">VLOOKUP(A5849,'TAKIM LİSTESİ'!$B$2:$D$455,2,0)</f>
        <v>Haypit tarama çelik Ø 26</v>
      </c>
      <c r="C5849" s="16" t="s">
        <v>1229</v>
      </c>
      <c r="D5849" s="38" t="s">
        <v>50</v>
      </c>
      <c r="E5849" s="16" t="n">
        <f aca="false">VLOOKUP(A5849,'TAKIM LİSTESİ'!$B$2:$D$455,3,0)</f>
        <v>4</v>
      </c>
      <c r="F5849" s="40" t="n">
        <v>1</v>
      </c>
      <c r="G5849" s="22" t="n">
        <f aca="false">E5849-F5849</f>
        <v>3</v>
      </c>
      <c r="H5849" s="30" t="n">
        <v>44345</v>
      </c>
      <c r="I5849" s="33" t="n">
        <v>1</v>
      </c>
      <c r="J5849" s="30" t="n">
        <v>44348</v>
      </c>
      <c r="K5849" s="37" t="n">
        <f aca="false">G5849+I5849</f>
        <v>4</v>
      </c>
    </row>
    <row r="5850" customFormat="false" ht="13.8" hidden="false" customHeight="false" outlineLevel="0" collapsed="false">
      <c r="A5850" s="16" t="s">
        <v>491</v>
      </c>
      <c r="B5850" s="38" t="str">
        <f aca="false">VLOOKUP(A5850,'TAKIM LİSTESİ'!$B$2:$D$455,2,0)</f>
        <v>APKT tarama çelik Ø 21</v>
      </c>
      <c r="C5850" s="16" t="s">
        <v>1229</v>
      </c>
      <c r="D5850" s="38" t="s">
        <v>50</v>
      </c>
      <c r="E5850" s="16" t="n">
        <f aca="false">VLOOKUP(A5850,'TAKIM LİSTESİ'!$B$2:$D$455,3,0)</f>
        <v>2</v>
      </c>
      <c r="F5850" s="40" t="n">
        <v>1</v>
      </c>
      <c r="G5850" s="22" t="n">
        <f aca="false">E5850-F5850</f>
        <v>1</v>
      </c>
      <c r="H5850" s="30" t="n">
        <v>44345</v>
      </c>
      <c r="I5850" s="33" t="n">
        <v>1</v>
      </c>
      <c r="J5850" s="30" t="n">
        <v>44348</v>
      </c>
      <c r="K5850" s="37" t="n">
        <f aca="false">G5850+I5850</f>
        <v>2</v>
      </c>
    </row>
    <row r="5851" customFormat="false" ht="13.8" hidden="false" customHeight="false" outlineLevel="0" collapsed="false">
      <c r="A5851" s="16" t="s">
        <v>204</v>
      </c>
      <c r="B5851" s="38" t="str">
        <f aca="false">VLOOKUP(A5851,'TAKIM LİSTESİ'!$B$2:$D$455,2,0)</f>
        <v>Haypit tarama çelik Ø 17</v>
      </c>
      <c r="C5851" s="16" t="s">
        <v>1229</v>
      </c>
      <c r="D5851" s="38" t="s">
        <v>50</v>
      </c>
      <c r="E5851" s="16" t="n">
        <f aca="false">VLOOKUP(A5851,'TAKIM LİSTESİ'!$B$2:$D$455,3,0)</f>
        <v>3</v>
      </c>
      <c r="F5851" s="40" t="n">
        <v>1</v>
      </c>
      <c r="G5851" s="22" t="n">
        <f aca="false">E5851-F5851</f>
        <v>2</v>
      </c>
      <c r="H5851" s="30" t="n">
        <v>44345</v>
      </c>
      <c r="I5851" s="33" t="n">
        <v>1</v>
      </c>
      <c r="J5851" s="30" t="n">
        <v>44348</v>
      </c>
      <c r="K5851" s="37" t="n">
        <f aca="false">G5851+I5851</f>
        <v>3</v>
      </c>
    </row>
    <row r="5852" customFormat="false" ht="13.8" hidden="false" customHeight="false" outlineLevel="0" collapsed="false">
      <c r="A5852" s="16" t="s">
        <v>67</v>
      </c>
      <c r="B5852" s="38" t="str">
        <f aca="false">VLOOKUP(A5852,'TAKIM LİSTESİ'!$B$2:$D$455,2,0)</f>
        <v>Ø 5.0 matkap</v>
      </c>
      <c r="C5852" s="16" t="s">
        <v>1229</v>
      </c>
      <c r="D5852" s="38" t="s">
        <v>50</v>
      </c>
      <c r="E5852" s="16" t="n">
        <f aca="false">VLOOKUP(A5852,'TAKIM LİSTESİ'!$B$2:$D$455,3,0)</f>
        <v>20</v>
      </c>
      <c r="F5852" s="40" t="n">
        <v>1</v>
      </c>
      <c r="G5852" s="22" t="n">
        <f aca="false">E5852-F5852</f>
        <v>19</v>
      </c>
      <c r="H5852" s="30" t="n">
        <v>44345</v>
      </c>
      <c r="I5852" s="33" t="n">
        <v>1</v>
      </c>
      <c r="J5852" s="30" t="n">
        <v>44348</v>
      </c>
      <c r="K5852" s="37" t="n">
        <f aca="false">G5852+I5852</f>
        <v>20</v>
      </c>
    </row>
    <row r="5853" customFormat="false" ht="13.8" hidden="false" customHeight="false" outlineLevel="0" collapsed="false">
      <c r="A5853" s="16" t="s">
        <v>160</v>
      </c>
      <c r="B5853" s="38" t="str">
        <f aca="false">VLOOKUP(A5853,'TAKIM LİSTESİ'!$B$2:$D$455,2,0)</f>
        <v>Ø 5.5 matkap</v>
      </c>
      <c r="C5853" s="16" t="s">
        <v>1229</v>
      </c>
      <c r="D5853" s="38" t="s">
        <v>50</v>
      </c>
      <c r="E5853" s="16" t="n">
        <f aca="false">VLOOKUP(A5853,'TAKIM LİSTESİ'!$B$2:$D$455,3,0)</f>
        <v>20</v>
      </c>
      <c r="F5853" s="40" t="n">
        <v>1</v>
      </c>
      <c r="G5853" s="22" t="n">
        <f aca="false">E5853-F5853</f>
        <v>19</v>
      </c>
      <c r="H5853" s="30" t="n">
        <v>44345</v>
      </c>
      <c r="I5853" s="33" t="n">
        <v>1</v>
      </c>
      <c r="J5853" s="30" t="n">
        <v>44348</v>
      </c>
      <c r="K5853" s="37" t="n">
        <f aca="false">G5853+I5853</f>
        <v>20</v>
      </c>
    </row>
    <row r="5854" customFormat="false" ht="13.8" hidden="false" customHeight="false" outlineLevel="0" collapsed="false">
      <c r="A5854" s="16" t="s">
        <v>62</v>
      </c>
      <c r="B5854" s="38" t="str">
        <f aca="false">VLOOKUP(A5854,'TAKIM LİSTESİ'!$B$2:$D$455,2,0)</f>
        <v>Ø 6 çelik parmak freze</v>
      </c>
      <c r="C5854" s="16" t="s">
        <v>1229</v>
      </c>
      <c r="D5854" s="38" t="s">
        <v>50</v>
      </c>
      <c r="E5854" s="16" t="n">
        <f aca="false">VLOOKUP(A5854,'TAKIM LİSTESİ'!$B$2:$D$455,3,0)</f>
        <v>23</v>
      </c>
      <c r="F5854" s="40" t="n">
        <v>1</v>
      </c>
      <c r="G5854" s="22" t="n">
        <f aca="false">E5854-F5854</f>
        <v>22</v>
      </c>
      <c r="H5854" s="30" t="n">
        <v>44345</v>
      </c>
      <c r="I5854" s="33" t="n">
        <v>1</v>
      </c>
      <c r="J5854" s="30" t="n">
        <v>44348</v>
      </c>
      <c r="K5854" s="37" t="n">
        <f aca="false">G5854+I5854</f>
        <v>23</v>
      </c>
    </row>
    <row r="5855" customFormat="false" ht="13.8" hidden="false" customHeight="false" outlineLevel="0" collapsed="false">
      <c r="A5855" s="16" t="s">
        <v>144</v>
      </c>
      <c r="B5855" s="38" t="str">
        <f aca="false">VLOOKUP(A5855,'TAKIM LİSTESİ'!$B$2:$D$455,2,0)</f>
        <v>Ø 6.2matkap</v>
      </c>
      <c r="C5855" s="16" t="s">
        <v>1229</v>
      </c>
      <c r="D5855" s="38" t="s">
        <v>50</v>
      </c>
      <c r="E5855" s="16" t="n">
        <f aca="false">VLOOKUP(A5855,'TAKIM LİSTESİ'!$B$2:$D$455,3,0)</f>
        <v>15</v>
      </c>
      <c r="F5855" s="40" t="n">
        <v>1</v>
      </c>
      <c r="G5855" s="22" t="n">
        <f aca="false">E5855-F5855</f>
        <v>14</v>
      </c>
      <c r="H5855" s="30" t="n">
        <v>44345</v>
      </c>
      <c r="I5855" s="33" t="n">
        <v>1</v>
      </c>
      <c r="J5855" s="30" t="n">
        <v>44348</v>
      </c>
      <c r="K5855" s="37" t="n">
        <f aca="false">G5855+I5855</f>
        <v>15</v>
      </c>
    </row>
    <row r="5856" customFormat="false" ht="13.8" hidden="false" customHeight="false" outlineLevel="0" collapsed="false">
      <c r="A5856" s="16" t="s">
        <v>34</v>
      </c>
      <c r="B5856" s="38" t="str">
        <f aca="false">VLOOKUP(A5856,'TAKIM LİSTESİ'!$B$2:$D$455,2,0)</f>
        <v>Ø 6.35 Rayba</v>
      </c>
      <c r="C5856" s="16" t="s">
        <v>1229</v>
      </c>
      <c r="D5856" s="38" t="s">
        <v>50</v>
      </c>
      <c r="E5856" s="16" t="n">
        <f aca="false">VLOOKUP(A5856,'TAKIM LİSTESİ'!$B$2:$D$455,3,0)</f>
        <v>5</v>
      </c>
      <c r="F5856" s="40" t="n">
        <v>1</v>
      </c>
      <c r="G5856" s="22" t="n">
        <f aca="false">E5856-F5856</f>
        <v>4</v>
      </c>
      <c r="H5856" s="30" t="n">
        <v>44345</v>
      </c>
      <c r="I5856" s="33" t="n">
        <v>1</v>
      </c>
      <c r="J5856" s="30" t="n">
        <v>44348</v>
      </c>
      <c r="K5856" s="37" t="n">
        <f aca="false">G5856+I5856</f>
        <v>5</v>
      </c>
    </row>
    <row r="5857" customFormat="false" ht="13.8" hidden="false" customHeight="false" outlineLevel="0" collapsed="false">
      <c r="A5857" s="16" t="s">
        <v>85</v>
      </c>
      <c r="B5857" s="38" t="str">
        <f aca="false">VLOOKUP(A5857,'TAKIM LİSTESİ'!$B$2:$D$455,2,0)</f>
        <v>Ø 12 çelik parmak freze</v>
      </c>
      <c r="C5857" s="16" t="s">
        <v>1230</v>
      </c>
      <c r="D5857" s="38" t="s">
        <v>634</v>
      </c>
      <c r="E5857" s="16" t="n">
        <f aca="false">VLOOKUP(A5857,'TAKIM LİSTESİ'!$B$2:$D$455,3,0)</f>
        <v>19</v>
      </c>
      <c r="F5857" s="40" t="n">
        <v>1</v>
      </c>
      <c r="G5857" s="22" t="n">
        <f aca="false">E5857-F5857</f>
        <v>18</v>
      </c>
      <c r="H5857" s="30" t="n">
        <v>44345</v>
      </c>
      <c r="I5857" s="33" t="n">
        <v>1</v>
      </c>
      <c r="J5857" s="30" t="n">
        <v>44348</v>
      </c>
      <c r="K5857" s="37" t="n">
        <f aca="false">G5857+I5857</f>
        <v>19</v>
      </c>
    </row>
    <row r="5858" customFormat="false" ht="13.8" hidden="false" customHeight="false" outlineLevel="0" collapsed="false">
      <c r="A5858" s="16" t="s">
        <v>25</v>
      </c>
      <c r="B5858" s="38" t="str">
        <f aca="false">VLOOKUP(A5858,'TAKIM LİSTESİ'!$B$2:$D$455,2,0)</f>
        <v>Ø 12çelik uzun parmak freze</v>
      </c>
      <c r="C5858" s="16" t="s">
        <v>1230</v>
      </c>
      <c r="D5858" s="38" t="s">
        <v>634</v>
      </c>
      <c r="E5858" s="16" t="n">
        <f aca="false">VLOOKUP(A5858,'TAKIM LİSTESİ'!$B$2:$D$455,3,0)</f>
        <v>3</v>
      </c>
      <c r="F5858" s="40" t="n">
        <v>1</v>
      </c>
      <c r="G5858" s="22" t="n">
        <f aca="false">E5858-F5858</f>
        <v>2</v>
      </c>
      <c r="H5858" s="30" t="n">
        <v>44345</v>
      </c>
      <c r="I5858" s="33" t="n">
        <v>1</v>
      </c>
      <c r="J5858" s="30" t="n">
        <v>44348</v>
      </c>
      <c r="K5858" s="37" t="n">
        <f aca="false">G5858+I5858</f>
        <v>3</v>
      </c>
    </row>
    <row r="5859" customFormat="false" ht="13.8" hidden="false" customHeight="false" outlineLevel="0" collapsed="false">
      <c r="A5859" s="16" t="s">
        <v>21</v>
      </c>
      <c r="B5859" s="38" t="str">
        <f aca="false">VLOOKUP(A5859,'TAKIM LİSTESİ'!$B$2:$D$455,2,0)</f>
        <v>Ø 32 tarama çelik</v>
      </c>
      <c r="C5859" s="16" t="s">
        <v>1230</v>
      </c>
      <c r="D5859" s="38" t="s">
        <v>634</v>
      </c>
      <c r="E5859" s="16" t="n">
        <f aca="false">VLOOKUP(A5859,'TAKIM LİSTESİ'!$B$2:$D$455,3,0)</f>
        <v>5</v>
      </c>
      <c r="F5859" s="40" t="n">
        <v>1</v>
      </c>
      <c r="G5859" s="22" t="n">
        <f aca="false">E5859-F5859</f>
        <v>4</v>
      </c>
      <c r="H5859" s="30" t="n">
        <v>44345</v>
      </c>
      <c r="I5859" s="33" t="n">
        <v>1</v>
      </c>
      <c r="J5859" s="30" t="n">
        <v>44348</v>
      </c>
      <c r="K5859" s="37" t="n">
        <f aca="false">G5859+I5859</f>
        <v>5</v>
      </c>
    </row>
    <row r="5860" customFormat="false" ht="13.8" hidden="false" customHeight="false" outlineLevel="0" collapsed="false">
      <c r="A5860" s="16" t="s">
        <v>270</v>
      </c>
      <c r="B5860" s="38" t="str">
        <f aca="false">VLOOKUP(A5860,'TAKIM LİSTESİ'!$B$2:$D$455,2,0)</f>
        <v>Küçük APKT çelik Ø 20</v>
      </c>
      <c r="C5860" s="16" t="s">
        <v>1230</v>
      </c>
      <c r="D5860" s="38" t="s">
        <v>634</v>
      </c>
      <c r="E5860" s="16" t="n">
        <f aca="false">VLOOKUP(A5860,'TAKIM LİSTESİ'!$B$2:$D$455,3,0)</f>
        <v>10</v>
      </c>
      <c r="F5860" s="40" t="n">
        <v>1</v>
      </c>
      <c r="G5860" s="22" t="n">
        <f aca="false">E5860-F5860</f>
        <v>9</v>
      </c>
      <c r="H5860" s="30" t="n">
        <v>44345</v>
      </c>
      <c r="I5860" s="33" t="n">
        <v>1</v>
      </c>
      <c r="J5860" s="30" t="n">
        <v>44348</v>
      </c>
      <c r="K5860" s="37" t="n">
        <f aca="false">G5860+I5860</f>
        <v>10</v>
      </c>
    </row>
    <row r="5861" customFormat="false" ht="13.8" hidden="false" customHeight="false" outlineLevel="0" collapsed="false">
      <c r="A5861" s="16" t="s">
        <v>206</v>
      </c>
      <c r="B5861" s="38" t="str">
        <f aca="false">VLOOKUP(A5861,'TAKIM LİSTESİ'!$B$2:$D$455,2,0)</f>
        <v>Ø 52 tarama çelik</v>
      </c>
      <c r="C5861" s="16" t="s">
        <v>1230</v>
      </c>
      <c r="D5861" s="38" t="s">
        <v>634</v>
      </c>
      <c r="E5861" s="16" t="n">
        <f aca="false">VLOOKUP(A5861,'TAKIM LİSTESİ'!$B$2:$D$455,3,0)</f>
        <v>4</v>
      </c>
      <c r="F5861" s="40" t="n">
        <v>1</v>
      </c>
      <c r="G5861" s="22" t="n">
        <f aca="false">E5861-F5861</f>
        <v>3</v>
      </c>
      <c r="H5861" s="30" t="n">
        <v>44345</v>
      </c>
      <c r="I5861" s="33" t="n">
        <v>1</v>
      </c>
      <c r="J5861" s="30" t="n">
        <v>44348</v>
      </c>
      <c r="K5861" s="37" t="n">
        <f aca="false">G5861+I5861</f>
        <v>4</v>
      </c>
    </row>
    <row r="5862" customFormat="false" ht="13.8" hidden="false" customHeight="false" outlineLevel="0" collapsed="false">
      <c r="A5862" s="16" t="s">
        <v>204</v>
      </c>
      <c r="B5862" s="38" t="str">
        <f aca="false">VLOOKUP(A5862,'TAKIM LİSTESİ'!$B$2:$D$455,2,0)</f>
        <v>Haypit tarama çelik Ø 17</v>
      </c>
      <c r="C5862" s="16" t="s">
        <v>1230</v>
      </c>
      <c r="D5862" s="38" t="s">
        <v>634</v>
      </c>
      <c r="E5862" s="16" t="n">
        <f aca="false">VLOOKUP(A5862,'TAKIM LİSTESİ'!$B$2:$D$455,3,0)</f>
        <v>3</v>
      </c>
      <c r="F5862" s="40" t="n">
        <v>1</v>
      </c>
      <c r="G5862" s="22" t="n">
        <f aca="false">E5862-F5862</f>
        <v>2</v>
      </c>
      <c r="H5862" s="30" t="n">
        <v>44345</v>
      </c>
      <c r="I5862" s="33" t="n">
        <v>1</v>
      </c>
      <c r="J5862" s="30" t="n">
        <v>44348</v>
      </c>
      <c r="K5862" s="37" t="n">
        <f aca="false">G5862+I5862</f>
        <v>3</v>
      </c>
    </row>
    <row r="5863" customFormat="false" ht="13.8" hidden="false" customHeight="false" outlineLevel="0" collapsed="false">
      <c r="A5863" s="16" t="s">
        <v>130</v>
      </c>
      <c r="B5863" s="38" t="str">
        <f aca="false">VLOOKUP(A5863,'TAKIM LİSTESİ'!$B$2:$D$455,2,0)</f>
        <v>Ø 9.0 matkap</v>
      </c>
      <c r="C5863" s="16" t="s">
        <v>1230</v>
      </c>
      <c r="D5863" s="38" t="s">
        <v>634</v>
      </c>
      <c r="E5863" s="16" t="n">
        <f aca="false">VLOOKUP(A5863,'TAKIM LİSTESİ'!$B$2:$D$455,3,0)</f>
        <v>13</v>
      </c>
      <c r="F5863" s="40" t="n">
        <v>1</v>
      </c>
      <c r="G5863" s="22" t="n">
        <f aca="false">E5863-F5863</f>
        <v>12</v>
      </c>
      <c r="H5863" s="30" t="n">
        <v>44345</v>
      </c>
      <c r="I5863" s="33" t="n">
        <v>1</v>
      </c>
      <c r="J5863" s="30" t="n">
        <v>44348</v>
      </c>
      <c r="K5863" s="37" t="n">
        <f aca="false">G5863+I5863</f>
        <v>13</v>
      </c>
    </row>
    <row r="5864" customFormat="false" ht="13.8" hidden="false" customHeight="false" outlineLevel="0" collapsed="false">
      <c r="A5864" s="16" t="s">
        <v>136</v>
      </c>
      <c r="B5864" s="38" t="str">
        <f aca="false">VLOOKUP(A5864,'TAKIM LİSTESİ'!$B$2:$D$455,2,0)</f>
        <v>Ø 14.8 matkap ucu</v>
      </c>
      <c r="C5864" s="16" t="s">
        <v>1230</v>
      </c>
      <c r="D5864" s="38" t="s">
        <v>634</v>
      </c>
      <c r="E5864" s="16" t="n">
        <f aca="false">VLOOKUP(A5864,'TAKIM LİSTESİ'!$B$2:$D$455,3,0)</f>
        <v>5</v>
      </c>
      <c r="F5864" s="40" t="n">
        <v>1</v>
      </c>
      <c r="G5864" s="22" t="n">
        <f aca="false">E5864-F5864</f>
        <v>4</v>
      </c>
      <c r="H5864" s="30" t="n">
        <v>44345</v>
      </c>
      <c r="I5864" s="33" t="n">
        <v>1</v>
      </c>
      <c r="J5864" s="30" t="n">
        <v>44348</v>
      </c>
      <c r="K5864" s="37" t="n">
        <f aca="false">G5864+I5864</f>
        <v>5</v>
      </c>
    </row>
    <row r="5865" customFormat="false" ht="13.8" hidden="false" customHeight="false" outlineLevel="0" collapsed="false">
      <c r="A5865" s="16" t="s">
        <v>179</v>
      </c>
      <c r="B5865" s="38" t="str">
        <f aca="false">VLOOKUP(A5865,'TAKIM LİSTESİ'!$B$2:$D$455,2,0)</f>
        <v>Ø 15 Rayba</v>
      </c>
      <c r="C5865" s="16" t="s">
        <v>1230</v>
      </c>
      <c r="D5865" s="38" t="s">
        <v>634</v>
      </c>
      <c r="E5865" s="16" t="n">
        <f aca="false">VLOOKUP(A5865,'TAKIM LİSTESİ'!$B$2:$D$455,3,0)</f>
        <v>2</v>
      </c>
      <c r="F5865" s="40" t="n">
        <v>1</v>
      </c>
      <c r="G5865" s="22" t="n">
        <f aca="false">E5865-F5865</f>
        <v>1</v>
      </c>
      <c r="H5865" s="30" t="n">
        <v>44345</v>
      </c>
      <c r="I5865" s="33" t="n">
        <v>1</v>
      </c>
      <c r="J5865" s="30" t="n">
        <v>44348</v>
      </c>
      <c r="K5865" s="37" t="n">
        <f aca="false">G5865+I5865</f>
        <v>2</v>
      </c>
    </row>
    <row r="5866" customFormat="false" ht="13.8" hidden="false" customHeight="false" outlineLevel="0" collapsed="false">
      <c r="A5866" s="16" t="s">
        <v>21</v>
      </c>
      <c r="B5866" s="38" t="str">
        <f aca="false">VLOOKUP(A5866,'TAKIM LİSTESİ'!$B$2:$D$455,2,0)</f>
        <v>Ø 32 tarama çelik</v>
      </c>
      <c r="C5866" s="16" t="s">
        <v>1231</v>
      </c>
      <c r="D5866" s="38" t="s">
        <v>823</v>
      </c>
      <c r="E5866" s="16" t="n">
        <f aca="false">VLOOKUP(A5866,'TAKIM LİSTESİ'!$B$2:$D$455,3,0)</f>
        <v>5</v>
      </c>
      <c r="F5866" s="40" t="n">
        <v>1</v>
      </c>
      <c r="G5866" s="22" t="n">
        <f aca="false">E5866-F5866</f>
        <v>4</v>
      </c>
      <c r="H5866" s="30" t="n">
        <v>44345</v>
      </c>
      <c r="I5866" s="33" t="n">
        <v>1</v>
      </c>
      <c r="J5866" s="30" t="n">
        <v>44348</v>
      </c>
      <c r="K5866" s="37" t="n">
        <f aca="false">G5866+I5866</f>
        <v>5</v>
      </c>
    </row>
    <row r="5867" customFormat="false" ht="13.8" hidden="false" customHeight="false" outlineLevel="0" collapsed="false">
      <c r="A5867" s="16" t="s">
        <v>491</v>
      </c>
      <c r="B5867" s="38" t="str">
        <f aca="false">VLOOKUP(A5867,'TAKIM LİSTESİ'!$B$2:$D$455,2,0)</f>
        <v>APKT tarama çelik Ø 21</v>
      </c>
      <c r="C5867" s="16" t="s">
        <v>1231</v>
      </c>
      <c r="D5867" s="38" t="s">
        <v>823</v>
      </c>
      <c r="E5867" s="16" t="n">
        <f aca="false">VLOOKUP(A5867,'TAKIM LİSTESİ'!$B$2:$D$455,3,0)</f>
        <v>2</v>
      </c>
      <c r="F5867" s="40" t="n">
        <v>1</v>
      </c>
      <c r="G5867" s="22" t="n">
        <f aca="false">E5867-F5867</f>
        <v>1</v>
      </c>
      <c r="H5867" s="30" t="n">
        <v>44345</v>
      </c>
      <c r="I5867" s="33" t="n">
        <v>1</v>
      </c>
      <c r="J5867" s="30" t="n">
        <v>44349</v>
      </c>
      <c r="K5867" s="37" t="n">
        <f aca="false">G5867+I5867</f>
        <v>2</v>
      </c>
    </row>
    <row r="5868" customFormat="false" ht="13.8" hidden="false" customHeight="false" outlineLevel="0" collapsed="false">
      <c r="A5868" s="16" t="s">
        <v>150</v>
      </c>
      <c r="B5868" s="38" t="str">
        <f aca="false">VLOOKUP(A5868,'TAKIM LİSTESİ'!$B$2:$D$455,2,0)</f>
        <v>Ø 8 çelik parmak freze</v>
      </c>
      <c r="C5868" s="16" t="s">
        <v>1232</v>
      </c>
      <c r="D5868" s="38" t="s">
        <v>89</v>
      </c>
      <c r="E5868" s="16" t="n">
        <f aca="false">VLOOKUP(A5868,'TAKIM LİSTESİ'!$B$2:$D$455,3,0)</f>
        <v>39</v>
      </c>
      <c r="F5868" s="40" t="n">
        <v>1</v>
      </c>
      <c r="G5868" s="22" t="n">
        <f aca="false">E5868-F5868</f>
        <v>38</v>
      </c>
      <c r="H5868" s="30" t="n">
        <v>44345</v>
      </c>
      <c r="I5868" s="33" t="n">
        <v>1</v>
      </c>
      <c r="J5868" s="30" t="n">
        <v>44349</v>
      </c>
      <c r="K5868" s="37" t="n">
        <f aca="false">G5868+I5868</f>
        <v>39</v>
      </c>
    </row>
    <row r="5869" customFormat="false" ht="13.8" hidden="false" customHeight="false" outlineLevel="0" collapsed="false">
      <c r="A5869" s="16" t="s">
        <v>161</v>
      </c>
      <c r="B5869" s="38" t="str">
        <f aca="false">VLOOKUP(A5869,'TAKIM LİSTESİ'!$B$2:$D$455,2,0)</f>
        <v>Ø 8.2 matkap</v>
      </c>
      <c r="C5869" s="16" t="s">
        <v>1232</v>
      </c>
      <c r="D5869" s="38" t="s">
        <v>89</v>
      </c>
      <c r="E5869" s="16" t="n">
        <f aca="false">VLOOKUP(A5869,'TAKIM LİSTESİ'!$B$2:$D$455,3,0)</f>
        <v>10</v>
      </c>
      <c r="F5869" s="40" t="n">
        <v>1</v>
      </c>
      <c r="G5869" s="22" t="n">
        <f aca="false">E5869-F5869</f>
        <v>9</v>
      </c>
      <c r="H5869" s="30" t="n">
        <v>44345</v>
      </c>
      <c r="I5869" s="33" t="n">
        <v>1</v>
      </c>
      <c r="J5869" s="30" t="n">
        <v>44349</v>
      </c>
      <c r="K5869" s="37" t="n">
        <f aca="false">G5869+I5869</f>
        <v>10</v>
      </c>
    </row>
    <row r="5870" customFormat="false" ht="13.8" hidden="false" customHeight="false" outlineLevel="0" collapsed="false">
      <c r="A5870" s="16" t="s">
        <v>18</v>
      </c>
      <c r="B5870" s="38" t="str">
        <f aca="false">VLOOKUP(A5870,'TAKIM LİSTESİ'!$B$2:$D$455,2,0)</f>
        <v>Ø 2.5 matkap</v>
      </c>
      <c r="C5870" s="16" t="s">
        <v>1232</v>
      </c>
      <c r="D5870" s="38" t="s">
        <v>89</v>
      </c>
      <c r="E5870" s="16" t="n">
        <f aca="false">VLOOKUP(A5870,'TAKIM LİSTESİ'!$B$2:$D$455,3,0)</f>
        <v>12</v>
      </c>
      <c r="F5870" s="40" t="n">
        <v>1</v>
      </c>
      <c r="G5870" s="22" t="n">
        <f aca="false">E5870-F5870</f>
        <v>11</v>
      </c>
      <c r="H5870" s="30" t="n">
        <v>44345</v>
      </c>
      <c r="I5870" s="33" t="n">
        <v>1</v>
      </c>
      <c r="J5870" s="30" t="n">
        <v>44349</v>
      </c>
      <c r="K5870" s="37" t="n">
        <f aca="false">G5870+I5870</f>
        <v>12</v>
      </c>
    </row>
    <row r="5871" customFormat="false" ht="13.8" hidden="false" customHeight="false" outlineLevel="0" collapsed="false">
      <c r="A5871" s="16" t="s">
        <v>21</v>
      </c>
      <c r="B5871" s="38" t="str">
        <f aca="false">VLOOKUP(A5871,'TAKIM LİSTESİ'!$B$2:$D$455,2,0)</f>
        <v>Ø 32 tarama çelik</v>
      </c>
      <c r="C5871" s="16" t="s">
        <v>1232</v>
      </c>
      <c r="D5871" s="38" t="s">
        <v>89</v>
      </c>
      <c r="E5871" s="16" t="n">
        <f aca="false">VLOOKUP(A5871,'TAKIM LİSTESİ'!$B$2:$D$455,3,0)</f>
        <v>5</v>
      </c>
      <c r="F5871" s="40" t="n">
        <v>1</v>
      </c>
      <c r="G5871" s="22" t="n">
        <f aca="false">E5871-F5871</f>
        <v>4</v>
      </c>
      <c r="H5871" s="30" t="n">
        <v>44345</v>
      </c>
      <c r="I5871" s="33" t="n">
        <v>1</v>
      </c>
      <c r="J5871" s="30" t="n">
        <v>44349</v>
      </c>
      <c r="K5871" s="37" t="n">
        <f aca="false">G5871+I5871</f>
        <v>5</v>
      </c>
    </row>
    <row r="5872" customFormat="false" ht="13.8" hidden="false" customHeight="false" outlineLevel="0" collapsed="false">
      <c r="A5872" s="16" t="s">
        <v>85</v>
      </c>
      <c r="B5872" s="38" t="str">
        <f aca="false">VLOOKUP(A5872,'TAKIM LİSTESİ'!$B$2:$D$455,2,0)</f>
        <v>Ø 12 çelik parmak freze</v>
      </c>
      <c r="C5872" s="16" t="s">
        <v>1233</v>
      </c>
      <c r="D5872" s="38" t="s">
        <v>61</v>
      </c>
      <c r="E5872" s="16" t="n">
        <f aca="false">VLOOKUP(A5872,'TAKIM LİSTESİ'!$B$2:$D$455,3,0)</f>
        <v>19</v>
      </c>
      <c r="F5872" s="40" t="n">
        <v>1</v>
      </c>
      <c r="G5872" s="22" t="n">
        <f aca="false">E5872-F5872</f>
        <v>18</v>
      </c>
      <c r="H5872" s="30" t="n">
        <v>44347</v>
      </c>
      <c r="I5872" s="33" t="n">
        <v>1</v>
      </c>
      <c r="J5872" s="30" t="n">
        <v>44349</v>
      </c>
      <c r="K5872" s="37" t="n">
        <f aca="false">G5872+I5872</f>
        <v>19</v>
      </c>
    </row>
    <row r="5873" customFormat="false" ht="13.8" hidden="false" customHeight="false" outlineLevel="0" collapsed="false">
      <c r="A5873" s="16" t="s">
        <v>29</v>
      </c>
      <c r="B5873" s="38" t="str">
        <f aca="false">VLOOKUP(A5873,'TAKIM LİSTESİ'!$B$2:$D$455,2,0)</f>
        <v>Ø 8.0 matkap</v>
      </c>
      <c r="C5873" s="16" t="s">
        <v>1233</v>
      </c>
      <c r="D5873" s="38" t="s">
        <v>61</v>
      </c>
      <c r="E5873" s="16" t="n">
        <f aca="false">VLOOKUP(A5873,'TAKIM LİSTESİ'!$B$2:$D$455,3,0)</f>
        <v>15</v>
      </c>
      <c r="F5873" s="40" t="n">
        <v>1</v>
      </c>
      <c r="G5873" s="22" t="n">
        <f aca="false">E5873-F5873</f>
        <v>14</v>
      </c>
      <c r="H5873" s="30" t="n">
        <v>44347</v>
      </c>
      <c r="I5873" s="33" t="n">
        <v>1</v>
      </c>
      <c r="J5873" s="30" t="n">
        <v>44349</v>
      </c>
      <c r="K5873" s="37" t="n">
        <f aca="false">G5873+I5873</f>
        <v>15</v>
      </c>
    </row>
    <row r="5874" customFormat="false" ht="13.8" hidden="false" customHeight="false" outlineLevel="0" collapsed="false">
      <c r="A5874" s="16" t="s">
        <v>21</v>
      </c>
      <c r="B5874" s="38" t="str">
        <f aca="false">VLOOKUP(A5874,'TAKIM LİSTESİ'!$B$2:$D$455,2,0)</f>
        <v>Ø 32 tarama çelik</v>
      </c>
      <c r="C5874" s="16" t="s">
        <v>1233</v>
      </c>
      <c r="D5874" s="38" t="s">
        <v>61</v>
      </c>
      <c r="E5874" s="16" t="n">
        <f aca="false">VLOOKUP(A5874,'TAKIM LİSTESİ'!$B$2:$D$455,3,0)</f>
        <v>5</v>
      </c>
      <c r="F5874" s="40" t="n">
        <v>1</v>
      </c>
      <c r="G5874" s="22" t="n">
        <f aca="false">E5874-F5874</f>
        <v>4</v>
      </c>
      <c r="H5874" s="30" t="n">
        <v>44347</v>
      </c>
      <c r="I5874" s="33" t="n">
        <v>1</v>
      </c>
      <c r="J5874" s="30" t="n">
        <v>44349</v>
      </c>
      <c r="K5874" s="37" t="n">
        <f aca="false">G5874+I5874</f>
        <v>5</v>
      </c>
    </row>
    <row r="5875" customFormat="false" ht="13.8" hidden="false" customHeight="false" outlineLevel="0" collapsed="false">
      <c r="A5875" s="16" t="s">
        <v>96</v>
      </c>
      <c r="B5875" s="38" t="str">
        <f aca="false">VLOOKUP(A5875,'TAKIM LİSTESİ'!$B$2:$D$455,2,0)</f>
        <v>Ø 16.0 matkap ucu</v>
      </c>
      <c r="C5875" s="16" t="s">
        <v>1234</v>
      </c>
      <c r="D5875" s="38" t="s">
        <v>100</v>
      </c>
      <c r="E5875" s="16" t="n">
        <f aca="false">VLOOKUP(A5875,'TAKIM LİSTESİ'!$B$2:$D$455,3,0)</f>
        <v>4</v>
      </c>
      <c r="F5875" s="40" t="n">
        <v>1</v>
      </c>
      <c r="G5875" s="22" t="n">
        <f aca="false">E5875-F5875</f>
        <v>3</v>
      </c>
      <c r="H5875" s="30" t="n">
        <v>44347</v>
      </c>
      <c r="I5875" s="33" t="n">
        <v>1</v>
      </c>
      <c r="J5875" s="30" t="n">
        <v>44349</v>
      </c>
      <c r="K5875" s="37" t="n">
        <f aca="false">G5875+I5875</f>
        <v>4</v>
      </c>
    </row>
    <row r="5876" customFormat="false" ht="13.8" hidden="false" customHeight="false" outlineLevel="0" collapsed="false">
      <c r="A5876" s="16" t="s">
        <v>300</v>
      </c>
      <c r="B5876" s="38" t="str">
        <f aca="false">VLOOKUP(A5876,'TAKIM LİSTESİ'!$B$2:$D$455,2,0)</f>
        <v>Ø 32 tarama alm</v>
      </c>
      <c r="C5876" s="16" t="s">
        <v>1234</v>
      </c>
      <c r="D5876" s="38" t="s">
        <v>100</v>
      </c>
      <c r="E5876" s="16" t="n">
        <f aca="false">VLOOKUP(A5876,'TAKIM LİSTESİ'!$B$2:$D$455,3,0)</f>
        <v>3</v>
      </c>
      <c r="F5876" s="40" t="n">
        <v>1</v>
      </c>
      <c r="G5876" s="22" t="n">
        <f aca="false">E5876-F5876</f>
        <v>2</v>
      </c>
      <c r="H5876" s="30" t="n">
        <v>44347</v>
      </c>
      <c r="I5876" s="33" t="n">
        <v>1</v>
      </c>
      <c r="J5876" s="30" t="n">
        <v>44349</v>
      </c>
      <c r="K5876" s="37" t="n">
        <f aca="false">G5876+I5876</f>
        <v>3</v>
      </c>
    </row>
    <row r="5877" customFormat="false" ht="13.8" hidden="false" customHeight="false" outlineLevel="0" collapsed="false">
      <c r="A5877" s="16" t="s">
        <v>62</v>
      </c>
      <c r="B5877" s="38" t="str">
        <f aca="false">VLOOKUP(A5877,'TAKIM LİSTESİ'!$B$2:$D$455,2,0)</f>
        <v>Ø 6 çelik parmak freze</v>
      </c>
      <c r="C5877" s="16" t="s">
        <v>1235</v>
      </c>
      <c r="D5877" s="38" t="s">
        <v>823</v>
      </c>
      <c r="E5877" s="16" t="n">
        <f aca="false">VLOOKUP(A5877,'TAKIM LİSTESİ'!$B$2:$D$455,3,0)</f>
        <v>23</v>
      </c>
      <c r="F5877" s="40" t="n">
        <v>1</v>
      </c>
      <c r="G5877" s="22" t="n">
        <f aca="false">E5877-F5877</f>
        <v>22</v>
      </c>
      <c r="H5877" s="30" t="n">
        <v>44347</v>
      </c>
      <c r="I5877" s="33" t="n">
        <v>1</v>
      </c>
      <c r="J5877" s="30" t="n">
        <v>44349</v>
      </c>
      <c r="K5877" s="37" t="n">
        <f aca="false">G5877+I5877</f>
        <v>23</v>
      </c>
    </row>
    <row r="5878" customFormat="false" ht="13.8" hidden="false" customHeight="false" outlineLevel="0" collapsed="false">
      <c r="A5878" s="16" t="s">
        <v>51</v>
      </c>
      <c r="B5878" s="38" t="str">
        <f aca="false">VLOOKUP(A5878,'TAKIM LİSTESİ'!$B$2:$D$455,2,0)</f>
        <v>Ø 3 çelik standart parmak freze</v>
      </c>
      <c r="C5878" s="16" t="s">
        <v>1235</v>
      </c>
      <c r="D5878" s="38" t="s">
        <v>823</v>
      </c>
      <c r="E5878" s="16" t="n">
        <f aca="false">VLOOKUP(A5878,'TAKIM LİSTESİ'!$B$2:$D$455,3,0)</f>
        <v>38</v>
      </c>
      <c r="F5878" s="40" t="n">
        <v>1</v>
      </c>
      <c r="G5878" s="22" t="n">
        <f aca="false">E5878-F5878</f>
        <v>37</v>
      </c>
      <c r="H5878" s="30" t="n">
        <v>44347</v>
      </c>
      <c r="I5878" s="33" t="n">
        <v>1</v>
      </c>
      <c r="J5878" s="30" t="n">
        <v>44349</v>
      </c>
      <c r="K5878" s="37" t="n">
        <f aca="false">G5878+I5878</f>
        <v>38</v>
      </c>
    </row>
    <row r="5879" customFormat="false" ht="13.8" hidden="false" customHeight="false" outlineLevel="0" collapsed="false">
      <c r="A5879" s="16" t="s">
        <v>85</v>
      </c>
      <c r="B5879" s="38" t="str">
        <f aca="false">VLOOKUP(A5879,'TAKIM LİSTESİ'!$B$2:$D$455,2,0)</f>
        <v>Ø 12 çelik parmak freze</v>
      </c>
      <c r="C5879" s="16" t="s">
        <v>1235</v>
      </c>
      <c r="D5879" s="38" t="s">
        <v>823</v>
      </c>
      <c r="E5879" s="16" t="n">
        <f aca="false">VLOOKUP(A5879,'TAKIM LİSTESİ'!$B$2:$D$455,3,0)</f>
        <v>19</v>
      </c>
      <c r="F5879" s="40" t="n">
        <v>1</v>
      </c>
      <c r="G5879" s="22" t="n">
        <f aca="false">E5879-F5879</f>
        <v>18</v>
      </c>
      <c r="H5879" s="30" t="n">
        <v>44347</v>
      </c>
      <c r="I5879" s="33" t="n">
        <v>1</v>
      </c>
      <c r="J5879" s="30" t="n">
        <v>44349</v>
      </c>
      <c r="K5879" s="37" t="n">
        <f aca="false">G5879+I5879</f>
        <v>19</v>
      </c>
    </row>
    <row r="5880" customFormat="false" ht="13.8" hidden="false" customHeight="false" outlineLevel="0" collapsed="false">
      <c r="A5880" s="16" t="s">
        <v>248</v>
      </c>
      <c r="B5880" s="38" t="str">
        <f aca="false">VLOOKUP(A5880,'TAKIM LİSTESİ'!$B$2:$D$455,2,0)</f>
        <v>Ø 2.4 matkap</v>
      </c>
      <c r="C5880" s="16" t="s">
        <v>1235</v>
      </c>
      <c r="D5880" s="38" t="s">
        <v>823</v>
      </c>
      <c r="E5880" s="16" t="n">
        <f aca="false">VLOOKUP(A5880,'TAKIM LİSTESİ'!$B$2:$D$455,3,0)</f>
        <v>11</v>
      </c>
      <c r="F5880" s="40" t="n">
        <v>1</v>
      </c>
      <c r="G5880" s="22" t="n">
        <f aca="false">E5880-F5880</f>
        <v>10</v>
      </c>
      <c r="H5880" s="30" t="n">
        <v>44347</v>
      </c>
      <c r="I5880" s="33" t="n">
        <v>1</v>
      </c>
      <c r="J5880" s="30" t="n">
        <v>44350</v>
      </c>
      <c r="K5880" s="37" t="n">
        <f aca="false">G5880+I5880</f>
        <v>11</v>
      </c>
    </row>
    <row r="5881" customFormat="false" ht="13.8" hidden="false" customHeight="false" outlineLevel="0" collapsed="false">
      <c r="A5881" s="16" t="s">
        <v>575</v>
      </c>
      <c r="B5881" s="38" t="str">
        <f aca="false">VLOOKUP(A5881,'TAKIM LİSTESİ'!$B$2:$D$455,2,0)</f>
        <v>Ø 2,5 Rayba</v>
      </c>
      <c r="C5881" s="16" t="s">
        <v>1235</v>
      </c>
      <c r="D5881" s="38" t="s">
        <v>823</v>
      </c>
      <c r="E5881" s="16" t="n">
        <f aca="false">VLOOKUP(A5881,'TAKIM LİSTESİ'!$B$2:$D$455,3,0)</f>
        <v>3</v>
      </c>
      <c r="F5881" s="40" t="n">
        <v>1</v>
      </c>
      <c r="G5881" s="22" t="n">
        <f aca="false">E5881-F5881</f>
        <v>2</v>
      </c>
      <c r="H5881" s="30" t="n">
        <v>44347</v>
      </c>
      <c r="I5881" s="33" t="n">
        <v>1</v>
      </c>
      <c r="J5881" s="30" t="n">
        <v>44350</v>
      </c>
      <c r="K5881" s="37" t="n">
        <f aca="false">G5881+I5881</f>
        <v>3</v>
      </c>
    </row>
    <row r="5882" customFormat="false" ht="13.8" hidden="false" customHeight="false" outlineLevel="0" collapsed="false">
      <c r="A5882" s="16" t="s">
        <v>47</v>
      </c>
      <c r="B5882" s="38" t="str">
        <f aca="false">VLOOKUP(A5882,'TAKIM LİSTESİ'!$B$2:$D$455,2,0)</f>
        <v>Ø  10 çelik küre parmak freze</v>
      </c>
      <c r="C5882" s="16" t="s">
        <v>1230</v>
      </c>
      <c r="D5882" s="38" t="s">
        <v>634</v>
      </c>
      <c r="E5882" s="16" t="n">
        <f aca="false">VLOOKUP(A5882,'TAKIM LİSTESİ'!$B$2:$D$455,3,0)</f>
        <v>17</v>
      </c>
      <c r="F5882" s="40" t="n">
        <v>1</v>
      </c>
      <c r="G5882" s="22" t="n">
        <f aca="false">E5882-F5882</f>
        <v>16</v>
      </c>
      <c r="H5882" s="30" t="n">
        <v>44347</v>
      </c>
      <c r="I5882" s="33" t="n">
        <v>1</v>
      </c>
      <c r="J5882" s="30" t="n">
        <v>44350</v>
      </c>
      <c r="K5882" s="37" t="n">
        <f aca="false">G5882+I5882</f>
        <v>17</v>
      </c>
    </row>
    <row r="5883" customFormat="false" ht="13.8" hidden="false" customHeight="false" outlineLevel="0" collapsed="false">
      <c r="A5883" s="16" t="s">
        <v>24</v>
      </c>
      <c r="B5883" s="38" t="str">
        <f aca="false">VLOOKUP(A5883,'TAKIM LİSTESİ'!$B$2:$D$455,2,0)</f>
        <v>Ø 8 çelik küre parmak freze</v>
      </c>
      <c r="C5883" s="16" t="s">
        <v>1230</v>
      </c>
      <c r="D5883" s="38" t="s">
        <v>634</v>
      </c>
      <c r="E5883" s="16" t="n">
        <f aca="false">VLOOKUP(A5883,'TAKIM LİSTESİ'!$B$2:$D$455,3,0)</f>
        <v>20</v>
      </c>
      <c r="F5883" s="40" t="n">
        <v>1</v>
      </c>
      <c r="G5883" s="22" t="n">
        <f aca="false">E5883-F5883</f>
        <v>19</v>
      </c>
      <c r="H5883" s="30" t="n">
        <v>44347</v>
      </c>
      <c r="I5883" s="33" t="n">
        <v>1</v>
      </c>
      <c r="J5883" s="30" t="n">
        <v>44350</v>
      </c>
      <c r="K5883" s="37" t="n">
        <f aca="false">G5883+I5883</f>
        <v>20</v>
      </c>
    </row>
    <row r="5884" customFormat="false" ht="13.8" hidden="false" customHeight="false" outlineLevel="0" collapsed="false">
      <c r="A5884" s="16" t="s">
        <v>293</v>
      </c>
      <c r="B5884" s="38" t="str">
        <f aca="false">VLOOKUP(A5884,'TAKIM LİSTESİ'!$B$2:$D$455,2,0)</f>
        <v>Küçük APKT çelik Ø 17</v>
      </c>
      <c r="C5884" s="16" t="s">
        <v>1233</v>
      </c>
      <c r="D5884" s="38" t="s">
        <v>61</v>
      </c>
      <c r="E5884" s="16" t="n">
        <f aca="false">VLOOKUP(A5884,'TAKIM LİSTESİ'!$B$2:$D$455,3,0)</f>
        <v>2</v>
      </c>
      <c r="F5884" s="40" t="n">
        <v>1</v>
      </c>
      <c r="G5884" s="22" t="n">
        <f aca="false">E5884-F5884</f>
        <v>1</v>
      </c>
      <c r="H5884" s="30" t="n">
        <v>44347</v>
      </c>
      <c r="I5884" s="33" t="n">
        <v>1</v>
      </c>
      <c r="J5884" s="30" t="n">
        <v>44350</v>
      </c>
      <c r="K5884" s="37" t="n">
        <f aca="false">G5884+I5884</f>
        <v>2</v>
      </c>
    </row>
    <row r="5885" customFormat="false" ht="13.8" hidden="false" customHeight="false" outlineLevel="0" collapsed="false">
      <c r="A5885" s="16" t="s">
        <v>85</v>
      </c>
      <c r="B5885" s="38" t="str">
        <f aca="false">VLOOKUP(A5885,'TAKIM LİSTESİ'!$B$2:$D$455,2,0)</f>
        <v>Ø 12 çelik parmak freze</v>
      </c>
      <c r="C5885" s="16" t="s">
        <v>1236</v>
      </c>
      <c r="D5885" s="38" t="s">
        <v>823</v>
      </c>
      <c r="E5885" s="16" t="n">
        <f aca="false">VLOOKUP(A5885,'TAKIM LİSTESİ'!$B$2:$D$455,3,0)</f>
        <v>19</v>
      </c>
      <c r="F5885" s="40" t="n">
        <v>1</v>
      </c>
      <c r="G5885" s="22" t="n">
        <f aca="false">E5885-F5885</f>
        <v>18</v>
      </c>
      <c r="H5885" s="30" t="n">
        <v>44347</v>
      </c>
      <c r="I5885" s="33" t="n">
        <v>1</v>
      </c>
      <c r="J5885" s="30" t="n">
        <v>44350</v>
      </c>
      <c r="K5885" s="37" t="n">
        <f aca="false">G5885+I5885</f>
        <v>19</v>
      </c>
    </row>
    <row r="5886" customFormat="false" ht="13.8" hidden="false" customHeight="false" outlineLevel="0" collapsed="false">
      <c r="A5886" s="16" t="s">
        <v>124</v>
      </c>
      <c r="B5886" s="38" t="str">
        <f aca="false">VLOOKUP(A5886,'TAKIM LİSTESİ'!$B$2:$D$455,2,0)</f>
        <v>Ø 7.9 matkap</v>
      </c>
      <c r="C5886" s="16" t="s">
        <v>1232</v>
      </c>
      <c r="D5886" s="38" t="s">
        <v>89</v>
      </c>
      <c r="E5886" s="16" t="n">
        <f aca="false">VLOOKUP(A5886,'TAKIM LİSTESİ'!$B$2:$D$455,3,0)</f>
        <v>2</v>
      </c>
      <c r="F5886" s="40" t="n">
        <v>1</v>
      </c>
      <c r="G5886" s="22" t="n">
        <f aca="false">E5886-F5886</f>
        <v>1</v>
      </c>
      <c r="H5886" s="30" t="n">
        <v>44347</v>
      </c>
      <c r="I5886" s="33" t="n">
        <v>1</v>
      </c>
      <c r="J5886" s="30" t="n">
        <v>44350</v>
      </c>
      <c r="K5886" s="37" t="n">
        <f aca="false">G5886+I5886</f>
        <v>2</v>
      </c>
    </row>
    <row r="5887" customFormat="false" ht="13.8" hidden="false" customHeight="false" outlineLevel="0" collapsed="false">
      <c r="A5887" s="16" t="s">
        <v>83</v>
      </c>
      <c r="B5887" s="38" t="str">
        <f aca="false">VLOOKUP(A5887,'TAKIM LİSTESİ'!$B$2:$D$455,2,0)</f>
        <v>Ø 8 Rayba</v>
      </c>
      <c r="C5887" s="16" t="s">
        <v>1237</v>
      </c>
      <c r="D5887" s="38" t="s">
        <v>89</v>
      </c>
      <c r="E5887" s="16" t="n">
        <f aca="false">VLOOKUP(A5887,'TAKIM LİSTESİ'!$B$2:$D$455,3,0)</f>
        <v>4</v>
      </c>
      <c r="F5887" s="40" t="n">
        <v>1</v>
      </c>
      <c r="G5887" s="22" t="n">
        <f aca="false">E5887-F5887</f>
        <v>3</v>
      </c>
      <c r="H5887" s="30" t="n">
        <v>44347</v>
      </c>
      <c r="I5887" s="33" t="n">
        <v>1</v>
      </c>
      <c r="J5887" s="30" t="n">
        <v>44350</v>
      </c>
      <c r="K5887" s="37" t="n">
        <f aca="false">G5887+I5887</f>
        <v>4</v>
      </c>
    </row>
    <row r="5888" customFormat="false" ht="13.8" hidden="false" customHeight="false" outlineLevel="0" collapsed="false">
      <c r="A5888" s="16" t="s">
        <v>113</v>
      </c>
      <c r="B5888" s="38" t="str">
        <f aca="false">VLOOKUP(A5888,'TAKIM LİSTESİ'!$B$2:$D$455,2,0)</f>
        <v>Ø 8 alm parmak freze</v>
      </c>
      <c r="C5888" s="16" t="s">
        <v>1238</v>
      </c>
      <c r="D5888" s="38" t="s">
        <v>23</v>
      </c>
      <c r="E5888" s="16" t="n">
        <f aca="false">VLOOKUP(A5888,'TAKIM LİSTESİ'!$B$2:$D$455,3,0)</f>
        <v>36</v>
      </c>
      <c r="F5888" s="40" t="n">
        <v>1</v>
      </c>
      <c r="G5888" s="22" t="n">
        <f aca="false">E5888-F5888</f>
        <v>35</v>
      </c>
      <c r="H5888" s="30" t="n">
        <v>44347</v>
      </c>
      <c r="I5888" s="33" t="n">
        <v>1</v>
      </c>
      <c r="J5888" s="30" t="n">
        <v>44350</v>
      </c>
      <c r="K5888" s="37" t="n">
        <f aca="false">G5888+I5888</f>
        <v>36</v>
      </c>
    </row>
    <row r="5889" customFormat="false" ht="13.8" hidden="false" customHeight="false" outlineLevel="0" collapsed="false">
      <c r="A5889" s="16" t="s">
        <v>148</v>
      </c>
      <c r="B5889" s="38" t="str">
        <f aca="false">VLOOKUP(A5889,'TAKIM LİSTESİ'!$B$2:$D$455,2,0)</f>
        <v>Ø 5 alm standart parmak freze</v>
      </c>
      <c r="C5889" s="16" t="s">
        <v>1238</v>
      </c>
      <c r="D5889" s="38" t="s">
        <v>23</v>
      </c>
      <c r="E5889" s="16" t="n">
        <f aca="false">VLOOKUP(A5889,'TAKIM LİSTESİ'!$B$2:$D$455,3,0)</f>
        <v>24</v>
      </c>
      <c r="F5889" s="40" t="n">
        <v>1</v>
      </c>
      <c r="G5889" s="22" t="n">
        <f aca="false">E5889-F5889</f>
        <v>23</v>
      </c>
      <c r="H5889" s="30" t="n">
        <v>44347</v>
      </c>
      <c r="I5889" s="33" t="n">
        <v>1</v>
      </c>
      <c r="J5889" s="30" t="n">
        <v>44350</v>
      </c>
      <c r="K5889" s="37" t="n">
        <f aca="false">G5889+I5889</f>
        <v>24</v>
      </c>
    </row>
    <row r="5890" customFormat="false" ht="13.8" hidden="false" customHeight="false" outlineLevel="0" collapsed="false">
      <c r="A5890" s="16" t="s">
        <v>38</v>
      </c>
      <c r="B5890" s="38" t="str">
        <f aca="false">VLOOKUP(A5890,'TAKIM LİSTESİ'!$B$2:$D$455,2,0)</f>
        <v>Ø 3.8matkap</v>
      </c>
      <c r="C5890" s="16" t="s">
        <v>1238</v>
      </c>
      <c r="D5890" s="38" t="s">
        <v>23</v>
      </c>
      <c r="E5890" s="16" t="n">
        <f aca="false">VLOOKUP(A5890,'TAKIM LİSTESİ'!$B$2:$D$455,3,0)</f>
        <v>10</v>
      </c>
      <c r="F5890" s="40" t="n">
        <v>1</v>
      </c>
      <c r="G5890" s="22" t="n">
        <f aca="false">E5890-F5890</f>
        <v>9</v>
      </c>
      <c r="H5890" s="30" t="n">
        <v>44347</v>
      </c>
      <c r="I5890" s="33" t="n">
        <v>1</v>
      </c>
      <c r="J5890" s="30" t="n">
        <v>44350</v>
      </c>
      <c r="K5890" s="37" t="n">
        <f aca="false">G5890+I5890</f>
        <v>10</v>
      </c>
    </row>
    <row r="5891" customFormat="false" ht="13.8" hidden="false" customHeight="false" outlineLevel="0" collapsed="false">
      <c r="A5891" s="16" t="s">
        <v>187</v>
      </c>
      <c r="B5891" s="38" t="str">
        <f aca="false">VLOOKUP(A5891,'TAKIM LİSTESİ'!$B$2:$D$455,2,0)</f>
        <v>Ø 6.6 matkap</v>
      </c>
      <c r="C5891" s="16" t="s">
        <v>1238</v>
      </c>
      <c r="D5891" s="38" t="s">
        <v>23</v>
      </c>
      <c r="E5891" s="16" t="n">
        <f aca="false">VLOOKUP(A5891,'TAKIM LİSTESİ'!$B$2:$D$455,3,0)</f>
        <v>23</v>
      </c>
      <c r="F5891" s="40" t="n">
        <v>1</v>
      </c>
      <c r="G5891" s="22" t="n">
        <f aca="false">E5891-F5891</f>
        <v>22</v>
      </c>
      <c r="H5891" s="30" t="n">
        <v>44347</v>
      </c>
      <c r="I5891" s="33" t="n">
        <v>1</v>
      </c>
      <c r="J5891" s="30" t="n">
        <v>44350</v>
      </c>
      <c r="K5891" s="37" t="n">
        <f aca="false">G5891+I5891</f>
        <v>23</v>
      </c>
    </row>
    <row r="5892" customFormat="false" ht="13.8" hidden="false" customHeight="false" outlineLevel="0" collapsed="false">
      <c r="A5892" s="16" t="s">
        <v>144</v>
      </c>
      <c r="B5892" s="38" t="str">
        <f aca="false">VLOOKUP(A5892,'TAKIM LİSTESİ'!$B$2:$D$455,2,0)</f>
        <v>Ø 6.2matkap</v>
      </c>
      <c r="C5892" s="16" t="s">
        <v>1238</v>
      </c>
      <c r="D5892" s="38" t="s">
        <v>23</v>
      </c>
      <c r="E5892" s="16" t="n">
        <f aca="false">VLOOKUP(A5892,'TAKIM LİSTESİ'!$B$2:$D$455,3,0)</f>
        <v>15</v>
      </c>
      <c r="F5892" s="40" t="n">
        <v>1</v>
      </c>
      <c r="G5892" s="22" t="n">
        <f aca="false">E5892-F5892</f>
        <v>14</v>
      </c>
      <c r="H5892" s="30" t="n">
        <v>44347</v>
      </c>
      <c r="I5892" s="33" t="n">
        <v>1</v>
      </c>
      <c r="J5892" s="30" t="n">
        <v>44350</v>
      </c>
      <c r="K5892" s="37" t="n">
        <f aca="false">G5892+I5892</f>
        <v>15</v>
      </c>
    </row>
    <row r="5893" customFormat="false" ht="13.8" hidden="false" customHeight="false" outlineLevel="0" collapsed="false">
      <c r="A5893" s="16" t="s">
        <v>34</v>
      </c>
      <c r="B5893" s="38" t="str">
        <f aca="false">VLOOKUP(A5893,'TAKIM LİSTESİ'!$B$2:$D$455,2,0)</f>
        <v>Ø 6.35 Rayba</v>
      </c>
      <c r="C5893" s="16" t="s">
        <v>1238</v>
      </c>
      <c r="D5893" s="38" t="s">
        <v>23</v>
      </c>
      <c r="E5893" s="16" t="n">
        <f aca="false">VLOOKUP(A5893,'TAKIM LİSTESİ'!$B$2:$D$455,3,0)</f>
        <v>5</v>
      </c>
      <c r="F5893" s="40" t="n">
        <v>1</v>
      </c>
      <c r="G5893" s="22" t="n">
        <f aca="false">E5893-F5893</f>
        <v>4</v>
      </c>
      <c r="H5893" s="30" t="n">
        <v>44347</v>
      </c>
      <c r="I5893" s="33" t="n">
        <v>1</v>
      </c>
      <c r="J5893" s="30" t="n">
        <v>44350</v>
      </c>
      <c r="K5893" s="37" t="n">
        <f aca="false">G5893+I5893</f>
        <v>5</v>
      </c>
    </row>
    <row r="5894" customFormat="false" ht="13.8" hidden="false" customHeight="false" outlineLevel="0" collapsed="false">
      <c r="A5894" s="16" t="s">
        <v>223</v>
      </c>
      <c r="B5894" s="38" t="str">
        <f aca="false">VLOOKUP(A5894,'TAKIM LİSTESİ'!$B$2:$D$455,2,0)</f>
        <v>5/16-18 UNC Klıvavuz</v>
      </c>
      <c r="C5894" s="16" t="s">
        <v>1238</v>
      </c>
      <c r="D5894" s="38" t="s">
        <v>23</v>
      </c>
      <c r="E5894" s="16" t="n">
        <f aca="false">VLOOKUP(A5894,'TAKIM LİSTESİ'!$B$2:$D$455,3,0)</f>
        <v>3</v>
      </c>
      <c r="F5894" s="40" t="n">
        <v>1</v>
      </c>
      <c r="G5894" s="22" t="n">
        <f aca="false">E5894-F5894</f>
        <v>2</v>
      </c>
      <c r="H5894" s="30" t="n">
        <v>44347</v>
      </c>
      <c r="I5894" s="33" t="n">
        <v>1</v>
      </c>
      <c r="J5894" s="30" t="n">
        <v>44350</v>
      </c>
      <c r="K5894" s="37" t="n">
        <f aca="false">G5894+I5894</f>
        <v>3</v>
      </c>
    </row>
    <row r="5895" customFormat="false" ht="13.8" hidden="false" customHeight="false" outlineLevel="0" collapsed="false">
      <c r="A5895" s="16" t="s">
        <v>1239</v>
      </c>
      <c r="B5895" s="38" t="str">
        <f aca="false">VLOOKUP(A5895,'TAKIM LİSTESİ'!$B$2:$D$455,2,0)</f>
        <v>10-32 NR UNF Klıvavuz</v>
      </c>
      <c r="C5895" s="16" t="s">
        <v>1238</v>
      </c>
      <c r="D5895" s="38" t="s">
        <v>23</v>
      </c>
      <c r="E5895" s="16" t="n">
        <f aca="false">VLOOKUP(A5895,'TAKIM LİSTESİ'!$B$2:$D$455,3,0)</f>
        <v>2</v>
      </c>
      <c r="F5895" s="40" t="n">
        <v>1</v>
      </c>
      <c r="G5895" s="22" t="n">
        <f aca="false">E5895-F5895</f>
        <v>1</v>
      </c>
      <c r="H5895" s="30" t="n">
        <v>44347</v>
      </c>
      <c r="I5895" s="33" t="n">
        <v>1</v>
      </c>
      <c r="J5895" s="30" t="n">
        <v>44350</v>
      </c>
      <c r="K5895" s="37" t="n">
        <f aca="false">G5895+I5895</f>
        <v>2</v>
      </c>
    </row>
    <row r="5896" customFormat="false" ht="13.8" hidden="false" customHeight="false" outlineLevel="0" collapsed="false">
      <c r="A5896" s="16" t="s">
        <v>207</v>
      </c>
      <c r="B5896" s="38" t="str">
        <f aca="false">VLOOKUP(A5896,'TAKIM LİSTESİ'!$B$2:$D$455,2,0)</f>
        <v>Ø 4.1 matkap</v>
      </c>
      <c r="C5896" s="16" t="s">
        <v>1238</v>
      </c>
      <c r="D5896" s="38" t="s">
        <v>23</v>
      </c>
      <c r="E5896" s="16" t="n">
        <f aca="false">VLOOKUP(A5896,'TAKIM LİSTESİ'!$B$2:$D$455,3,0)</f>
        <v>6</v>
      </c>
      <c r="F5896" s="40" t="n">
        <v>1</v>
      </c>
      <c r="G5896" s="22" t="n">
        <f aca="false">E5896-F5896</f>
        <v>5</v>
      </c>
      <c r="H5896" s="30" t="n">
        <v>44347</v>
      </c>
      <c r="I5896" s="33" t="n">
        <v>1</v>
      </c>
      <c r="J5896" s="30" t="n">
        <v>44350</v>
      </c>
      <c r="K5896" s="37" t="n">
        <f aca="false">G5896+I5896</f>
        <v>6</v>
      </c>
    </row>
    <row r="5897" customFormat="false" ht="13.8" hidden="false" customHeight="false" outlineLevel="0" collapsed="false">
      <c r="A5897" s="16" t="s">
        <v>85</v>
      </c>
      <c r="B5897" s="38" t="str">
        <f aca="false">VLOOKUP(A5897,'TAKIM LİSTESİ'!$B$2:$D$455,2,0)</f>
        <v>Ø 12 çelik parmak freze</v>
      </c>
      <c r="C5897" s="16" t="s">
        <v>1240</v>
      </c>
      <c r="D5897" s="38" t="s">
        <v>823</v>
      </c>
      <c r="E5897" s="16" t="n">
        <f aca="false">VLOOKUP(A5897,'TAKIM LİSTESİ'!$B$2:$D$455,3,0)</f>
        <v>19</v>
      </c>
      <c r="F5897" s="40" t="n">
        <v>1</v>
      </c>
      <c r="G5897" s="22" t="n">
        <f aca="false">E5897-F5897</f>
        <v>18</v>
      </c>
      <c r="H5897" s="30" t="n">
        <v>44347</v>
      </c>
      <c r="I5897" s="33" t="n">
        <v>1</v>
      </c>
      <c r="J5897" s="30" t="n">
        <v>44350</v>
      </c>
      <c r="K5897" s="37" t="n">
        <f aca="false">G5897+I5897</f>
        <v>19</v>
      </c>
    </row>
    <row r="5898" customFormat="false" ht="13.8" hidden="false" customHeight="false" outlineLevel="0" collapsed="false">
      <c r="A5898" s="16" t="s">
        <v>300</v>
      </c>
      <c r="B5898" s="38" t="str">
        <f aca="false">VLOOKUP(A5898,'TAKIM LİSTESİ'!$B$2:$D$455,2,0)</f>
        <v>Ø 32 tarama alm</v>
      </c>
      <c r="C5898" s="16" t="s">
        <v>1237</v>
      </c>
      <c r="D5898" s="38" t="s">
        <v>89</v>
      </c>
      <c r="E5898" s="16" t="n">
        <f aca="false">VLOOKUP(A5898,'TAKIM LİSTESİ'!$B$2:$D$455,3,0)</f>
        <v>3</v>
      </c>
      <c r="F5898" s="40" t="n">
        <v>1</v>
      </c>
      <c r="G5898" s="22" t="n">
        <f aca="false">E5898-F5898</f>
        <v>2</v>
      </c>
      <c r="H5898" s="30" t="n">
        <v>44348</v>
      </c>
      <c r="I5898" s="33" t="n">
        <v>1</v>
      </c>
      <c r="J5898" s="30" t="n">
        <v>44350</v>
      </c>
      <c r="K5898" s="37" t="n">
        <f aca="false">G5898+I5898</f>
        <v>3</v>
      </c>
    </row>
    <row r="5899" customFormat="false" ht="13.8" hidden="false" customHeight="false" outlineLevel="0" collapsed="false">
      <c r="A5899" s="16" t="s">
        <v>71</v>
      </c>
      <c r="B5899" s="38" t="str">
        <f aca="false">VLOOKUP(A5899,'TAKIM LİSTESİ'!$B$2:$D$455,2,0)</f>
        <v>Ø 10 alm parmak freze</v>
      </c>
      <c r="C5899" s="16" t="s">
        <v>1237</v>
      </c>
      <c r="D5899" s="38" t="s">
        <v>89</v>
      </c>
      <c r="E5899" s="16" t="n">
        <f aca="false">VLOOKUP(A5899,'TAKIM LİSTESİ'!$B$2:$D$455,3,0)</f>
        <v>29</v>
      </c>
      <c r="F5899" s="40" t="n">
        <v>1</v>
      </c>
      <c r="G5899" s="22" t="n">
        <f aca="false">E5899-F5899</f>
        <v>28</v>
      </c>
      <c r="H5899" s="30" t="n">
        <v>44348</v>
      </c>
      <c r="I5899" s="33" t="n">
        <v>1</v>
      </c>
      <c r="J5899" s="30" t="n">
        <v>44350</v>
      </c>
      <c r="K5899" s="37" t="n">
        <f aca="false">G5899+I5899</f>
        <v>29</v>
      </c>
    </row>
    <row r="5900" customFormat="false" ht="13.8" hidden="false" customHeight="false" outlineLevel="0" collapsed="false">
      <c r="A5900" s="16" t="s">
        <v>464</v>
      </c>
      <c r="B5900" s="38" t="str">
        <f aca="false">VLOOKUP(A5900,'TAKIM LİSTESİ'!$B$2:$D$455,2,0)</f>
        <v>haypit tarama ucu</v>
      </c>
      <c r="C5900" s="16" t="s">
        <v>1229</v>
      </c>
      <c r="D5900" s="38" t="s">
        <v>50</v>
      </c>
      <c r="E5900" s="16" t="n">
        <f aca="false">VLOOKUP(A5900,'TAKIM LİSTESİ'!$B$2:$D$455,3,0)</f>
        <v>100</v>
      </c>
      <c r="F5900" s="40" t="n">
        <v>4</v>
      </c>
      <c r="G5900" s="22" t="n">
        <f aca="false">E5900-F5900</f>
        <v>96</v>
      </c>
      <c r="H5900" s="30" t="n">
        <v>44348</v>
      </c>
      <c r="I5900" s="33" t="n">
        <v>1</v>
      </c>
      <c r="J5900" s="30" t="n">
        <v>44350</v>
      </c>
      <c r="K5900" s="37" t="n">
        <f aca="false">G5900+I5900</f>
        <v>97</v>
      </c>
    </row>
    <row r="5901" customFormat="false" ht="13.8" hidden="false" customHeight="false" outlineLevel="0" collapsed="false">
      <c r="A5901" s="16" t="s">
        <v>21</v>
      </c>
      <c r="B5901" s="38" t="str">
        <f aca="false">VLOOKUP(A5901,'TAKIM LİSTESİ'!$B$2:$D$455,2,0)</f>
        <v>Ø 32 tarama çelik</v>
      </c>
      <c r="C5901" s="16" t="s">
        <v>1240</v>
      </c>
      <c r="D5901" s="38" t="s">
        <v>823</v>
      </c>
      <c r="E5901" s="16" t="n">
        <f aca="false">VLOOKUP(A5901,'TAKIM LİSTESİ'!$B$2:$D$455,3,0)</f>
        <v>5</v>
      </c>
      <c r="F5901" s="40" t="n">
        <v>1</v>
      </c>
      <c r="G5901" s="22" t="n">
        <f aca="false">E5901-F5901</f>
        <v>4</v>
      </c>
      <c r="H5901" s="30" t="n">
        <v>44348</v>
      </c>
      <c r="I5901" s="33" t="n">
        <v>1</v>
      </c>
      <c r="J5901" s="30" t="n">
        <v>44350</v>
      </c>
      <c r="K5901" s="37" t="n">
        <f aca="false">G5901+I5901</f>
        <v>5</v>
      </c>
    </row>
    <row r="5902" customFormat="false" ht="13.8" hidden="false" customHeight="false" outlineLevel="0" collapsed="false">
      <c r="A5902" s="16" t="s">
        <v>270</v>
      </c>
      <c r="B5902" s="38" t="str">
        <f aca="false">VLOOKUP(A5902,'TAKIM LİSTESİ'!$B$2:$D$455,2,0)</f>
        <v>Küçük APKT çelik Ø 20</v>
      </c>
      <c r="C5902" s="16" t="s">
        <v>1240</v>
      </c>
      <c r="D5902" s="38" t="s">
        <v>823</v>
      </c>
      <c r="E5902" s="16" t="n">
        <f aca="false">VLOOKUP(A5902,'TAKIM LİSTESİ'!$B$2:$D$455,3,0)</f>
        <v>10</v>
      </c>
      <c r="F5902" s="40" t="n">
        <v>1</v>
      </c>
      <c r="G5902" s="22" t="n">
        <f aca="false">E5902-F5902</f>
        <v>9</v>
      </c>
      <c r="H5902" s="30" t="n">
        <v>44348</v>
      </c>
      <c r="I5902" s="33" t="n">
        <v>1</v>
      </c>
      <c r="J5902" s="30" t="n">
        <v>44350</v>
      </c>
      <c r="K5902" s="37" t="n">
        <f aca="false">G5902+I5902</f>
        <v>10</v>
      </c>
    </row>
    <row r="5903" customFormat="false" ht="13.8" hidden="false" customHeight="false" outlineLevel="0" collapsed="false">
      <c r="A5903" s="16" t="s">
        <v>130</v>
      </c>
      <c r="B5903" s="38" t="str">
        <f aca="false">VLOOKUP(A5903,'TAKIM LİSTESİ'!$B$2:$D$455,2,0)</f>
        <v>Ø 9.0 matkap</v>
      </c>
      <c r="C5903" s="16" t="s">
        <v>1240</v>
      </c>
      <c r="D5903" s="38" t="s">
        <v>823</v>
      </c>
      <c r="E5903" s="16" t="n">
        <f aca="false">VLOOKUP(A5903,'TAKIM LİSTESİ'!$B$2:$D$455,3,0)</f>
        <v>13</v>
      </c>
      <c r="F5903" s="40" t="n">
        <v>1</v>
      </c>
      <c r="G5903" s="22" t="n">
        <f aca="false">E5903-F5903</f>
        <v>12</v>
      </c>
      <c r="H5903" s="30" t="n">
        <v>44348</v>
      </c>
      <c r="I5903" s="33" t="n">
        <v>1</v>
      </c>
      <c r="J5903" s="30" t="n">
        <v>44350</v>
      </c>
      <c r="K5903" s="37" t="n">
        <f aca="false">G5903+I5903</f>
        <v>13</v>
      </c>
    </row>
    <row r="5904" customFormat="false" ht="13.8" hidden="false" customHeight="false" outlineLevel="0" collapsed="false">
      <c r="A5904" s="16" t="s">
        <v>85</v>
      </c>
      <c r="B5904" s="38" t="str">
        <f aca="false">VLOOKUP(A5904,'TAKIM LİSTESİ'!$B$2:$D$455,2,0)</f>
        <v>Ø 12 çelik parmak freze</v>
      </c>
      <c r="C5904" s="16" t="s">
        <v>1241</v>
      </c>
      <c r="D5904" s="38" t="s">
        <v>823</v>
      </c>
      <c r="E5904" s="16" t="n">
        <f aca="false">VLOOKUP(A5904,'TAKIM LİSTESİ'!$B$2:$D$455,3,0)</f>
        <v>19</v>
      </c>
      <c r="F5904" s="40" t="n">
        <v>1</v>
      </c>
      <c r="G5904" s="22" t="n">
        <f aca="false">E5904-F5904</f>
        <v>18</v>
      </c>
      <c r="H5904" s="30" t="n">
        <v>44348</v>
      </c>
      <c r="I5904" s="33" t="n">
        <v>1</v>
      </c>
      <c r="J5904" s="30" t="n">
        <v>44350</v>
      </c>
      <c r="K5904" s="37" t="n">
        <f aca="false">G5904+I5904</f>
        <v>19</v>
      </c>
    </row>
    <row r="5905" customFormat="false" ht="13.8" hidden="false" customHeight="false" outlineLevel="0" collapsed="false">
      <c r="A5905" s="16" t="s">
        <v>144</v>
      </c>
      <c r="B5905" s="38" t="str">
        <f aca="false">VLOOKUP(A5905,'TAKIM LİSTESİ'!$B$2:$D$455,2,0)</f>
        <v>Ø 6.2matkap</v>
      </c>
      <c r="C5905" s="16" t="s">
        <v>1241</v>
      </c>
      <c r="D5905" s="38" t="s">
        <v>823</v>
      </c>
      <c r="E5905" s="16" t="n">
        <f aca="false">VLOOKUP(A5905,'TAKIM LİSTESİ'!$B$2:$D$455,3,0)</f>
        <v>15</v>
      </c>
      <c r="F5905" s="40" t="n">
        <v>1</v>
      </c>
      <c r="G5905" s="22" t="n">
        <f aca="false">E5905-F5905</f>
        <v>14</v>
      </c>
      <c r="H5905" s="30" t="n">
        <v>44348</v>
      </c>
      <c r="I5905" s="33" t="n">
        <v>1</v>
      </c>
      <c r="J5905" s="30" t="n">
        <v>44350</v>
      </c>
      <c r="K5905" s="37" t="n">
        <f aca="false">G5905+I5905</f>
        <v>15</v>
      </c>
    </row>
    <row r="5906" customFormat="false" ht="13.8" hidden="false" customHeight="false" outlineLevel="0" collapsed="false">
      <c r="A5906" s="16" t="s">
        <v>34</v>
      </c>
      <c r="B5906" s="38" t="str">
        <f aca="false">VLOOKUP(A5906,'TAKIM LİSTESİ'!$B$2:$D$455,2,0)</f>
        <v>Ø 6.35 Rayba</v>
      </c>
      <c r="C5906" s="16" t="s">
        <v>1241</v>
      </c>
      <c r="D5906" s="38" t="s">
        <v>823</v>
      </c>
      <c r="E5906" s="16" t="n">
        <f aca="false">VLOOKUP(A5906,'TAKIM LİSTESİ'!$B$2:$D$455,3,0)</f>
        <v>5</v>
      </c>
      <c r="F5906" s="40" t="n">
        <v>1</v>
      </c>
      <c r="G5906" s="22" t="n">
        <f aca="false">E5906-F5906</f>
        <v>4</v>
      </c>
      <c r="H5906" s="30" t="n">
        <v>44348</v>
      </c>
      <c r="I5906" s="33" t="n">
        <v>1</v>
      </c>
      <c r="J5906" s="30" t="n">
        <v>44350</v>
      </c>
      <c r="K5906" s="37" t="n">
        <f aca="false">G5906+I5906</f>
        <v>5</v>
      </c>
    </row>
    <row r="5907" customFormat="false" ht="13.8" hidden="false" customHeight="false" outlineLevel="0" collapsed="false">
      <c r="A5907" s="16" t="s">
        <v>158</v>
      </c>
      <c r="B5907" s="38" t="str">
        <f aca="false">VLOOKUP(A5907,'TAKIM LİSTESİ'!$B$2:$D$455,2,0)</f>
        <v>Ø 12 çelik küre parmak freze</v>
      </c>
      <c r="C5907" s="16" t="s">
        <v>1237</v>
      </c>
      <c r="D5907" s="38" t="s">
        <v>89</v>
      </c>
      <c r="E5907" s="16" t="n">
        <f aca="false">VLOOKUP(A5907,'TAKIM LİSTESİ'!$B$2:$D$455,3,0)</f>
        <v>28</v>
      </c>
      <c r="F5907" s="40" t="n">
        <v>1</v>
      </c>
      <c r="G5907" s="22" t="n">
        <f aca="false">E5907-F5907</f>
        <v>27</v>
      </c>
      <c r="H5907" s="30" t="n">
        <v>44348</v>
      </c>
      <c r="I5907" s="33" t="n">
        <v>1</v>
      </c>
      <c r="J5907" s="30" t="n">
        <v>44350</v>
      </c>
      <c r="K5907" s="37" t="n">
        <f aca="false">G5907+I5907</f>
        <v>28</v>
      </c>
    </row>
    <row r="5908" customFormat="false" ht="13.8" hidden="false" customHeight="false" outlineLevel="0" collapsed="false">
      <c r="A5908" s="16" t="s">
        <v>29</v>
      </c>
      <c r="B5908" s="38" t="str">
        <f aca="false">VLOOKUP(A5908,'TAKIM LİSTESİ'!$B$2:$D$455,2,0)</f>
        <v>Ø 8.0 matkap</v>
      </c>
      <c r="C5908" s="16" t="s">
        <v>1242</v>
      </c>
      <c r="D5908" s="38" t="s">
        <v>61</v>
      </c>
      <c r="E5908" s="16" t="n">
        <f aca="false">VLOOKUP(A5908,'TAKIM LİSTESİ'!$B$2:$D$455,3,0)</f>
        <v>15</v>
      </c>
      <c r="F5908" s="40" t="n">
        <v>1</v>
      </c>
      <c r="G5908" s="22" t="n">
        <f aca="false">E5908-F5908</f>
        <v>14</v>
      </c>
      <c r="H5908" s="30" t="n">
        <v>44348</v>
      </c>
      <c r="I5908" s="33" t="n">
        <v>1</v>
      </c>
      <c r="J5908" s="30" t="n">
        <v>44350</v>
      </c>
      <c r="K5908" s="37" t="n">
        <f aca="false">G5908+I5908</f>
        <v>15</v>
      </c>
    </row>
    <row r="5909" customFormat="false" ht="13.8" hidden="false" customHeight="false" outlineLevel="0" collapsed="false">
      <c r="A5909" s="16" t="s">
        <v>85</v>
      </c>
      <c r="B5909" s="38" t="str">
        <f aca="false">VLOOKUP(A5909,'TAKIM LİSTESİ'!$B$2:$D$455,2,0)</f>
        <v>Ø 12 çelik parmak freze</v>
      </c>
      <c r="C5909" s="16" t="s">
        <v>1242</v>
      </c>
      <c r="D5909" s="38" t="s">
        <v>61</v>
      </c>
      <c r="E5909" s="16" t="n">
        <f aca="false">VLOOKUP(A5909,'TAKIM LİSTESİ'!$B$2:$D$455,3,0)</f>
        <v>19</v>
      </c>
      <c r="F5909" s="40" t="n">
        <v>1</v>
      </c>
      <c r="G5909" s="22" t="n">
        <f aca="false">E5909-F5909</f>
        <v>18</v>
      </c>
      <c r="H5909" s="30" t="n">
        <v>44348</v>
      </c>
      <c r="I5909" s="33" t="n">
        <v>1</v>
      </c>
      <c r="J5909" s="30" t="n">
        <v>44350</v>
      </c>
      <c r="K5909" s="37" t="n">
        <f aca="false">G5909+I5909</f>
        <v>19</v>
      </c>
    </row>
    <row r="5910" customFormat="false" ht="13.8" hidden="false" customHeight="false" outlineLevel="0" collapsed="false">
      <c r="A5910" s="16" t="s">
        <v>11</v>
      </c>
      <c r="B5910" s="38" t="str">
        <f aca="false">VLOOKUP(A5910,'TAKIM LİSTESİ'!$B$2:$D$455,2,0)</f>
        <v>Ø  4 çelik standart parmak freze</v>
      </c>
      <c r="C5910" s="16" t="s">
        <v>1243</v>
      </c>
      <c r="D5910" s="38" t="s">
        <v>1244</v>
      </c>
      <c r="E5910" s="16" t="n">
        <f aca="false">VLOOKUP(A5910,'TAKIM LİSTESİ'!$B$2:$D$455,3,0)</f>
        <v>17</v>
      </c>
      <c r="F5910" s="40" t="n">
        <v>1</v>
      </c>
      <c r="G5910" s="22" t="n">
        <f aca="false">E5910-F5910</f>
        <v>16</v>
      </c>
      <c r="H5910" s="30" t="n">
        <v>44348</v>
      </c>
      <c r="I5910" s="33" t="n">
        <v>1</v>
      </c>
      <c r="J5910" s="30" t="n">
        <v>44351</v>
      </c>
      <c r="K5910" s="37" t="n">
        <f aca="false">G5910+I5910</f>
        <v>17</v>
      </c>
    </row>
    <row r="5911" customFormat="false" ht="13.8" hidden="false" customHeight="false" outlineLevel="0" collapsed="false">
      <c r="A5911" s="16" t="s">
        <v>62</v>
      </c>
      <c r="B5911" s="38" t="str">
        <f aca="false">VLOOKUP(A5911,'TAKIM LİSTESİ'!$B$2:$D$455,2,0)</f>
        <v>Ø 6 çelik parmak freze</v>
      </c>
      <c r="C5911" s="16" t="s">
        <v>1243</v>
      </c>
      <c r="D5911" s="38" t="s">
        <v>1244</v>
      </c>
      <c r="E5911" s="16" t="n">
        <f aca="false">VLOOKUP(A5911,'TAKIM LİSTESİ'!$B$2:$D$455,3,0)</f>
        <v>23</v>
      </c>
      <c r="F5911" s="40" t="n">
        <v>1</v>
      </c>
      <c r="G5911" s="22" t="n">
        <f aca="false">E5911-F5911</f>
        <v>22</v>
      </c>
      <c r="H5911" s="30" t="n">
        <v>44348</v>
      </c>
      <c r="I5911" s="33" t="n">
        <v>1</v>
      </c>
      <c r="J5911" s="30" t="n">
        <v>44351</v>
      </c>
      <c r="K5911" s="37" t="n">
        <f aca="false">G5911+I5911</f>
        <v>23</v>
      </c>
    </row>
    <row r="5912" customFormat="false" ht="13.8" hidden="false" customHeight="false" outlineLevel="0" collapsed="false">
      <c r="A5912" s="16" t="s">
        <v>85</v>
      </c>
      <c r="B5912" s="38" t="str">
        <f aca="false">VLOOKUP(A5912,'TAKIM LİSTESİ'!$B$2:$D$455,2,0)</f>
        <v>Ø 12 çelik parmak freze</v>
      </c>
      <c r="C5912" s="16" t="s">
        <v>1243</v>
      </c>
      <c r="D5912" s="38" t="s">
        <v>1244</v>
      </c>
      <c r="E5912" s="16" t="n">
        <f aca="false">VLOOKUP(A5912,'TAKIM LİSTESİ'!$B$2:$D$455,3,0)</f>
        <v>19</v>
      </c>
      <c r="F5912" s="40" t="n">
        <v>1</v>
      </c>
      <c r="G5912" s="22" t="n">
        <f aca="false">E5912-F5912</f>
        <v>18</v>
      </c>
      <c r="H5912" s="30" t="n">
        <v>44348</v>
      </c>
      <c r="I5912" s="33" t="n">
        <v>1</v>
      </c>
      <c r="J5912" s="30" t="n">
        <v>44351</v>
      </c>
      <c r="K5912" s="37" t="n">
        <f aca="false">G5912+I5912</f>
        <v>19</v>
      </c>
    </row>
    <row r="5913" customFormat="false" ht="13.8" hidden="false" customHeight="false" outlineLevel="0" collapsed="false">
      <c r="A5913" s="16" t="s">
        <v>21</v>
      </c>
      <c r="B5913" s="38" t="str">
        <f aca="false">VLOOKUP(A5913,'TAKIM LİSTESİ'!$B$2:$D$455,2,0)</f>
        <v>Ø 32 tarama çelik</v>
      </c>
      <c r="C5913" s="16" t="s">
        <v>1245</v>
      </c>
      <c r="D5913" s="38" t="s">
        <v>23</v>
      </c>
      <c r="E5913" s="16" t="n">
        <f aca="false">VLOOKUP(A5913,'TAKIM LİSTESİ'!$B$2:$D$455,3,0)</f>
        <v>5</v>
      </c>
      <c r="F5913" s="40" t="n">
        <v>1</v>
      </c>
      <c r="G5913" s="22" t="n">
        <f aca="false">E5913-F5913</f>
        <v>4</v>
      </c>
      <c r="H5913" s="30" t="n">
        <v>44348</v>
      </c>
      <c r="I5913" s="33" t="n">
        <v>1</v>
      </c>
      <c r="J5913" s="30" t="n">
        <v>44351</v>
      </c>
      <c r="K5913" s="37" t="n">
        <f aca="false">G5913+I5913</f>
        <v>5</v>
      </c>
    </row>
    <row r="5914" customFormat="false" ht="13.8" hidden="false" customHeight="false" outlineLevel="0" collapsed="false">
      <c r="A5914" s="16" t="s">
        <v>412</v>
      </c>
      <c r="B5914" s="38" t="str">
        <f aca="false">VLOOKUP(A5914,'TAKIM LİSTESİ'!$B$2:$D$455,2,0)</f>
        <v>32 tarama ucu çelik</v>
      </c>
      <c r="C5914" s="16" t="s">
        <v>1245</v>
      </c>
      <c r="D5914" s="38" t="s">
        <v>23</v>
      </c>
      <c r="E5914" s="16" t="n">
        <f aca="false">VLOOKUP(A5914,'TAKIM LİSTESİ'!$B$2:$D$455,3,0)</f>
        <v>40</v>
      </c>
      <c r="F5914" s="40" t="n">
        <v>4</v>
      </c>
      <c r="G5914" s="22" t="n">
        <f aca="false">E5914-F5914</f>
        <v>36</v>
      </c>
      <c r="H5914" s="30" t="n">
        <v>44348</v>
      </c>
      <c r="I5914" s="33" t="n">
        <v>1</v>
      </c>
      <c r="J5914" s="30" t="n">
        <v>44351</v>
      </c>
      <c r="K5914" s="37" t="n">
        <f aca="false">G5914+I5914</f>
        <v>37</v>
      </c>
    </row>
    <row r="5915" customFormat="false" ht="13.8" hidden="false" customHeight="false" outlineLevel="0" collapsed="false">
      <c r="A5915" s="16" t="s">
        <v>21</v>
      </c>
      <c r="B5915" s="38" t="str">
        <f aca="false">VLOOKUP(A5915,'TAKIM LİSTESİ'!$B$2:$D$455,2,0)</f>
        <v>Ø 32 tarama çelik</v>
      </c>
      <c r="C5915" s="16" t="s">
        <v>1246</v>
      </c>
      <c r="D5915" s="38" t="s">
        <v>823</v>
      </c>
      <c r="E5915" s="16" t="n">
        <f aca="false">VLOOKUP(A5915,'TAKIM LİSTESİ'!$B$2:$D$455,3,0)</f>
        <v>5</v>
      </c>
      <c r="F5915" s="40" t="n">
        <v>1</v>
      </c>
      <c r="G5915" s="22" t="n">
        <f aca="false">E5915-F5915</f>
        <v>4</v>
      </c>
      <c r="H5915" s="30" t="n">
        <v>44348</v>
      </c>
      <c r="I5915" s="33" t="n">
        <v>1</v>
      </c>
      <c r="J5915" s="30" t="n">
        <v>44351</v>
      </c>
      <c r="K5915" s="37" t="n">
        <f aca="false">G5915+I5915</f>
        <v>5</v>
      </c>
    </row>
    <row r="5916" customFormat="false" ht="13.8" hidden="false" customHeight="false" outlineLevel="0" collapsed="false">
      <c r="A5916" s="16" t="s">
        <v>32</v>
      </c>
      <c r="B5916" s="38" t="str">
        <f aca="false">VLOOKUP(A5916,'TAKIM LİSTESİ'!$B$2:$D$455,2,0)</f>
        <v>Ø 12.0 matkap</v>
      </c>
      <c r="C5916" s="16" t="s">
        <v>1247</v>
      </c>
      <c r="D5916" s="38" t="s">
        <v>89</v>
      </c>
      <c r="E5916" s="16" t="n">
        <f aca="false">VLOOKUP(A5916,'TAKIM LİSTESİ'!$B$2:$D$455,3,0)</f>
        <v>10</v>
      </c>
      <c r="F5916" s="40" t="n">
        <v>1</v>
      </c>
      <c r="G5916" s="22" t="n">
        <f aca="false">E5916-F5916</f>
        <v>9</v>
      </c>
      <c r="H5916" s="30" t="n">
        <v>44348</v>
      </c>
      <c r="I5916" s="33" t="n">
        <v>1</v>
      </c>
      <c r="J5916" s="30" t="n">
        <v>44351</v>
      </c>
      <c r="K5916" s="37" t="n">
        <f aca="false">G5916+I5916</f>
        <v>10</v>
      </c>
    </row>
    <row r="5917" customFormat="false" ht="13.8" hidden="false" customHeight="false" outlineLevel="0" collapsed="false">
      <c r="A5917" s="16" t="s">
        <v>125</v>
      </c>
      <c r="B5917" s="38" t="str">
        <f aca="false">VLOOKUP(A5917,'TAKIM LİSTESİ'!$B$2:$D$455,2,0)</f>
        <v>Ø 6 .0matkap</v>
      </c>
      <c r="C5917" s="16" t="s">
        <v>1247</v>
      </c>
      <c r="D5917" s="38" t="s">
        <v>89</v>
      </c>
      <c r="E5917" s="16" t="n">
        <f aca="false">VLOOKUP(A5917,'TAKIM LİSTESİ'!$B$2:$D$455,3,0)</f>
        <v>4</v>
      </c>
      <c r="F5917" s="40" t="n">
        <v>1</v>
      </c>
      <c r="G5917" s="22" t="n">
        <f aca="false">E5917-F5917</f>
        <v>3</v>
      </c>
      <c r="H5917" s="30" t="n">
        <v>44348</v>
      </c>
      <c r="I5917" s="33" t="n">
        <v>1</v>
      </c>
      <c r="J5917" s="30" t="n">
        <v>44351</v>
      </c>
      <c r="K5917" s="37" t="n">
        <f aca="false">G5917+I5917</f>
        <v>4</v>
      </c>
    </row>
    <row r="5918" customFormat="false" ht="13.8" hidden="false" customHeight="false" outlineLevel="0" collapsed="false">
      <c r="A5918" s="16" t="s">
        <v>85</v>
      </c>
      <c r="B5918" s="38" t="str">
        <f aca="false">VLOOKUP(A5918,'TAKIM LİSTESİ'!$B$2:$D$455,2,0)</f>
        <v>Ø 12 çelik parmak freze</v>
      </c>
      <c r="C5918" s="16" t="s">
        <v>1247</v>
      </c>
      <c r="D5918" s="38" t="s">
        <v>89</v>
      </c>
      <c r="E5918" s="16" t="n">
        <f aca="false">VLOOKUP(A5918,'TAKIM LİSTESİ'!$B$2:$D$455,3,0)</f>
        <v>19</v>
      </c>
      <c r="F5918" s="40" t="n">
        <v>1</v>
      </c>
      <c r="G5918" s="22" t="n">
        <f aca="false">E5918-F5918</f>
        <v>18</v>
      </c>
      <c r="H5918" s="30" t="n">
        <v>44348</v>
      </c>
      <c r="I5918" s="33" t="n">
        <v>1</v>
      </c>
      <c r="J5918" s="30" t="n">
        <v>44351</v>
      </c>
      <c r="K5918" s="37" t="n">
        <f aca="false">G5918+I5918</f>
        <v>19</v>
      </c>
    </row>
    <row r="5919" customFormat="false" ht="13.8" hidden="false" customHeight="false" outlineLevel="0" collapsed="false">
      <c r="A5919" s="16" t="s">
        <v>25</v>
      </c>
      <c r="B5919" s="38" t="str">
        <f aca="false">VLOOKUP(A5919,'TAKIM LİSTESİ'!$B$2:$D$455,2,0)</f>
        <v>Ø 12çelik uzun parmak freze</v>
      </c>
      <c r="C5919" s="16" t="s">
        <v>1245</v>
      </c>
      <c r="D5919" s="38" t="s">
        <v>23</v>
      </c>
      <c r="E5919" s="16" t="n">
        <f aca="false">VLOOKUP(A5919,'TAKIM LİSTESİ'!$B$2:$D$455,3,0)</f>
        <v>3</v>
      </c>
      <c r="F5919" s="40" t="n">
        <v>1</v>
      </c>
      <c r="G5919" s="22" t="n">
        <f aca="false">E5919-F5919</f>
        <v>2</v>
      </c>
      <c r="H5919" s="30" t="n">
        <v>44348</v>
      </c>
      <c r="I5919" s="33" t="n">
        <v>1</v>
      </c>
      <c r="J5919" s="30" t="n">
        <v>44351</v>
      </c>
      <c r="K5919" s="37" t="n">
        <f aca="false">G5919+I5919</f>
        <v>3</v>
      </c>
    </row>
    <row r="5920" customFormat="false" ht="13.8" hidden="false" customHeight="false" outlineLevel="0" collapsed="false">
      <c r="A5920" s="16" t="s">
        <v>270</v>
      </c>
      <c r="B5920" s="38" t="str">
        <f aca="false">VLOOKUP(A5920,'TAKIM LİSTESİ'!$B$2:$D$455,2,0)</f>
        <v>Küçük APKT çelik Ø 20</v>
      </c>
      <c r="C5920" s="16" t="s">
        <v>1247</v>
      </c>
      <c r="D5920" s="38" t="s">
        <v>89</v>
      </c>
      <c r="E5920" s="16" t="n">
        <f aca="false">VLOOKUP(A5920,'TAKIM LİSTESİ'!$B$2:$D$455,3,0)</f>
        <v>10</v>
      </c>
      <c r="F5920" s="40" t="n">
        <v>1</v>
      </c>
      <c r="G5920" s="22" t="n">
        <f aca="false">E5920-F5920</f>
        <v>9</v>
      </c>
      <c r="H5920" s="30" t="n">
        <v>44348</v>
      </c>
      <c r="I5920" s="33" t="n">
        <v>1</v>
      </c>
      <c r="J5920" s="30" t="n">
        <v>44351</v>
      </c>
      <c r="K5920" s="37" t="n">
        <f aca="false">G5920+I5920</f>
        <v>10</v>
      </c>
    </row>
    <row r="5921" customFormat="false" ht="13.8" hidden="false" customHeight="false" outlineLevel="0" collapsed="false">
      <c r="A5921" s="16" t="s">
        <v>22</v>
      </c>
      <c r="B5921" s="38" t="str">
        <f aca="false">VLOOKUP(A5921,'TAKIM LİSTESİ'!$B$2:$D$455,2,0)</f>
        <v>Ø 10 çelik parmak freze</v>
      </c>
      <c r="C5921" s="16" t="s">
        <v>1247</v>
      </c>
      <c r="D5921" s="38" t="s">
        <v>89</v>
      </c>
      <c r="E5921" s="16" t="n">
        <f aca="false">VLOOKUP(A5921,'TAKIM LİSTESİ'!$B$2:$D$455,3,0)</f>
        <v>52</v>
      </c>
      <c r="F5921" s="40" t="n">
        <v>1</v>
      </c>
      <c r="G5921" s="22" t="n">
        <f aca="false">E5921-F5921</f>
        <v>51</v>
      </c>
      <c r="H5921" s="30" t="n">
        <v>44349</v>
      </c>
      <c r="I5921" s="33" t="n">
        <v>1</v>
      </c>
      <c r="J5921" s="30" t="n">
        <v>44351</v>
      </c>
      <c r="K5921" s="37" t="n">
        <f aca="false">G5921+I5921</f>
        <v>52</v>
      </c>
    </row>
    <row r="5922" customFormat="false" ht="13.8" hidden="false" customHeight="false" outlineLevel="0" collapsed="false">
      <c r="A5922" s="16" t="s">
        <v>124</v>
      </c>
      <c r="B5922" s="38" t="str">
        <f aca="false">VLOOKUP(A5922,'TAKIM LİSTESİ'!$B$2:$D$455,2,0)</f>
        <v>Ø 7.9 matkap</v>
      </c>
      <c r="C5922" s="16" t="s">
        <v>1247</v>
      </c>
      <c r="D5922" s="38" t="s">
        <v>89</v>
      </c>
      <c r="E5922" s="16" t="n">
        <f aca="false">VLOOKUP(A5922,'TAKIM LİSTESİ'!$B$2:$D$455,3,0)</f>
        <v>2</v>
      </c>
      <c r="F5922" s="40" t="n">
        <v>1</v>
      </c>
      <c r="G5922" s="22" t="n">
        <f aca="false">E5922-F5922</f>
        <v>1</v>
      </c>
      <c r="H5922" s="30" t="n">
        <v>44349</v>
      </c>
      <c r="I5922" s="33" t="n">
        <v>1</v>
      </c>
      <c r="J5922" s="30" t="n">
        <v>44351</v>
      </c>
      <c r="K5922" s="37" t="n">
        <f aca="false">G5922+I5922</f>
        <v>2</v>
      </c>
    </row>
    <row r="5923" customFormat="false" ht="13.8" hidden="false" customHeight="false" outlineLevel="0" collapsed="false">
      <c r="A5923" s="16" t="s">
        <v>222</v>
      </c>
      <c r="B5923" s="38" t="str">
        <f aca="false">VLOOKUP(A5923,'TAKIM LİSTESİ'!$B$2:$D$455,2,0)</f>
        <v>Ø 16 çelik parmak freze</v>
      </c>
      <c r="C5923" s="16" t="s">
        <v>1245</v>
      </c>
      <c r="D5923" s="38" t="s">
        <v>23</v>
      </c>
      <c r="E5923" s="16" t="n">
        <f aca="false">VLOOKUP(A5923,'TAKIM LİSTESİ'!$B$2:$D$455,3,0)</f>
        <v>8</v>
      </c>
      <c r="F5923" s="40" t="n">
        <v>1</v>
      </c>
      <c r="G5923" s="22" t="n">
        <f aca="false">E5923-F5923</f>
        <v>7</v>
      </c>
      <c r="H5923" s="30" t="n">
        <v>44349</v>
      </c>
      <c r="I5923" s="33" t="n">
        <v>1</v>
      </c>
      <c r="J5923" s="30" t="n">
        <v>44351</v>
      </c>
      <c r="K5923" s="37" t="n">
        <f aca="false">G5923+I5923</f>
        <v>8</v>
      </c>
    </row>
    <row r="5924" customFormat="false" ht="13.8" hidden="false" customHeight="false" outlineLevel="0" collapsed="false">
      <c r="A5924" s="16" t="s">
        <v>130</v>
      </c>
      <c r="B5924" s="38" t="str">
        <f aca="false">VLOOKUP(A5924,'TAKIM LİSTESİ'!$B$2:$D$455,2,0)</f>
        <v>Ø 9.0 matkap</v>
      </c>
      <c r="C5924" s="16" t="s">
        <v>1245</v>
      </c>
      <c r="D5924" s="38" t="s">
        <v>23</v>
      </c>
      <c r="E5924" s="16" t="n">
        <f aca="false">VLOOKUP(A5924,'TAKIM LİSTESİ'!$B$2:$D$455,3,0)</f>
        <v>13</v>
      </c>
      <c r="F5924" s="40" t="n">
        <v>1</v>
      </c>
      <c r="G5924" s="22" t="n">
        <f aca="false">E5924-F5924</f>
        <v>12</v>
      </c>
      <c r="H5924" s="30" t="n">
        <v>44349</v>
      </c>
      <c r="I5924" s="33" t="n">
        <v>1</v>
      </c>
      <c r="J5924" s="30" t="n">
        <v>44351</v>
      </c>
      <c r="K5924" s="37" t="n">
        <f aca="false">G5924+I5924</f>
        <v>13</v>
      </c>
    </row>
    <row r="5925" customFormat="false" ht="13.8" hidden="false" customHeight="false" outlineLevel="0" collapsed="false">
      <c r="A5925" s="16" t="s">
        <v>150</v>
      </c>
      <c r="B5925" s="38" t="str">
        <f aca="false">VLOOKUP(A5925,'TAKIM LİSTESİ'!$B$2:$D$455,2,0)</f>
        <v>Ø 8 çelik parmak freze</v>
      </c>
      <c r="C5925" s="16" t="s">
        <v>1245</v>
      </c>
      <c r="D5925" s="38" t="s">
        <v>23</v>
      </c>
      <c r="E5925" s="16" t="n">
        <f aca="false">VLOOKUP(A5925,'TAKIM LİSTESİ'!$B$2:$D$455,3,0)</f>
        <v>39</v>
      </c>
      <c r="F5925" s="40" t="n">
        <v>1</v>
      </c>
      <c r="G5925" s="22" t="n">
        <f aca="false">E5925-F5925</f>
        <v>38</v>
      </c>
      <c r="H5925" s="30" t="n">
        <v>44349</v>
      </c>
      <c r="I5925" s="33" t="n">
        <v>1</v>
      </c>
      <c r="J5925" s="30" t="n">
        <v>44351</v>
      </c>
      <c r="K5925" s="37" t="n">
        <f aca="false">G5925+I5925</f>
        <v>39</v>
      </c>
    </row>
    <row r="5926" customFormat="false" ht="13.8" hidden="false" customHeight="false" outlineLevel="0" collapsed="false">
      <c r="A5926" s="16" t="s">
        <v>24</v>
      </c>
      <c r="B5926" s="38" t="str">
        <f aca="false">VLOOKUP(A5926,'TAKIM LİSTESİ'!$B$2:$D$455,2,0)</f>
        <v>Ø 8 çelik küre parmak freze</v>
      </c>
      <c r="C5926" s="16" t="s">
        <v>1245</v>
      </c>
      <c r="D5926" s="38" t="s">
        <v>23</v>
      </c>
      <c r="E5926" s="16" t="n">
        <f aca="false">VLOOKUP(A5926,'TAKIM LİSTESİ'!$B$2:$D$455,3,0)</f>
        <v>20</v>
      </c>
      <c r="F5926" s="40" t="n">
        <v>1</v>
      </c>
      <c r="G5926" s="22" t="n">
        <f aca="false">E5926-F5926</f>
        <v>19</v>
      </c>
      <c r="H5926" s="30" t="n">
        <v>44349</v>
      </c>
      <c r="I5926" s="33" t="n">
        <v>1</v>
      </c>
      <c r="J5926" s="30" t="n">
        <v>44351</v>
      </c>
      <c r="K5926" s="37" t="n">
        <f aca="false">G5926+I5926</f>
        <v>20</v>
      </c>
    </row>
    <row r="5927" customFormat="false" ht="13.8" hidden="false" customHeight="false" outlineLevel="0" collapsed="false">
      <c r="A5927" s="16" t="s">
        <v>491</v>
      </c>
      <c r="B5927" s="38" t="str">
        <f aca="false">VLOOKUP(A5927,'TAKIM LİSTESİ'!$B$2:$D$455,2,0)</f>
        <v>APKT tarama çelik Ø 21</v>
      </c>
      <c r="C5927" s="16" t="s">
        <v>1248</v>
      </c>
      <c r="D5927" s="38" t="s">
        <v>823</v>
      </c>
      <c r="E5927" s="16" t="n">
        <f aca="false">VLOOKUP(A5927,'TAKIM LİSTESİ'!$B$2:$D$455,3,0)</f>
        <v>2</v>
      </c>
      <c r="F5927" s="40" t="n">
        <v>1</v>
      </c>
      <c r="G5927" s="22" t="n">
        <f aca="false">E5927-F5927</f>
        <v>1</v>
      </c>
      <c r="H5927" s="30" t="n">
        <v>44349</v>
      </c>
      <c r="I5927" s="33" t="n">
        <v>1</v>
      </c>
      <c r="J5927" s="30" t="n">
        <v>44351</v>
      </c>
      <c r="K5927" s="37" t="n">
        <f aca="false">G5927+I5927</f>
        <v>2</v>
      </c>
    </row>
    <row r="5928" customFormat="false" ht="13.8" hidden="false" customHeight="false" outlineLevel="0" collapsed="false">
      <c r="A5928" s="16" t="s">
        <v>47</v>
      </c>
      <c r="B5928" s="38" t="str">
        <f aca="false">VLOOKUP(A5928,'TAKIM LİSTESİ'!$B$2:$D$455,2,0)</f>
        <v>Ø  10 çelik küre parmak freze</v>
      </c>
      <c r="C5928" s="16" t="s">
        <v>1248</v>
      </c>
      <c r="D5928" s="38" t="s">
        <v>823</v>
      </c>
      <c r="E5928" s="16" t="n">
        <f aca="false">VLOOKUP(A5928,'TAKIM LİSTESİ'!$B$2:$D$455,3,0)</f>
        <v>17</v>
      </c>
      <c r="F5928" s="40" t="n">
        <v>1</v>
      </c>
      <c r="G5928" s="22" t="n">
        <f aca="false">E5928-F5928</f>
        <v>16</v>
      </c>
      <c r="H5928" s="30" t="n">
        <v>44349</v>
      </c>
      <c r="I5928" s="33" t="n">
        <v>1</v>
      </c>
      <c r="J5928" s="30" t="n">
        <v>44351</v>
      </c>
      <c r="K5928" s="37" t="n">
        <f aca="false">G5928+I5928</f>
        <v>17</v>
      </c>
    </row>
    <row r="5929" customFormat="false" ht="13.8" hidden="false" customHeight="false" outlineLevel="0" collapsed="false">
      <c r="A5929" s="16" t="s">
        <v>150</v>
      </c>
      <c r="B5929" s="38" t="str">
        <f aca="false">VLOOKUP(A5929,'TAKIM LİSTESİ'!$B$2:$D$455,2,0)</f>
        <v>Ø 8 çelik parmak freze</v>
      </c>
      <c r="C5929" s="16" t="s">
        <v>1248</v>
      </c>
      <c r="D5929" s="38" t="s">
        <v>823</v>
      </c>
      <c r="E5929" s="16" t="n">
        <f aca="false">VLOOKUP(A5929,'TAKIM LİSTESİ'!$B$2:$D$455,3,0)</f>
        <v>39</v>
      </c>
      <c r="F5929" s="40" t="n">
        <v>1</v>
      </c>
      <c r="G5929" s="22" t="n">
        <f aca="false">E5929-F5929</f>
        <v>38</v>
      </c>
      <c r="H5929" s="30" t="n">
        <v>44349</v>
      </c>
      <c r="I5929" s="33" t="n">
        <v>1</v>
      </c>
      <c r="J5929" s="30" t="n">
        <v>44351</v>
      </c>
      <c r="K5929" s="37" t="n">
        <f aca="false">G5929+I5929</f>
        <v>39</v>
      </c>
    </row>
    <row r="5930" customFormat="false" ht="13.8" hidden="false" customHeight="false" outlineLevel="0" collapsed="false">
      <c r="A5930" s="16" t="s">
        <v>204</v>
      </c>
      <c r="B5930" s="38" t="str">
        <f aca="false">VLOOKUP(A5930,'TAKIM LİSTESİ'!$B$2:$D$455,2,0)</f>
        <v>Haypit tarama çelik Ø 17</v>
      </c>
      <c r="C5930" s="16" t="s">
        <v>1248</v>
      </c>
      <c r="D5930" s="38" t="s">
        <v>823</v>
      </c>
      <c r="E5930" s="16" t="n">
        <f aca="false">VLOOKUP(A5930,'TAKIM LİSTESİ'!$B$2:$D$455,3,0)</f>
        <v>3</v>
      </c>
      <c r="F5930" s="40" t="n">
        <v>1</v>
      </c>
      <c r="G5930" s="22" t="n">
        <f aca="false">E5930-F5930</f>
        <v>2</v>
      </c>
      <c r="H5930" s="30" t="n">
        <v>44349</v>
      </c>
      <c r="I5930" s="33" t="n">
        <v>1</v>
      </c>
      <c r="J5930" s="30" t="n">
        <v>44351</v>
      </c>
      <c r="K5930" s="37" t="n">
        <f aca="false">G5930+I5930</f>
        <v>3</v>
      </c>
    </row>
    <row r="5931" customFormat="false" ht="13.8" hidden="false" customHeight="false" outlineLevel="0" collapsed="false">
      <c r="A5931" s="16" t="s">
        <v>21</v>
      </c>
      <c r="B5931" s="38" t="str">
        <f aca="false">VLOOKUP(A5931,'TAKIM LİSTESİ'!$B$2:$D$455,2,0)</f>
        <v>Ø 32 tarama çelik</v>
      </c>
      <c r="C5931" s="16" t="s">
        <v>1248</v>
      </c>
      <c r="D5931" s="38" t="s">
        <v>823</v>
      </c>
      <c r="E5931" s="16" t="n">
        <f aca="false">VLOOKUP(A5931,'TAKIM LİSTESİ'!$B$2:$D$455,3,0)</f>
        <v>5</v>
      </c>
      <c r="F5931" s="40" t="n">
        <v>1</v>
      </c>
      <c r="G5931" s="22" t="n">
        <f aca="false">E5931-F5931</f>
        <v>4</v>
      </c>
      <c r="H5931" s="30" t="n">
        <v>44349</v>
      </c>
      <c r="I5931" s="33" t="n">
        <v>1</v>
      </c>
      <c r="J5931" s="30" t="n">
        <v>44351</v>
      </c>
      <c r="K5931" s="37" t="n">
        <f aca="false">G5931+I5931</f>
        <v>5</v>
      </c>
    </row>
    <row r="5932" customFormat="false" ht="13.8" hidden="false" customHeight="false" outlineLevel="0" collapsed="false">
      <c r="A5932" s="16" t="s">
        <v>270</v>
      </c>
      <c r="B5932" s="38" t="str">
        <f aca="false">VLOOKUP(A5932,'TAKIM LİSTESİ'!$B$2:$D$455,2,0)</f>
        <v>Küçük APKT çelik Ø 20</v>
      </c>
      <c r="C5932" s="16" t="s">
        <v>1248</v>
      </c>
      <c r="D5932" s="38" t="s">
        <v>823</v>
      </c>
      <c r="E5932" s="16" t="n">
        <f aca="false">VLOOKUP(A5932,'TAKIM LİSTESİ'!$B$2:$D$455,3,0)</f>
        <v>10</v>
      </c>
      <c r="F5932" s="40" t="n">
        <v>1</v>
      </c>
      <c r="G5932" s="22" t="n">
        <f aca="false">E5932-F5932</f>
        <v>9</v>
      </c>
      <c r="H5932" s="30" t="n">
        <v>44349</v>
      </c>
      <c r="I5932" s="33" t="n">
        <v>1</v>
      </c>
      <c r="J5932" s="30" t="n">
        <v>44351</v>
      </c>
      <c r="K5932" s="37" t="n">
        <f aca="false">G5932+I5932</f>
        <v>10</v>
      </c>
    </row>
    <row r="5933" customFormat="false" ht="13.8" hidden="false" customHeight="false" outlineLevel="0" collapsed="false">
      <c r="A5933" s="16" t="s">
        <v>453</v>
      </c>
      <c r="B5933" s="38" t="str">
        <f aca="false">VLOOKUP(A5933,'TAKIM LİSTESİ'!$B$2:$D$455,2,0)</f>
        <v>Ø 6.4 matkap</v>
      </c>
      <c r="C5933" s="16" t="s">
        <v>1248</v>
      </c>
      <c r="D5933" s="38" t="s">
        <v>823</v>
      </c>
      <c r="E5933" s="16" t="n">
        <f aca="false">VLOOKUP(A5933,'TAKIM LİSTESİ'!$B$2:$D$455,3,0)</f>
        <v>7</v>
      </c>
      <c r="F5933" s="40" t="n">
        <v>1</v>
      </c>
      <c r="G5933" s="22" t="n">
        <f aca="false">E5933-F5933</f>
        <v>6</v>
      </c>
      <c r="H5933" s="30" t="n">
        <v>44349</v>
      </c>
      <c r="I5933" s="33" t="n">
        <v>1</v>
      </c>
      <c r="J5933" s="30" t="n">
        <v>44351</v>
      </c>
      <c r="K5933" s="37" t="n">
        <f aca="false">G5933+I5933</f>
        <v>7</v>
      </c>
    </row>
    <row r="5934" customFormat="false" ht="13.8" hidden="false" customHeight="false" outlineLevel="0" collapsed="false">
      <c r="A5934" s="16" t="s">
        <v>241</v>
      </c>
      <c r="B5934" s="38" t="str">
        <f aca="false">VLOOKUP(A5934,'TAKIM LİSTESİ'!$B$2:$D$455,2,0)</f>
        <v>Ø 7.6 matkap</v>
      </c>
      <c r="C5934" s="16" t="s">
        <v>1245</v>
      </c>
      <c r="D5934" s="38" t="s">
        <v>23</v>
      </c>
      <c r="E5934" s="16" t="n">
        <f aca="false">VLOOKUP(A5934,'TAKIM LİSTESİ'!$B$2:$D$455,3,0)</f>
        <v>5</v>
      </c>
      <c r="F5934" s="40" t="n">
        <v>1</v>
      </c>
      <c r="G5934" s="22" t="n">
        <f aca="false">E5934-F5934</f>
        <v>4</v>
      </c>
      <c r="H5934" s="30" t="n">
        <v>44349</v>
      </c>
      <c r="I5934" s="33" t="n">
        <v>1</v>
      </c>
      <c r="J5934" s="30" t="n">
        <v>44351</v>
      </c>
      <c r="K5934" s="37" t="n">
        <f aca="false">G5934+I5934</f>
        <v>5</v>
      </c>
    </row>
    <row r="5935" customFormat="false" ht="13.8" hidden="false" customHeight="false" outlineLevel="0" collapsed="false">
      <c r="A5935" s="16" t="s">
        <v>206</v>
      </c>
      <c r="B5935" s="38" t="str">
        <f aca="false">VLOOKUP(A5935,'TAKIM LİSTESİ'!$B$2:$D$455,2,0)</f>
        <v>Ø 52 tarama çelik</v>
      </c>
      <c r="C5935" s="16" t="s">
        <v>1249</v>
      </c>
      <c r="D5935" s="38" t="s">
        <v>50</v>
      </c>
      <c r="E5935" s="16" t="n">
        <f aca="false">VLOOKUP(A5935,'TAKIM LİSTESİ'!$B$2:$D$455,3,0)</f>
        <v>4</v>
      </c>
      <c r="F5935" s="40" t="n">
        <v>1</v>
      </c>
      <c r="G5935" s="22" t="n">
        <f aca="false">E5935-F5935</f>
        <v>3</v>
      </c>
      <c r="H5935" s="30" t="n">
        <v>44349</v>
      </c>
      <c r="I5935" s="33" t="n">
        <v>1</v>
      </c>
      <c r="J5935" s="30" t="n">
        <v>44351</v>
      </c>
      <c r="K5935" s="37" t="n">
        <f aca="false">G5935+I5935</f>
        <v>4</v>
      </c>
    </row>
    <row r="5936" customFormat="false" ht="13.8" hidden="false" customHeight="false" outlineLevel="0" collapsed="false">
      <c r="A5936" s="16" t="s">
        <v>270</v>
      </c>
      <c r="B5936" s="38" t="str">
        <f aca="false">VLOOKUP(A5936,'TAKIM LİSTESİ'!$B$2:$D$455,2,0)</f>
        <v>Küçük APKT çelik Ø 20</v>
      </c>
      <c r="C5936" s="16" t="s">
        <v>1249</v>
      </c>
      <c r="D5936" s="38" t="s">
        <v>50</v>
      </c>
      <c r="E5936" s="16" t="n">
        <f aca="false">VLOOKUP(A5936,'TAKIM LİSTESİ'!$B$2:$D$455,3,0)</f>
        <v>10</v>
      </c>
      <c r="F5936" s="40" t="n">
        <v>1</v>
      </c>
      <c r="G5936" s="22" t="n">
        <f aca="false">E5936-F5936</f>
        <v>9</v>
      </c>
      <c r="H5936" s="30" t="n">
        <v>44349</v>
      </c>
      <c r="I5936" s="33" t="n">
        <v>1</v>
      </c>
      <c r="J5936" s="30" t="n">
        <v>44351</v>
      </c>
      <c r="K5936" s="37" t="n">
        <f aca="false">G5936+I5936</f>
        <v>10</v>
      </c>
    </row>
    <row r="5937" customFormat="false" ht="13.8" hidden="false" customHeight="false" outlineLevel="0" collapsed="false">
      <c r="A5937" s="16" t="s">
        <v>293</v>
      </c>
      <c r="B5937" s="38" t="str">
        <f aca="false">VLOOKUP(A5937,'TAKIM LİSTESİ'!$B$2:$D$455,2,0)</f>
        <v>Küçük APKT çelik Ø 17</v>
      </c>
      <c r="C5937" s="16" t="s">
        <v>1249</v>
      </c>
      <c r="D5937" s="38" t="s">
        <v>50</v>
      </c>
      <c r="E5937" s="16" t="n">
        <f aca="false">VLOOKUP(A5937,'TAKIM LİSTESİ'!$B$2:$D$455,3,0)</f>
        <v>2</v>
      </c>
      <c r="F5937" s="40" t="n">
        <v>1</v>
      </c>
      <c r="G5937" s="22" t="n">
        <f aca="false">E5937-F5937</f>
        <v>1</v>
      </c>
      <c r="H5937" s="30" t="n">
        <v>44349</v>
      </c>
      <c r="I5937" s="33" t="n">
        <v>1</v>
      </c>
      <c r="J5937" s="30" t="n">
        <v>44351</v>
      </c>
      <c r="K5937" s="37" t="n">
        <f aca="false">G5937+I5937</f>
        <v>2</v>
      </c>
    </row>
    <row r="5938" customFormat="false" ht="13.8" hidden="false" customHeight="false" outlineLevel="0" collapsed="false">
      <c r="A5938" s="16" t="s">
        <v>47</v>
      </c>
      <c r="B5938" s="38" t="str">
        <f aca="false">VLOOKUP(A5938,'TAKIM LİSTESİ'!$B$2:$D$455,2,0)</f>
        <v>Ø  10 çelik küre parmak freze</v>
      </c>
      <c r="C5938" s="16" t="s">
        <v>1249</v>
      </c>
      <c r="D5938" s="38" t="s">
        <v>50</v>
      </c>
      <c r="E5938" s="16" t="n">
        <f aca="false">VLOOKUP(A5938,'TAKIM LİSTESİ'!$B$2:$D$455,3,0)</f>
        <v>17</v>
      </c>
      <c r="F5938" s="40" t="n">
        <v>1</v>
      </c>
      <c r="G5938" s="22" t="n">
        <f aca="false">E5938-F5938</f>
        <v>16</v>
      </c>
      <c r="H5938" s="30" t="n">
        <v>44349</v>
      </c>
      <c r="I5938" s="33" t="n">
        <v>1</v>
      </c>
      <c r="J5938" s="30" t="n">
        <v>44351</v>
      </c>
      <c r="K5938" s="37" t="n">
        <f aca="false">G5938+I5938</f>
        <v>17</v>
      </c>
    </row>
    <row r="5939" customFormat="false" ht="13.8" hidden="false" customHeight="false" outlineLevel="0" collapsed="false">
      <c r="A5939" s="16" t="s">
        <v>47</v>
      </c>
      <c r="B5939" s="38" t="str">
        <f aca="false">VLOOKUP(A5939,'TAKIM LİSTESİ'!$B$2:$D$455,2,0)</f>
        <v>Ø  10 çelik küre parmak freze</v>
      </c>
      <c r="C5939" s="16" t="s">
        <v>1249</v>
      </c>
      <c r="D5939" s="38" t="s">
        <v>50</v>
      </c>
      <c r="E5939" s="16" t="n">
        <f aca="false">VLOOKUP(A5939,'TAKIM LİSTESİ'!$B$2:$D$455,3,0)</f>
        <v>17</v>
      </c>
      <c r="F5939" s="40" t="n">
        <v>1</v>
      </c>
      <c r="G5939" s="22" t="n">
        <f aca="false">E5939-F5939</f>
        <v>16</v>
      </c>
      <c r="H5939" s="30" t="n">
        <v>44349</v>
      </c>
      <c r="I5939" s="33" t="n">
        <v>1</v>
      </c>
      <c r="J5939" s="30" t="n">
        <v>44351</v>
      </c>
      <c r="K5939" s="37" t="n">
        <f aca="false">G5939+I5939</f>
        <v>17</v>
      </c>
    </row>
    <row r="5940" customFormat="false" ht="13.8" hidden="false" customHeight="false" outlineLevel="0" collapsed="false">
      <c r="A5940" s="16" t="s">
        <v>108</v>
      </c>
      <c r="B5940" s="38" t="str">
        <f aca="false">VLOOKUP(A5940,'TAKIM LİSTESİ'!$B$2:$D$455,2,0)</f>
        <v>Ø 12.5 matkap</v>
      </c>
      <c r="C5940" s="16" t="s">
        <v>1250</v>
      </c>
      <c r="D5940" s="38" t="s">
        <v>1244</v>
      </c>
      <c r="E5940" s="16" t="n">
        <f aca="false">VLOOKUP(A5940,'TAKIM LİSTESİ'!$B$2:$D$455,3,0)</f>
        <v>13</v>
      </c>
      <c r="F5940" s="40" t="n">
        <v>1</v>
      </c>
      <c r="G5940" s="22" t="n">
        <f aca="false">E5940-F5940</f>
        <v>12</v>
      </c>
      <c r="H5940" s="30" t="n">
        <v>44349</v>
      </c>
      <c r="I5940" s="33" t="n">
        <v>1</v>
      </c>
      <c r="J5940" s="30" t="n">
        <v>44351</v>
      </c>
      <c r="K5940" s="37" t="n">
        <f aca="false">G5940+I5940</f>
        <v>13</v>
      </c>
    </row>
    <row r="5941" customFormat="false" ht="13.8" hidden="false" customHeight="false" outlineLevel="0" collapsed="false">
      <c r="A5941" s="16" t="s">
        <v>183</v>
      </c>
      <c r="B5941" s="38" t="str">
        <f aca="false">VLOOKUP(A5941,'TAKIM LİSTESİ'!$B$2:$D$455,2,0)</f>
        <v>Ø 12.7 Rayba</v>
      </c>
      <c r="C5941" s="16" t="s">
        <v>1250</v>
      </c>
      <c r="D5941" s="38" t="s">
        <v>1244</v>
      </c>
      <c r="E5941" s="16" t="n">
        <f aca="false">VLOOKUP(A5941,'TAKIM LİSTESİ'!$B$2:$D$455,3,0)</f>
        <v>6</v>
      </c>
      <c r="F5941" s="40" t="n">
        <v>1</v>
      </c>
      <c r="G5941" s="22" t="n">
        <f aca="false">E5941-F5941</f>
        <v>5</v>
      </c>
      <c r="H5941" s="30" t="n">
        <v>44349</v>
      </c>
      <c r="I5941" s="33" t="n">
        <v>1</v>
      </c>
      <c r="J5941" s="30" t="n">
        <v>44351</v>
      </c>
      <c r="K5941" s="37" t="n">
        <f aca="false">G5941+I5941</f>
        <v>6</v>
      </c>
    </row>
    <row r="5942" customFormat="false" ht="13.8" hidden="false" customHeight="false" outlineLevel="0" collapsed="false">
      <c r="A5942" s="16" t="s">
        <v>62</v>
      </c>
      <c r="B5942" s="38" t="str">
        <f aca="false">VLOOKUP(A5942,'TAKIM LİSTESİ'!$B$2:$D$455,2,0)</f>
        <v>Ø 6 çelik parmak freze</v>
      </c>
      <c r="C5942" s="16" t="s">
        <v>1250</v>
      </c>
      <c r="D5942" s="38" t="s">
        <v>1244</v>
      </c>
      <c r="E5942" s="16" t="n">
        <f aca="false">VLOOKUP(A5942,'TAKIM LİSTESİ'!$B$2:$D$455,3,0)</f>
        <v>23</v>
      </c>
      <c r="F5942" s="40" t="n">
        <v>1</v>
      </c>
      <c r="G5942" s="22" t="n">
        <f aca="false">E5942-F5942</f>
        <v>22</v>
      </c>
      <c r="H5942" s="30" t="n">
        <v>44349</v>
      </c>
      <c r="I5942" s="33" t="n">
        <v>1</v>
      </c>
      <c r="J5942" s="30" t="n">
        <v>44351</v>
      </c>
      <c r="K5942" s="37" t="n">
        <f aca="false">G5942+I5942</f>
        <v>23</v>
      </c>
    </row>
    <row r="5943" customFormat="false" ht="13.8" hidden="false" customHeight="false" outlineLevel="0" collapsed="false">
      <c r="A5943" s="16" t="s">
        <v>150</v>
      </c>
      <c r="B5943" s="38" t="str">
        <f aca="false">VLOOKUP(A5943,'TAKIM LİSTESİ'!$B$2:$D$455,2,0)</f>
        <v>Ø 8 çelik parmak freze</v>
      </c>
      <c r="C5943" s="16" t="s">
        <v>1250</v>
      </c>
      <c r="D5943" s="38" t="s">
        <v>1244</v>
      </c>
      <c r="E5943" s="16" t="n">
        <f aca="false">VLOOKUP(A5943,'TAKIM LİSTESİ'!$B$2:$D$455,3,0)</f>
        <v>39</v>
      </c>
      <c r="F5943" s="40" t="n">
        <v>1</v>
      </c>
      <c r="G5943" s="22" t="n">
        <f aca="false">E5943-F5943</f>
        <v>38</v>
      </c>
      <c r="H5943" s="30" t="n">
        <v>44349</v>
      </c>
      <c r="I5943" s="33" t="n">
        <v>1</v>
      </c>
      <c r="J5943" s="30" t="n">
        <v>44351</v>
      </c>
      <c r="K5943" s="37" t="n">
        <f aca="false">G5943+I5943</f>
        <v>39</v>
      </c>
    </row>
    <row r="5944" customFormat="false" ht="13.8" hidden="false" customHeight="false" outlineLevel="0" collapsed="false">
      <c r="A5944" s="16" t="s">
        <v>41</v>
      </c>
      <c r="B5944" s="38" t="str">
        <f aca="false">VLOOKUP(A5944,'TAKIM LİSTESİ'!$B$2:$D$455,2,0)</f>
        <v>Ø 7.1 matkap</v>
      </c>
      <c r="C5944" s="16" t="s">
        <v>1250</v>
      </c>
      <c r="D5944" s="38" t="s">
        <v>1244</v>
      </c>
      <c r="E5944" s="16" t="n">
        <f aca="false">VLOOKUP(A5944,'TAKIM LİSTESİ'!$B$2:$D$455,3,0)</f>
        <v>11</v>
      </c>
      <c r="F5944" s="40" t="n">
        <v>1</v>
      </c>
      <c r="G5944" s="22" t="n">
        <f aca="false">E5944-F5944</f>
        <v>10</v>
      </c>
      <c r="H5944" s="30" t="n">
        <v>44349</v>
      </c>
      <c r="I5944" s="33" t="n">
        <v>1</v>
      </c>
      <c r="J5944" s="30" t="n">
        <v>44351</v>
      </c>
      <c r="K5944" s="37" t="n">
        <f aca="false">G5944+I5944</f>
        <v>11</v>
      </c>
    </row>
    <row r="5945" customFormat="false" ht="13.8" hidden="false" customHeight="false" outlineLevel="0" collapsed="false">
      <c r="A5945" s="16" t="s">
        <v>107</v>
      </c>
      <c r="B5945" s="38" t="str">
        <f aca="false">VLOOKUP(A5945,'TAKIM LİSTESİ'!$B$2:$D$455,2,0)</f>
        <v>Ø 8.7matkap</v>
      </c>
      <c r="C5945" s="16" t="s">
        <v>1250</v>
      </c>
      <c r="D5945" s="38" t="s">
        <v>1244</v>
      </c>
      <c r="E5945" s="16" t="n">
        <f aca="false">VLOOKUP(A5945,'TAKIM LİSTESİ'!$B$2:$D$455,3,0)</f>
        <v>7</v>
      </c>
      <c r="F5945" s="40" t="n">
        <v>1</v>
      </c>
      <c r="G5945" s="22" t="n">
        <f aca="false">E5945-F5945</f>
        <v>6</v>
      </c>
      <c r="H5945" s="30" t="n">
        <v>44349</v>
      </c>
      <c r="I5945" s="33" t="n">
        <v>1</v>
      </c>
      <c r="J5945" s="30" t="n">
        <v>44351</v>
      </c>
      <c r="K5945" s="37" t="n">
        <f aca="false">G5945+I5945</f>
        <v>7</v>
      </c>
    </row>
    <row r="5946" customFormat="false" ht="13.8" hidden="false" customHeight="false" outlineLevel="0" collapsed="false">
      <c r="A5946" s="16" t="s">
        <v>85</v>
      </c>
      <c r="B5946" s="38" t="str">
        <f aca="false">VLOOKUP(A5946,'TAKIM LİSTESİ'!$B$2:$D$455,2,0)</f>
        <v>Ø 12 çelik parmak freze</v>
      </c>
      <c r="C5946" s="16" t="s">
        <v>1251</v>
      </c>
      <c r="D5946" s="38" t="s">
        <v>61</v>
      </c>
      <c r="E5946" s="16" t="n">
        <f aca="false">VLOOKUP(A5946,'TAKIM LİSTESİ'!$B$2:$D$455,3,0)</f>
        <v>19</v>
      </c>
      <c r="F5946" s="40" t="n">
        <v>1</v>
      </c>
      <c r="G5946" s="22" t="n">
        <f aca="false">E5946-F5946</f>
        <v>18</v>
      </c>
      <c r="H5946" s="30" t="n">
        <v>44349</v>
      </c>
      <c r="I5946" s="33" t="n">
        <v>1</v>
      </c>
      <c r="J5946" s="30" t="n">
        <v>44351</v>
      </c>
      <c r="K5946" s="37" t="n">
        <f aca="false">G5946+I5946</f>
        <v>19</v>
      </c>
    </row>
    <row r="5947" customFormat="false" ht="13.8" hidden="false" customHeight="false" outlineLevel="0" collapsed="false">
      <c r="A5947" s="16" t="s">
        <v>150</v>
      </c>
      <c r="B5947" s="38" t="str">
        <f aca="false">VLOOKUP(A5947,'TAKIM LİSTESİ'!$B$2:$D$455,2,0)</f>
        <v>Ø 8 çelik parmak freze</v>
      </c>
      <c r="C5947" s="16" t="s">
        <v>1251</v>
      </c>
      <c r="D5947" s="38" t="s">
        <v>61</v>
      </c>
      <c r="E5947" s="16" t="n">
        <f aca="false">VLOOKUP(A5947,'TAKIM LİSTESİ'!$B$2:$D$455,3,0)</f>
        <v>39</v>
      </c>
      <c r="F5947" s="40" t="n">
        <v>1</v>
      </c>
      <c r="G5947" s="22" t="n">
        <f aca="false">E5947-F5947</f>
        <v>38</v>
      </c>
      <c r="H5947" s="30" t="n">
        <v>44349</v>
      </c>
      <c r="I5947" s="33" t="n">
        <v>1</v>
      </c>
      <c r="J5947" s="30" t="n">
        <v>44352</v>
      </c>
      <c r="K5947" s="37" t="n">
        <f aca="false">G5947+I5947</f>
        <v>39</v>
      </c>
    </row>
    <row r="5948" customFormat="false" ht="13.8" hidden="false" customHeight="false" outlineLevel="0" collapsed="false">
      <c r="A5948" s="16" t="s">
        <v>62</v>
      </c>
      <c r="B5948" s="38" t="str">
        <f aca="false">VLOOKUP(A5948,'TAKIM LİSTESİ'!$B$2:$D$455,2,0)</f>
        <v>Ø 6 çelik parmak freze</v>
      </c>
      <c r="C5948" s="16" t="s">
        <v>1251</v>
      </c>
      <c r="D5948" s="38" t="s">
        <v>61</v>
      </c>
      <c r="E5948" s="16" t="n">
        <f aca="false">VLOOKUP(A5948,'TAKIM LİSTESİ'!$B$2:$D$455,3,0)</f>
        <v>23</v>
      </c>
      <c r="F5948" s="40" t="n">
        <v>1</v>
      </c>
      <c r="G5948" s="22" t="n">
        <f aca="false">E5948-F5948</f>
        <v>22</v>
      </c>
      <c r="H5948" s="30" t="n">
        <v>44349</v>
      </c>
      <c r="I5948" s="33" t="n">
        <v>1</v>
      </c>
      <c r="J5948" s="30" t="n">
        <v>44352</v>
      </c>
      <c r="K5948" s="37" t="n">
        <f aca="false">G5948+I5948</f>
        <v>23</v>
      </c>
    </row>
    <row r="5949" customFormat="false" ht="13.8" hidden="false" customHeight="false" outlineLevel="0" collapsed="false">
      <c r="A5949" s="16" t="s">
        <v>160</v>
      </c>
      <c r="B5949" s="38" t="str">
        <f aca="false">VLOOKUP(A5949,'TAKIM LİSTESİ'!$B$2:$D$455,2,0)</f>
        <v>Ø 5.5 matkap</v>
      </c>
      <c r="C5949" s="16" t="s">
        <v>1251</v>
      </c>
      <c r="D5949" s="38" t="s">
        <v>61</v>
      </c>
      <c r="E5949" s="16" t="n">
        <f aca="false">VLOOKUP(A5949,'TAKIM LİSTESİ'!$B$2:$D$455,3,0)</f>
        <v>20</v>
      </c>
      <c r="F5949" s="40" t="n">
        <v>1</v>
      </c>
      <c r="G5949" s="22" t="n">
        <f aca="false">E5949-F5949</f>
        <v>19</v>
      </c>
      <c r="H5949" s="30" t="n">
        <v>44349</v>
      </c>
      <c r="I5949" s="33" t="n">
        <v>1</v>
      </c>
      <c r="J5949" s="30" t="n">
        <v>44352</v>
      </c>
      <c r="K5949" s="37" t="n">
        <f aca="false">G5949+I5949</f>
        <v>20</v>
      </c>
    </row>
    <row r="5950" customFormat="false" ht="13.8" hidden="false" customHeight="false" outlineLevel="0" collapsed="false">
      <c r="A5950" s="16" t="s">
        <v>206</v>
      </c>
      <c r="B5950" s="38" t="str">
        <f aca="false">VLOOKUP(A5950,'TAKIM LİSTESİ'!$B$2:$D$455,2,0)</f>
        <v>Ø 52 tarama çelik</v>
      </c>
      <c r="C5950" s="16" t="s">
        <v>1252</v>
      </c>
      <c r="D5950" s="38" t="s">
        <v>100</v>
      </c>
      <c r="E5950" s="16" t="n">
        <f aca="false">VLOOKUP(A5950,'TAKIM LİSTESİ'!$B$2:$D$455,3,0)</f>
        <v>4</v>
      </c>
      <c r="F5950" s="40" t="n">
        <v>1</v>
      </c>
      <c r="G5950" s="22" t="n">
        <f aca="false">E5950-F5950</f>
        <v>3</v>
      </c>
      <c r="H5950" s="30" t="n">
        <v>44349</v>
      </c>
      <c r="I5950" s="33" t="n">
        <v>1</v>
      </c>
      <c r="J5950" s="30" t="n">
        <v>44352</v>
      </c>
      <c r="K5950" s="37" t="n">
        <f aca="false">G5950+I5950</f>
        <v>4</v>
      </c>
    </row>
    <row r="5951" customFormat="false" ht="13.8" hidden="false" customHeight="false" outlineLevel="0" collapsed="false">
      <c r="A5951" s="16" t="s">
        <v>47</v>
      </c>
      <c r="B5951" s="38" t="str">
        <f aca="false">VLOOKUP(A5951,'TAKIM LİSTESİ'!$B$2:$D$455,2,0)</f>
        <v>Ø  10 çelik küre parmak freze</v>
      </c>
      <c r="C5951" s="16" t="s">
        <v>1252</v>
      </c>
      <c r="D5951" s="38" t="s">
        <v>100</v>
      </c>
      <c r="E5951" s="16" t="n">
        <f aca="false">VLOOKUP(A5951,'TAKIM LİSTESİ'!$B$2:$D$455,3,0)</f>
        <v>17</v>
      </c>
      <c r="F5951" s="40" t="n">
        <v>1</v>
      </c>
      <c r="G5951" s="22" t="n">
        <f aca="false">E5951-F5951</f>
        <v>16</v>
      </c>
      <c r="H5951" s="30" t="n">
        <v>44349</v>
      </c>
      <c r="I5951" s="33" t="n">
        <v>1</v>
      </c>
      <c r="J5951" s="30" t="n">
        <v>44352</v>
      </c>
      <c r="K5951" s="37" t="n">
        <f aca="false">G5951+I5951</f>
        <v>17</v>
      </c>
    </row>
    <row r="5952" customFormat="false" ht="13.8" hidden="false" customHeight="false" outlineLevel="0" collapsed="false">
      <c r="A5952" s="16" t="s">
        <v>144</v>
      </c>
      <c r="B5952" s="38" t="str">
        <f aca="false">VLOOKUP(A5952,'TAKIM LİSTESİ'!$B$2:$D$455,2,0)</f>
        <v>Ø 6.2matkap</v>
      </c>
      <c r="C5952" s="16" t="s">
        <v>1252</v>
      </c>
      <c r="D5952" s="38" t="s">
        <v>100</v>
      </c>
      <c r="E5952" s="16" t="n">
        <f aca="false">VLOOKUP(A5952,'TAKIM LİSTESİ'!$B$2:$D$455,3,0)</f>
        <v>15</v>
      </c>
      <c r="F5952" s="40" t="n">
        <v>1</v>
      </c>
      <c r="G5952" s="22" t="n">
        <f aca="false">E5952-F5952</f>
        <v>14</v>
      </c>
      <c r="H5952" s="30" t="n">
        <v>44349</v>
      </c>
      <c r="I5952" s="33" t="n">
        <v>1</v>
      </c>
      <c r="J5952" s="30" t="n">
        <v>44352</v>
      </c>
      <c r="K5952" s="37" t="n">
        <f aca="false">G5952+I5952</f>
        <v>15</v>
      </c>
    </row>
    <row r="5953" customFormat="false" ht="13.8" hidden="false" customHeight="false" outlineLevel="0" collapsed="false">
      <c r="A5953" s="16" t="s">
        <v>34</v>
      </c>
      <c r="B5953" s="38" t="str">
        <f aca="false">VLOOKUP(A5953,'TAKIM LİSTESİ'!$B$2:$D$455,2,0)</f>
        <v>Ø 6.35 Rayba</v>
      </c>
      <c r="C5953" s="16" t="s">
        <v>1252</v>
      </c>
      <c r="D5953" s="38" t="s">
        <v>100</v>
      </c>
      <c r="E5953" s="16" t="n">
        <f aca="false">VLOOKUP(A5953,'TAKIM LİSTESİ'!$B$2:$D$455,3,0)</f>
        <v>5</v>
      </c>
      <c r="F5953" s="40" t="n">
        <v>1</v>
      </c>
      <c r="G5953" s="22" t="n">
        <f aca="false">E5953-F5953</f>
        <v>4</v>
      </c>
      <c r="H5953" s="30" t="n">
        <v>44349</v>
      </c>
      <c r="I5953" s="33" t="n">
        <v>1</v>
      </c>
      <c r="J5953" s="30" t="n">
        <v>44352</v>
      </c>
      <c r="K5953" s="37" t="n">
        <f aca="false">G5953+I5953</f>
        <v>5</v>
      </c>
    </row>
    <row r="5954" customFormat="false" ht="13.8" hidden="false" customHeight="false" outlineLevel="0" collapsed="false">
      <c r="A5954" s="16" t="s">
        <v>142</v>
      </c>
      <c r="B5954" s="38" t="str">
        <f aca="false">VLOOKUP(A5954,'TAKIM LİSTESİ'!$B$2:$D$455,2,0)</f>
        <v>Ø 4 çelik küre parmak freze</v>
      </c>
      <c r="C5954" s="16" t="s">
        <v>1230</v>
      </c>
      <c r="D5954" s="38" t="s">
        <v>634</v>
      </c>
      <c r="E5954" s="16" t="n">
        <f aca="false">VLOOKUP(A5954,'TAKIM LİSTESİ'!$B$2:$D$455,3,0)</f>
        <v>16</v>
      </c>
      <c r="F5954" s="40" t="n">
        <v>1</v>
      </c>
      <c r="G5954" s="22" t="n">
        <f aca="false">E5954-F5954</f>
        <v>15</v>
      </c>
      <c r="H5954" s="30" t="n">
        <v>44349</v>
      </c>
      <c r="I5954" s="33" t="n">
        <v>1</v>
      </c>
      <c r="J5954" s="30" t="n">
        <v>44352</v>
      </c>
      <c r="K5954" s="37" t="n">
        <f aca="false">G5954+I5954</f>
        <v>16</v>
      </c>
    </row>
    <row r="5955" customFormat="false" ht="13.8" hidden="false" customHeight="false" outlineLevel="0" collapsed="false">
      <c r="A5955" s="16" t="s">
        <v>62</v>
      </c>
      <c r="B5955" s="38" t="str">
        <f aca="false">VLOOKUP(A5955,'TAKIM LİSTESİ'!$B$2:$D$455,2,0)</f>
        <v>Ø 6 çelik parmak freze</v>
      </c>
      <c r="C5955" s="16" t="s">
        <v>1230</v>
      </c>
      <c r="D5955" s="38" t="s">
        <v>634</v>
      </c>
      <c r="E5955" s="16" t="n">
        <f aca="false">VLOOKUP(A5955,'TAKIM LİSTESİ'!$B$2:$D$455,3,0)</f>
        <v>23</v>
      </c>
      <c r="F5955" s="40" t="n">
        <v>1</v>
      </c>
      <c r="G5955" s="22" t="n">
        <f aca="false">E5955-F5955</f>
        <v>22</v>
      </c>
      <c r="H5955" s="30" t="n">
        <v>44349</v>
      </c>
      <c r="I5955" s="33" t="n">
        <v>1</v>
      </c>
      <c r="J5955" s="30" t="n">
        <v>44352</v>
      </c>
      <c r="K5955" s="37" t="n">
        <f aca="false">G5955+I5955</f>
        <v>23</v>
      </c>
    </row>
    <row r="5956" customFormat="false" ht="13.8" hidden="false" customHeight="false" outlineLevel="0" collapsed="false">
      <c r="A5956" s="16" t="s">
        <v>182</v>
      </c>
      <c r="B5956" s="38" t="str">
        <f aca="false">VLOOKUP(A5956,'TAKIM LİSTESİ'!$B$2:$D$455,2,0)</f>
        <v>Ø 9.3 matkap</v>
      </c>
      <c r="C5956" s="16" t="s">
        <v>1230</v>
      </c>
      <c r="D5956" s="38" t="s">
        <v>634</v>
      </c>
      <c r="E5956" s="16" t="n">
        <f aca="false">VLOOKUP(A5956,'TAKIM LİSTESİ'!$B$2:$D$455,3,0)</f>
        <v>5</v>
      </c>
      <c r="F5956" s="40" t="n">
        <v>1</v>
      </c>
      <c r="G5956" s="22" t="n">
        <f aca="false">E5956-F5956</f>
        <v>4</v>
      </c>
      <c r="H5956" s="30" t="n">
        <v>44349</v>
      </c>
      <c r="I5956" s="33" t="n">
        <v>1</v>
      </c>
      <c r="J5956" s="30" t="n">
        <v>44352</v>
      </c>
      <c r="K5956" s="37" t="n">
        <f aca="false">G5956+I5956</f>
        <v>5</v>
      </c>
    </row>
    <row r="5957" customFormat="false" ht="13.8" hidden="false" customHeight="false" outlineLevel="0" collapsed="false">
      <c r="A5957" s="16" t="s">
        <v>177</v>
      </c>
      <c r="B5957" s="38" t="str">
        <f aca="false">VLOOKUP(A5957,'TAKIM LİSTESİ'!$B$2:$D$455,2,0)</f>
        <v>Ø 9.52 Rayba</v>
      </c>
      <c r="C5957" s="16" t="s">
        <v>1230</v>
      </c>
      <c r="D5957" s="38" t="s">
        <v>634</v>
      </c>
      <c r="E5957" s="16" t="n">
        <f aca="false">VLOOKUP(A5957,'TAKIM LİSTESİ'!$B$2:$D$455,3,0)</f>
        <v>5</v>
      </c>
      <c r="F5957" s="40" t="n">
        <v>1</v>
      </c>
      <c r="G5957" s="22" t="n">
        <f aca="false">E5957-F5957</f>
        <v>4</v>
      </c>
      <c r="H5957" s="30" t="n">
        <v>44349</v>
      </c>
      <c r="I5957" s="33" t="n">
        <v>1</v>
      </c>
      <c r="J5957" s="30" t="n">
        <v>44352</v>
      </c>
      <c r="K5957" s="37" t="n">
        <f aca="false">G5957+I5957</f>
        <v>5</v>
      </c>
    </row>
    <row r="5958" customFormat="false" ht="13.8" hidden="false" customHeight="false" outlineLevel="0" collapsed="false">
      <c r="A5958" s="16" t="s">
        <v>190</v>
      </c>
      <c r="B5958" s="38" t="str">
        <f aca="false">VLOOKUP(A5958,'TAKIM LİSTESİ'!$B$2:$D$455,2,0)</f>
        <v>Ø 4 çelik şaftlı parmak freze</v>
      </c>
      <c r="C5958" s="16" t="s">
        <v>1245</v>
      </c>
      <c r="D5958" s="38" t="s">
        <v>23</v>
      </c>
      <c r="E5958" s="16" t="n">
        <f aca="false">VLOOKUP(A5958,'TAKIM LİSTESİ'!$B$2:$D$455,3,0)</f>
        <v>5</v>
      </c>
      <c r="F5958" s="40" t="n">
        <v>1</v>
      </c>
      <c r="G5958" s="22" t="n">
        <f aca="false">E5958-F5958</f>
        <v>4</v>
      </c>
      <c r="H5958" s="30" t="n">
        <v>44349</v>
      </c>
      <c r="I5958" s="33" t="n">
        <v>1</v>
      </c>
      <c r="J5958" s="30" t="n">
        <v>44352</v>
      </c>
      <c r="K5958" s="37" t="n">
        <f aca="false">G5958+I5958</f>
        <v>5</v>
      </c>
    </row>
    <row r="5959" customFormat="false" ht="13.8" hidden="false" customHeight="false" outlineLevel="0" collapsed="false">
      <c r="A5959" s="16" t="s">
        <v>187</v>
      </c>
      <c r="B5959" s="38" t="str">
        <f aca="false">VLOOKUP(A5959,'TAKIM LİSTESİ'!$B$2:$D$455,2,0)</f>
        <v>Ø 6.6 matkap</v>
      </c>
      <c r="C5959" s="16" t="s">
        <v>1245</v>
      </c>
      <c r="D5959" s="38" t="s">
        <v>23</v>
      </c>
      <c r="E5959" s="16" t="n">
        <f aca="false">VLOOKUP(A5959,'TAKIM LİSTESİ'!$B$2:$D$455,3,0)</f>
        <v>23</v>
      </c>
      <c r="F5959" s="40" t="n">
        <v>1</v>
      </c>
      <c r="G5959" s="22" t="n">
        <f aca="false">E5959-F5959</f>
        <v>22</v>
      </c>
      <c r="H5959" s="30" t="n">
        <v>44349</v>
      </c>
      <c r="I5959" s="33" t="n">
        <v>1</v>
      </c>
      <c r="J5959" s="30" t="n">
        <v>44352</v>
      </c>
      <c r="K5959" s="37" t="n">
        <f aca="false">G5959+I5959</f>
        <v>23</v>
      </c>
    </row>
    <row r="5960" customFormat="false" ht="13.8" hidden="false" customHeight="false" outlineLevel="0" collapsed="false">
      <c r="A5960" s="16" t="s">
        <v>223</v>
      </c>
      <c r="B5960" s="38" t="str">
        <f aca="false">VLOOKUP(A5960,'TAKIM LİSTESİ'!$B$2:$D$455,2,0)</f>
        <v>5/16-18 UNC Klıvavuz</v>
      </c>
      <c r="C5960" s="16" t="s">
        <v>1245</v>
      </c>
      <c r="D5960" s="38" t="s">
        <v>23</v>
      </c>
      <c r="E5960" s="16" t="n">
        <f aca="false">VLOOKUP(A5960,'TAKIM LİSTESİ'!$B$2:$D$455,3,0)</f>
        <v>3</v>
      </c>
      <c r="F5960" s="40" t="n">
        <v>1</v>
      </c>
      <c r="G5960" s="22" t="n">
        <f aca="false">E5960-F5960</f>
        <v>2</v>
      </c>
      <c r="H5960" s="30" t="n">
        <v>44349</v>
      </c>
      <c r="I5960" s="33" t="n">
        <v>1</v>
      </c>
      <c r="J5960" s="30" t="n">
        <v>44352</v>
      </c>
      <c r="K5960" s="37" t="n">
        <f aca="false">G5960+I5960</f>
        <v>3</v>
      </c>
    </row>
    <row r="5961" customFormat="false" ht="13.8" hidden="false" customHeight="false" outlineLevel="0" collapsed="false">
      <c r="A5961" s="16" t="s">
        <v>24</v>
      </c>
      <c r="B5961" s="38" t="str">
        <f aca="false">VLOOKUP(A5961,'TAKIM LİSTESİ'!$B$2:$D$455,2,0)</f>
        <v>Ø 8 çelik küre parmak freze</v>
      </c>
      <c r="C5961" s="16" t="s">
        <v>1245</v>
      </c>
      <c r="D5961" s="38" t="s">
        <v>23</v>
      </c>
      <c r="E5961" s="16" t="n">
        <f aca="false">VLOOKUP(A5961,'TAKIM LİSTESİ'!$B$2:$D$455,3,0)</f>
        <v>20</v>
      </c>
      <c r="F5961" s="40" t="n">
        <v>1</v>
      </c>
      <c r="G5961" s="22" t="n">
        <f aca="false">E5961-F5961</f>
        <v>19</v>
      </c>
      <c r="H5961" s="30" t="n">
        <v>44350</v>
      </c>
      <c r="I5961" s="33" t="n">
        <v>1</v>
      </c>
      <c r="J5961" s="30" t="n">
        <v>44352</v>
      </c>
      <c r="K5961" s="37" t="n">
        <f aca="false">G5961+I5961</f>
        <v>20</v>
      </c>
    </row>
    <row r="5962" customFormat="false" ht="13.8" hidden="false" customHeight="false" outlineLevel="0" collapsed="false">
      <c r="A5962" s="16" t="s">
        <v>21</v>
      </c>
      <c r="B5962" s="38" t="str">
        <f aca="false">VLOOKUP(A5962,'TAKIM LİSTESİ'!$B$2:$D$455,2,0)</f>
        <v>Ø 32 tarama çelik</v>
      </c>
      <c r="C5962" s="16" t="s">
        <v>1231</v>
      </c>
      <c r="D5962" s="38" t="s">
        <v>823</v>
      </c>
      <c r="E5962" s="16" t="n">
        <f aca="false">VLOOKUP(A5962,'TAKIM LİSTESİ'!$B$2:$D$455,3,0)</f>
        <v>5</v>
      </c>
      <c r="F5962" s="40" t="n">
        <v>1</v>
      </c>
      <c r="G5962" s="22" t="n">
        <f aca="false">E5962-F5962</f>
        <v>4</v>
      </c>
      <c r="H5962" s="30" t="n">
        <v>44350</v>
      </c>
      <c r="I5962" s="33" t="n">
        <v>1</v>
      </c>
      <c r="J5962" s="30" t="n">
        <v>44352</v>
      </c>
      <c r="K5962" s="37" t="n">
        <f aca="false">G5962+I5962</f>
        <v>5</v>
      </c>
    </row>
    <row r="5963" customFormat="false" ht="13.8" hidden="false" customHeight="false" outlineLevel="0" collapsed="false">
      <c r="A5963" s="16" t="s">
        <v>121</v>
      </c>
      <c r="B5963" s="38" t="str">
        <f aca="false">VLOOKUP(A5963,'TAKIM LİSTESİ'!$B$2:$D$455,2,0)</f>
        <v>Ø 8.5 matkap</v>
      </c>
      <c r="C5963" s="16" t="s">
        <v>1231</v>
      </c>
      <c r="D5963" s="38" t="s">
        <v>823</v>
      </c>
      <c r="E5963" s="16" t="n">
        <f aca="false">VLOOKUP(A5963,'TAKIM LİSTESİ'!$B$2:$D$455,3,0)</f>
        <v>13</v>
      </c>
      <c r="F5963" s="40" t="n">
        <v>1</v>
      </c>
      <c r="G5963" s="22" t="n">
        <f aca="false">E5963-F5963</f>
        <v>12</v>
      </c>
      <c r="H5963" s="30" t="n">
        <v>44350</v>
      </c>
      <c r="I5963" s="33" t="n">
        <v>1</v>
      </c>
      <c r="J5963" s="30" t="n">
        <v>44352</v>
      </c>
      <c r="K5963" s="37" t="n">
        <f aca="false">G5963+I5963</f>
        <v>13</v>
      </c>
    </row>
    <row r="5964" customFormat="false" ht="13.8" hidden="false" customHeight="false" outlineLevel="0" collapsed="false">
      <c r="A5964" s="16" t="s">
        <v>32</v>
      </c>
      <c r="B5964" s="38" t="str">
        <f aca="false">VLOOKUP(A5964,'TAKIM LİSTESİ'!$B$2:$D$455,2,0)</f>
        <v>Ø 12.0 matkap</v>
      </c>
      <c r="C5964" s="16" t="s">
        <v>1231</v>
      </c>
      <c r="D5964" s="38" t="s">
        <v>823</v>
      </c>
      <c r="E5964" s="16" t="n">
        <f aca="false">VLOOKUP(A5964,'TAKIM LİSTESİ'!$B$2:$D$455,3,0)</f>
        <v>10</v>
      </c>
      <c r="F5964" s="40" t="n">
        <v>1</v>
      </c>
      <c r="G5964" s="22" t="n">
        <f aca="false">E5964-F5964</f>
        <v>9</v>
      </c>
      <c r="H5964" s="30" t="n">
        <v>44350</v>
      </c>
      <c r="I5964" s="33" t="n">
        <v>1</v>
      </c>
      <c r="J5964" s="30" t="n">
        <v>44352</v>
      </c>
      <c r="K5964" s="37" t="n">
        <f aca="false">G5964+I5964</f>
        <v>10</v>
      </c>
    </row>
    <row r="5965" customFormat="false" ht="13.8" hidden="false" customHeight="false" outlineLevel="0" collapsed="false">
      <c r="A5965" s="16" t="s">
        <v>36</v>
      </c>
      <c r="B5965" s="38" t="str">
        <f aca="false">VLOOKUP(A5965,'TAKIM LİSTESİ'!$B$2:$D$455,2,0)</f>
        <v>Ø 5.8 matkap</v>
      </c>
      <c r="C5965" s="16" t="s">
        <v>1231</v>
      </c>
      <c r="D5965" s="38" t="s">
        <v>823</v>
      </c>
      <c r="E5965" s="16" t="n">
        <f aca="false">VLOOKUP(A5965,'TAKIM LİSTESİ'!$B$2:$D$455,3,0)</f>
        <v>14</v>
      </c>
      <c r="F5965" s="40" t="n">
        <v>1</v>
      </c>
      <c r="G5965" s="22" t="n">
        <f aca="false">E5965-F5965</f>
        <v>13</v>
      </c>
      <c r="H5965" s="30" t="n">
        <v>44350</v>
      </c>
      <c r="I5965" s="33" t="n">
        <v>1</v>
      </c>
      <c r="J5965" s="30" t="n">
        <v>44352</v>
      </c>
      <c r="K5965" s="37" t="n">
        <f aca="false">G5965+I5965</f>
        <v>14</v>
      </c>
    </row>
    <row r="5966" customFormat="false" ht="13.8" hidden="false" customHeight="false" outlineLevel="0" collapsed="false">
      <c r="A5966" s="16" t="s">
        <v>63</v>
      </c>
      <c r="B5966" s="38" t="str">
        <f aca="false">VLOOKUP(A5966,'TAKIM LİSTESİ'!$B$2:$D$455,2,0)</f>
        <v>Ø 6 Rayba</v>
      </c>
      <c r="C5966" s="16" t="s">
        <v>1231</v>
      </c>
      <c r="D5966" s="38" t="s">
        <v>823</v>
      </c>
      <c r="E5966" s="16" t="n">
        <f aca="false">VLOOKUP(A5966,'TAKIM LİSTESİ'!$B$2:$D$455,3,0)</f>
        <v>8</v>
      </c>
      <c r="F5966" s="40" t="n">
        <v>1</v>
      </c>
      <c r="G5966" s="22" t="n">
        <f aca="false">E5966-F5966</f>
        <v>7</v>
      </c>
      <c r="H5966" s="30" t="n">
        <v>44350</v>
      </c>
      <c r="I5966" s="33" t="n">
        <v>1</v>
      </c>
      <c r="J5966" s="30" t="n">
        <v>44352</v>
      </c>
      <c r="K5966" s="37" t="n">
        <f aca="false">G5966+I5966</f>
        <v>8</v>
      </c>
    </row>
    <row r="5967" customFormat="false" ht="13.8" hidden="false" customHeight="false" outlineLevel="0" collapsed="false">
      <c r="A5967" s="16" t="s">
        <v>270</v>
      </c>
      <c r="B5967" s="38" t="str">
        <f aca="false">VLOOKUP(A5967,'TAKIM LİSTESİ'!$B$2:$D$455,2,0)</f>
        <v>Küçük APKT çelik Ø 20</v>
      </c>
      <c r="C5967" s="16" t="s">
        <v>1231</v>
      </c>
      <c r="D5967" s="38" t="s">
        <v>823</v>
      </c>
      <c r="E5967" s="16" t="n">
        <f aca="false">VLOOKUP(A5967,'TAKIM LİSTESİ'!$B$2:$D$455,3,0)</f>
        <v>10</v>
      </c>
      <c r="F5967" s="40" t="n">
        <v>1</v>
      </c>
      <c r="G5967" s="22" t="n">
        <f aca="false">E5967-F5967</f>
        <v>9</v>
      </c>
      <c r="H5967" s="30" t="n">
        <v>44350</v>
      </c>
      <c r="I5967" s="33" t="n">
        <v>1</v>
      </c>
      <c r="J5967" s="30" t="n">
        <v>44352</v>
      </c>
      <c r="K5967" s="37" t="n">
        <f aca="false">G5967+I5967</f>
        <v>10</v>
      </c>
    </row>
    <row r="5968" customFormat="false" ht="13.8" hidden="false" customHeight="false" outlineLevel="0" collapsed="false">
      <c r="A5968" s="16" t="s">
        <v>491</v>
      </c>
      <c r="B5968" s="38" t="str">
        <f aca="false">VLOOKUP(A5968,'TAKIM LİSTESİ'!$B$2:$D$455,2,0)</f>
        <v>APKT tarama çelik Ø 21</v>
      </c>
      <c r="C5968" s="16" t="s">
        <v>1231</v>
      </c>
      <c r="D5968" s="38" t="s">
        <v>823</v>
      </c>
      <c r="E5968" s="16" t="n">
        <f aca="false">VLOOKUP(A5968,'TAKIM LİSTESİ'!$B$2:$D$455,3,0)</f>
        <v>2</v>
      </c>
      <c r="F5968" s="40" t="n">
        <v>1</v>
      </c>
      <c r="G5968" s="22" t="n">
        <f aca="false">E5968-F5968</f>
        <v>1</v>
      </c>
      <c r="H5968" s="30" t="n">
        <v>44350</v>
      </c>
      <c r="I5968" s="33" t="n">
        <v>1</v>
      </c>
      <c r="J5968" s="30" t="n">
        <v>44352</v>
      </c>
      <c r="K5968" s="37" t="n">
        <f aca="false">G5968+I5968</f>
        <v>2</v>
      </c>
    </row>
    <row r="5969" customFormat="false" ht="13.8" hidden="false" customHeight="false" outlineLevel="0" collapsed="false">
      <c r="A5969" s="16" t="s">
        <v>21</v>
      </c>
      <c r="B5969" s="38" t="str">
        <f aca="false">VLOOKUP(A5969,'TAKIM LİSTESİ'!$B$2:$D$455,2,0)</f>
        <v>Ø 32 tarama çelik</v>
      </c>
      <c r="C5969" s="16" t="s">
        <v>1253</v>
      </c>
      <c r="D5969" s="38" t="s">
        <v>61</v>
      </c>
      <c r="E5969" s="16" t="n">
        <f aca="false">VLOOKUP(A5969,'TAKIM LİSTESİ'!$B$2:$D$455,3,0)</f>
        <v>5</v>
      </c>
      <c r="F5969" s="40" t="n">
        <v>1</v>
      </c>
      <c r="G5969" s="22" t="n">
        <f aca="false">E5969-F5969</f>
        <v>4</v>
      </c>
      <c r="H5969" s="30" t="n">
        <v>44350</v>
      </c>
      <c r="I5969" s="33" t="n">
        <v>1</v>
      </c>
      <c r="J5969" s="30" t="n">
        <v>44352</v>
      </c>
      <c r="K5969" s="37" t="n">
        <f aca="false">G5969+I5969</f>
        <v>5</v>
      </c>
    </row>
    <row r="5970" customFormat="false" ht="13.8" hidden="false" customHeight="false" outlineLevel="0" collapsed="false">
      <c r="A5970" s="16" t="s">
        <v>270</v>
      </c>
      <c r="B5970" s="38" t="str">
        <f aca="false">VLOOKUP(A5970,'TAKIM LİSTESİ'!$B$2:$D$455,2,0)</f>
        <v>Küçük APKT çelik Ø 20</v>
      </c>
      <c r="C5970" s="16" t="s">
        <v>1253</v>
      </c>
      <c r="D5970" s="38" t="s">
        <v>61</v>
      </c>
      <c r="E5970" s="16" t="n">
        <f aca="false">VLOOKUP(A5970,'TAKIM LİSTESİ'!$B$2:$D$455,3,0)</f>
        <v>10</v>
      </c>
      <c r="F5970" s="40" t="n">
        <v>1</v>
      </c>
      <c r="G5970" s="22" t="n">
        <f aca="false">E5970-F5970</f>
        <v>9</v>
      </c>
      <c r="H5970" s="30" t="n">
        <v>44350</v>
      </c>
      <c r="I5970" s="33" t="n">
        <v>1</v>
      </c>
      <c r="J5970" s="30" t="n">
        <v>44352</v>
      </c>
      <c r="K5970" s="37" t="n">
        <f aca="false">G5970+I5970</f>
        <v>10</v>
      </c>
    </row>
    <row r="5971" customFormat="false" ht="13.8" hidden="false" customHeight="false" outlineLevel="0" collapsed="false">
      <c r="A5971" s="16" t="s">
        <v>34</v>
      </c>
      <c r="B5971" s="38" t="str">
        <f aca="false">VLOOKUP(A5971,'TAKIM LİSTESİ'!$B$2:$D$455,2,0)</f>
        <v>Ø 6.35 Rayba</v>
      </c>
      <c r="C5971" s="16" t="s">
        <v>1253</v>
      </c>
      <c r="D5971" s="38" t="s">
        <v>61</v>
      </c>
      <c r="E5971" s="16" t="n">
        <f aca="false">VLOOKUP(A5971,'TAKIM LİSTESİ'!$B$2:$D$455,3,0)</f>
        <v>5</v>
      </c>
      <c r="F5971" s="40" t="n">
        <v>1</v>
      </c>
      <c r="G5971" s="22" t="n">
        <f aca="false">E5971-F5971</f>
        <v>4</v>
      </c>
      <c r="H5971" s="30" t="n">
        <v>44350</v>
      </c>
      <c r="I5971" s="33" t="n">
        <v>1</v>
      </c>
      <c r="J5971" s="30" t="n">
        <v>44352</v>
      </c>
      <c r="K5971" s="37" t="n">
        <f aca="false">G5971+I5971</f>
        <v>5</v>
      </c>
    </row>
    <row r="5972" customFormat="false" ht="13.8" hidden="false" customHeight="false" outlineLevel="0" collapsed="false">
      <c r="A5972" s="16" t="s">
        <v>144</v>
      </c>
      <c r="B5972" s="38" t="str">
        <f aca="false">VLOOKUP(A5972,'TAKIM LİSTESİ'!$B$2:$D$455,2,0)</f>
        <v>Ø 6.2matkap</v>
      </c>
      <c r="C5972" s="16" t="s">
        <v>1253</v>
      </c>
      <c r="D5972" s="38" t="s">
        <v>61</v>
      </c>
      <c r="E5972" s="16" t="n">
        <f aca="false">VLOOKUP(A5972,'TAKIM LİSTESİ'!$B$2:$D$455,3,0)</f>
        <v>15</v>
      </c>
      <c r="F5972" s="40" t="n">
        <v>1</v>
      </c>
      <c r="G5972" s="22" t="n">
        <f aca="false">E5972-F5972</f>
        <v>14</v>
      </c>
      <c r="H5972" s="30" t="n">
        <v>44350</v>
      </c>
      <c r="I5972" s="33" t="n">
        <v>1</v>
      </c>
      <c r="J5972" s="30" t="n">
        <v>44352</v>
      </c>
      <c r="K5972" s="37" t="n">
        <f aca="false">G5972+I5972</f>
        <v>15</v>
      </c>
    </row>
    <row r="5973" customFormat="false" ht="13.8" hidden="false" customHeight="false" outlineLevel="0" collapsed="false">
      <c r="A5973" s="16" t="s">
        <v>79</v>
      </c>
      <c r="B5973" s="38" t="str">
        <f aca="false">VLOOKUP(A5973,'TAKIM LİSTESİ'!$B$2:$D$455,2,0)</f>
        <v>Ø 4.6 matkap</v>
      </c>
      <c r="C5973" s="16" t="s">
        <v>1253</v>
      </c>
      <c r="D5973" s="38" t="s">
        <v>61</v>
      </c>
      <c r="E5973" s="16" t="n">
        <f aca="false">VLOOKUP(A5973,'TAKIM LİSTESİ'!$B$2:$D$455,3,0)</f>
        <v>19</v>
      </c>
      <c r="F5973" s="40" t="n">
        <v>1</v>
      </c>
      <c r="G5973" s="22" t="n">
        <f aca="false">E5973-F5973</f>
        <v>18</v>
      </c>
      <c r="H5973" s="30" t="n">
        <v>44350</v>
      </c>
      <c r="I5973" s="33" t="n">
        <v>1</v>
      </c>
      <c r="J5973" s="30" t="n">
        <v>44352</v>
      </c>
      <c r="K5973" s="37" t="n">
        <f aca="false">G5973+I5973</f>
        <v>19</v>
      </c>
    </row>
    <row r="5974" customFormat="false" ht="13.8" hidden="false" customHeight="false" outlineLevel="0" collapsed="false">
      <c r="A5974" s="16" t="s">
        <v>78</v>
      </c>
      <c r="B5974" s="38" t="str">
        <f aca="false">VLOOKUP(A5974,'TAKIM LİSTESİ'!$B$2:$D$455,2,0)</f>
        <v>Ø 4.76 Rayba</v>
      </c>
      <c r="C5974" s="16" t="s">
        <v>1253</v>
      </c>
      <c r="D5974" s="38" t="s">
        <v>61</v>
      </c>
      <c r="E5974" s="16" t="n">
        <f aca="false">VLOOKUP(A5974,'TAKIM LİSTESİ'!$B$2:$D$455,3,0)</f>
        <v>3</v>
      </c>
      <c r="F5974" s="40" t="n">
        <v>1</v>
      </c>
      <c r="G5974" s="22" t="n">
        <f aca="false">E5974-F5974</f>
        <v>2</v>
      </c>
      <c r="H5974" s="30" t="n">
        <v>44350</v>
      </c>
      <c r="I5974" s="33" t="n">
        <v>1</v>
      </c>
      <c r="J5974" s="30" t="n">
        <v>44352</v>
      </c>
      <c r="K5974" s="37" t="n">
        <f aca="false">G5974+I5974</f>
        <v>3</v>
      </c>
    </row>
    <row r="5975" customFormat="false" ht="13.8" hidden="false" customHeight="false" outlineLevel="0" collapsed="false">
      <c r="A5975" s="16" t="s">
        <v>62</v>
      </c>
      <c r="B5975" s="38" t="str">
        <f aca="false">VLOOKUP(A5975,'TAKIM LİSTESİ'!$B$2:$D$455,2,0)</f>
        <v>Ø 6 çelik parmak freze</v>
      </c>
      <c r="C5975" s="16" t="s">
        <v>1253</v>
      </c>
      <c r="D5975" s="38" t="s">
        <v>61</v>
      </c>
      <c r="E5975" s="16" t="n">
        <f aca="false">VLOOKUP(A5975,'TAKIM LİSTESİ'!$B$2:$D$455,3,0)</f>
        <v>23</v>
      </c>
      <c r="F5975" s="40" t="n">
        <v>1</v>
      </c>
      <c r="G5975" s="22" t="n">
        <f aca="false">E5975-F5975</f>
        <v>22</v>
      </c>
      <c r="H5975" s="30" t="n">
        <v>44350</v>
      </c>
      <c r="I5975" s="33" t="n">
        <v>1</v>
      </c>
      <c r="J5975" s="30" t="n">
        <v>44352</v>
      </c>
      <c r="K5975" s="37" t="n">
        <f aca="false">G5975+I5975</f>
        <v>23</v>
      </c>
    </row>
    <row r="5976" customFormat="false" ht="13.8" hidden="false" customHeight="false" outlineLevel="0" collapsed="false">
      <c r="A5976" s="16" t="s">
        <v>24</v>
      </c>
      <c r="B5976" s="38" t="str">
        <f aca="false">VLOOKUP(A5976,'TAKIM LİSTESİ'!$B$2:$D$455,2,0)</f>
        <v>Ø 8 çelik küre parmak freze</v>
      </c>
      <c r="C5976" s="16" t="s">
        <v>1253</v>
      </c>
      <c r="D5976" s="38" t="s">
        <v>61</v>
      </c>
      <c r="E5976" s="16" t="n">
        <f aca="false">VLOOKUP(A5976,'TAKIM LİSTESİ'!$B$2:$D$455,3,0)</f>
        <v>20</v>
      </c>
      <c r="F5976" s="40" t="n">
        <v>1</v>
      </c>
      <c r="G5976" s="22" t="n">
        <f aca="false">E5976-F5976</f>
        <v>19</v>
      </c>
      <c r="H5976" s="30" t="n">
        <v>44350</v>
      </c>
      <c r="I5976" s="33" t="n">
        <v>1</v>
      </c>
      <c r="J5976" s="30" t="n">
        <v>44352</v>
      </c>
      <c r="K5976" s="37" t="n">
        <f aca="false">G5976+I5976</f>
        <v>20</v>
      </c>
    </row>
    <row r="5977" customFormat="false" ht="13.8" hidden="false" customHeight="false" outlineLevel="0" collapsed="false">
      <c r="A5977" s="16" t="s">
        <v>1254</v>
      </c>
      <c r="B5977" s="38" t="s">
        <v>1255</v>
      </c>
      <c r="C5977" s="16" t="s">
        <v>1256</v>
      </c>
      <c r="D5977" s="38" t="s">
        <v>1257</v>
      </c>
      <c r="E5977" s="16" t="n">
        <v>1</v>
      </c>
      <c r="F5977" s="40" t="n">
        <v>1</v>
      </c>
      <c r="G5977" s="22" t="n">
        <f aca="false">E5977-F5977</f>
        <v>0</v>
      </c>
      <c r="H5977" s="30" t="n">
        <v>44350</v>
      </c>
      <c r="I5977" s="33" t="n">
        <v>1</v>
      </c>
      <c r="J5977" s="30" t="n">
        <v>44352</v>
      </c>
      <c r="K5977" s="37" t="n">
        <f aca="false">G5977+I5977</f>
        <v>1</v>
      </c>
    </row>
    <row r="5978" customFormat="false" ht="13.8" hidden="false" customHeight="false" outlineLevel="0" collapsed="false">
      <c r="A5978" s="16" t="s">
        <v>168</v>
      </c>
      <c r="B5978" s="38" t="str">
        <f aca="false">VLOOKUP(A5978,'TAKIM LİSTESİ'!$B$2:$D$455,2,0)</f>
        <v>Ø 11.8 matkap</v>
      </c>
      <c r="C5978" s="16" t="s">
        <v>1247</v>
      </c>
      <c r="D5978" s="38" t="s">
        <v>89</v>
      </c>
      <c r="E5978" s="16" t="n">
        <f aca="false">VLOOKUP(A5978,'TAKIM LİSTESİ'!$B$2:$D$455,3,0)</f>
        <v>8</v>
      </c>
      <c r="F5978" s="40" t="n">
        <v>1</v>
      </c>
      <c r="G5978" s="22" t="n">
        <f aca="false">E5978-F5978</f>
        <v>7</v>
      </c>
      <c r="H5978" s="30" t="n">
        <v>44350</v>
      </c>
      <c r="I5978" s="33" t="n">
        <v>1</v>
      </c>
      <c r="J5978" s="30" t="n">
        <v>44352</v>
      </c>
      <c r="K5978" s="37" t="n">
        <f aca="false">G5978+I5978</f>
        <v>8</v>
      </c>
    </row>
    <row r="5979" customFormat="false" ht="13.8" hidden="false" customHeight="false" outlineLevel="0" collapsed="false">
      <c r="A5979" s="16" t="s">
        <v>146</v>
      </c>
      <c r="B5979" s="38" t="str">
        <f aca="false">VLOOKUP(A5979,'TAKIM LİSTESİ'!$B$2:$D$455,2,0)</f>
        <v>Ø 12 Rayba</v>
      </c>
      <c r="C5979" s="16" t="s">
        <v>1247</v>
      </c>
      <c r="D5979" s="38" t="s">
        <v>89</v>
      </c>
      <c r="E5979" s="16" t="n">
        <f aca="false">VLOOKUP(A5979,'TAKIM LİSTESİ'!$B$2:$D$455,3,0)</f>
        <v>3</v>
      </c>
      <c r="F5979" s="40" t="n">
        <v>1</v>
      </c>
      <c r="G5979" s="22" t="n">
        <f aca="false">E5979-F5979</f>
        <v>2</v>
      </c>
      <c r="H5979" s="30" t="n">
        <v>44350</v>
      </c>
      <c r="I5979" s="33" t="n">
        <v>1</v>
      </c>
      <c r="J5979" s="30" t="n">
        <v>44352</v>
      </c>
      <c r="K5979" s="37" t="n">
        <f aca="false">G5979+I5979</f>
        <v>3</v>
      </c>
    </row>
    <row r="5980" customFormat="false" ht="13.8" hidden="false" customHeight="false" outlineLevel="0" collapsed="false">
      <c r="A5980" s="16" t="s">
        <v>270</v>
      </c>
      <c r="B5980" s="38" t="str">
        <f aca="false">VLOOKUP(A5980,'TAKIM LİSTESİ'!$B$2:$D$455,2,0)</f>
        <v>Küçük APKT çelik Ø 20</v>
      </c>
      <c r="C5980" s="16" t="s">
        <v>1258</v>
      </c>
      <c r="D5980" s="38" t="s">
        <v>823</v>
      </c>
      <c r="E5980" s="16" t="n">
        <f aca="false">VLOOKUP(A5980,'TAKIM LİSTESİ'!$B$2:$D$455,3,0)</f>
        <v>10</v>
      </c>
      <c r="F5980" s="40" t="n">
        <v>1</v>
      </c>
      <c r="G5980" s="22" t="n">
        <f aca="false">E5980-F5980</f>
        <v>9</v>
      </c>
      <c r="H5980" s="30" t="n">
        <v>44350</v>
      </c>
      <c r="I5980" s="33" t="n">
        <v>1</v>
      </c>
      <c r="J5980" s="30" t="n">
        <v>44352</v>
      </c>
      <c r="K5980" s="37" t="n">
        <f aca="false">G5980+I5980</f>
        <v>10</v>
      </c>
    </row>
    <row r="5981" customFormat="false" ht="13.8" hidden="false" customHeight="false" outlineLevel="0" collapsed="false">
      <c r="A5981" s="16" t="s">
        <v>85</v>
      </c>
      <c r="B5981" s="38" t="str">
        <f aca="false">VLOOKUP(A5981,'TAKIM LİSTESİ'!$B$2:$D$455,2,0)</f>
        <v>Ø 12 çelik parmak freze</v>
      </c>
      <c r="C5981" s="16" t="s">
        <v>1259</v>
      </c>
      <c r="D5981" s="38" t="s">
        <v>823</v>
      </c>
      <c r="E5981" s="16" t="n">
        <f aca="false">VLOOKUP(A5981,'TAKIM LİSTESİ'!$B$2:$D$455,3,0)</f>
        <v>19</v>
      </c>
      <c r="F5981" s="40" t="n">
        <v>1</v>
      </c>
      <c r="G5981" s="22" t="n">
        <f aca="false">E5981-F5981</f>
        <v>18</v>
      </c>
      <c r="H5981" s="30" t="n">
        <v>44350</v>
      </c>
      <c r="I5981" s="33" t="n">
        <v>1</v>
      </c>
      <c r="J5981" s="30" t="n">
        <v>44352</v>
      </c>
      <c r="K5981" s="37" t="n">
        <f aca="false">G5981+I5981</f>
        <v>19</v>
      </c>
    </row>
    <row r="5982" customFormat="false" ht="13.8" hidden="false" customHeight="false" outlineLevel="0" collapsed="false">
      <c r="A5982" s="16" t="s">
        <v>67</v>
      </c>
      <c r="B5982" s="38" t="str">
        <f aca="false">VLOOKUP(A5982,'TAKIM LİSTESİ'!$B$2:$D$455,2,0)</f>
        <v>Ø 5.0 matkap</v>
      </c>
      <c r="C5982" s="16" t="s">
        <v>1258</v>
      </c>
      <c r="D5982" s="38" t="s">
        <v>823</v>
      </c>
      <c r="E5982" s="16" t="n">
        <f aca="false">VLOOKUP(A5982,'TAKIM LİSTESİ'!$B$2:$D$455,3,0)</f>
        <v>20</v>
      </c>
      <c r="F5982" s="40" t="n">
        <v>1</v>
      </c>
      <c r="G5982" s="22" t="n">
        <f aca="false">E5982-F5982</f>
        <v>19</v>
      </c>
      <c r="H5982" s="30" t="n">
        <v>44350</v>
      </c>
      <c r="I5982" s="33" t="n">
        <v>1</v>
      </c>
      <c r="J5982" s="30" t="n">
        <v>44352</v>
      </c>
      <c r="K5982" s="37" t="n">
        <f aca="false">G5982+I5982</f>
        <v>20</v>
      </c>
    </row>
    <row r="5983" customFormat="false" ht="13.8" hidden="false" customHeight="false" outlineLevel="0" collapsed="false">
      <c r="A5983" s="16" t="s">
        <v>21</v>
      </c>
      <c r="B5983" s="38" t="str">
        <f aca="false">VLOOKUP(A5983,'TAKIM LİSTESİ'!$B$2:$D$455,2,0)</f>
        <v>Ø 32 tarama çelik</v>
      </c>
      <c r="C5983" s="16" t="s">
        <v>1258</v>
      </c>
      <c r="D5983" s="38" t="s">
        <v>823</v>
      </c>
      <c r="E5983" s="16" t="n">
        <f aca="false">VLOOKUP(A5983,'TAKIM LİSTESİ'!$B$2:$D$455,3,0)</f>
        <v>5</v>
      </c>
      <c r="F5983" s="40" t="n">
        <v>1</v>
      </c>
      <c r="G5983" s="22" t="n">
        <f aca="false">E5983-F5983</f>
        <v>4</v>
      </c>
      <c r="H5983" s="30" t="n">
        <v>44350</v>
      </c>
      <c r="I5983" s="33" t="n">
        <v>1</v>
      </c>
      <c r="J5983" s="30" t="n">
        <v>44352</v>
      </c>
      <c r="K5983" s="37" t="n">
        <f aca="false">G5983+I5983</f>
        <v>5</v>
      </c>
    </row>
    <row r="5984" customFormat="false" ht="13.8" hidden="false" customHeight="false" outlineLevel="0" collapsed="false">
      <c r="A5984" s="16" t="s">
        <v>270</v>
      </c>
      <c r="B5984" s="38" t="str">
        <f aca="false">VLOOKUP(A5984,'TAKIM LİSTESİ'!$B$2:$D$455,2,0)</f>
        <v>Küçük APKT çelik Ø 20</v>
      </c>
      <c r="C5984" s="16" t="s">
        <v>1260</v>
      </c>
      <c r="D5984" s="38" t="s">
        <v>1244</v>
      </c>
      <c r="E5984" s="16" t="n">
        <f aca="false">VLOOKUP(A5984,'TAKIM LİSTESİ'!$B$2:$D$455,3,0)</f>
        <v>10</v>
      </c>
      <c r="F5984" s="40" t="n">
        <v>1</v>
      </c>
      <c r="G5984" s="22" t="n">
        <f aca="false">E5984-F5984</f>
        <v>9</v>
      </c>
      <c r="H5984" s="30" t="n">
        <v>44350</v>
      </c>
      <c r="I5984" s="33" t="n">
        <v>1</v>
      </c>
      <c r="J5984" s="30" t="n">
        <v>44352</v>
      </c>
      <c r="K5984" s="37" t="n">
        <f aca="false">G5984+I5984</f>
        <v>10</v>
      </c>
    </row>
    <row r="5985" customFormat="false" ht="13.8" hidden="false" customHeight="false" outlineLevel="0" collapsed="false">
      <c r="A5985" s="16" t="s">
        <v>67</v>
      </c>
      <c r="B5985" s="38" t="str">
        <f aca="false">VLOOKUP(A5985,'TAKIM LİSTESİ'!$B$2:$D$455,2,0)</f>
        <v>Ø 5.0 matkap</v>
      </c>
      <c r="C5985" s="16" t="s">
        <v>1260</v>
      </c>
      <c r="D5985" s="38" t="s">
        <v>1244</v>
      </c>
      <c r="E5985" s="16" t="n">
        <f aca="false">VLOOKUP(A5985,'TAKIM LİSTESİ'!$B$2:$D$455,3,0)</f>
        <v>20</v>
      </c>
      <c r="F5985" s="40" t="n">
        <v>1</v>
      </c>
      <c r="G5985" s="22" t="n">
        <f aca="false">E5985-F5985</f>
        <v>19</v>
      </c>
      <c r="H5985" s="30" t="n">
        <v>44350</v>
      </c>
      <c r="I5985" s="33" t="n">
        <v>1</v>
      </c>
      <c r="J5985" s="30" t="n">
        <v>44352</v>
      </c>
      <c r="K5985" s="37" t="n">
        <f aca="false">G5985+I5985</f>
        <v>20</v>
      </c>
    </row>
    <row r="5986" customFormat="false" ht="13.8" hidden="false" customHeight="false" outlineLevel="0" collapsed="false">
      <c r="A5986" s="16" t="s">
        <v>222</v>
      </c>
      <c r="B5986" s="38" t="str">
        <f aca="false">VLOOKUP(A5986,'TAKIM LİSTESİ'!$B$2:$D$455,2,0)</f>
        <v>Ø 16 çelik parmak freze</v>
      </c>
      <c r="C5986" s="16" t="s">
        <v>1258</v>
      </c>
      <c r="D5986" s="38" t="s">
        <v>823</v>
      </c>
      <c r="E5986" s="16" t="n">
        <f aca="false">VLOOKUP(A5986,'TAKIM LİSTESİ'!$B$2:$D$455,3,0)</f>
        <v>8</v>
      </c>
      <c r="F5986" s="40" t="n">
        <v>1</v>
      </c>
      <c r="G5986" s="22" t="n">
        <f aca="false">E5986-F5986</f>
        <v>7</v>
      </c>
      <c r="H5986" s="30" t="n">
        <v>44350</v>
      </c>
      <c r="I5986" s="33" t="n">
        <v>1</v>
      </c>
      <c r="J5986" s="30" t="n">
        <v>44352</v>
      </c>
      <c r="K5986" s="37" t="n">
        <f aca="false">G5986+I5986</f>
        <v>8</v>
      </c>
    </row>
    <row r="5987" customFormat="false" ht="13.8" hidden="false" customHeight="false" outlineLevel="0" collapsed="false">
      <c r="A5987" s="16" t="s">
        <v>21</v>
      </c>
      <c r="B5987" s="38" t="str">
        <f aca="false">VLOOKUP(A5987,'TAKIM LİSTESİ'!$B$2:$D$455,2,0)</f>
        <v>Ø 32 tarama çelik</v>
      </c>
      <c r="C5987" s="16" t="s">
        <v>1260</v>
      </c>
      <c r="D5987" s="38" t="s">
        <v>1244</v>
      </c>
      <c r="E5987" s="16" t="n">
        <f aca="false">VLOOKUP(A5987,'TAKIM LİSTESİ'!$B$2:$D$455,3,0)</f>
        <v>5</v>
      </c>
      <c r="F5987" s="40" t="n">
        <v>1</v>
      </c>
      <c r="G5987" s="22" t="n">
        <f aca="false">E5987-F5987</f>
        <v>4</v>
      </c>
      <c r="H5987" s="30" t="n">
        <v>44350</v>
      </c>
      <c r="I5987" s="33" t="n">
        <v>1</v>
      </c>
      <c r="J5987" s="30" t="n">
        <v>44352</v>
      </c>
      <c r="K5987" s="37" t="n">
        <f aca="false">G5987+I5987</f>
        <v>5</v>
      </c>
    </row>
    <row r="5988" customFormat="false" ht="13.8" hidden="false" customHeight="false" outlineLevel="0" collapsed="false">
      <c r="A5988" s="16" t="s">
        <v>51</v>
      </c>
      <c r="B5988" s="38" t="str">
        <f aca="false">VLOOKUP(A5988,'TAKIM LİSTESİ'!$B$2:$D$455,2,0)</f>
        <v>Ø 3 çelik standart parmak freze</v>
      </c>
      <c r="C5988" s="16" t="s">
        <v>1261</v>
      </c>
      <c r="D5988" s="38" t="s">
        <v>50</v>
      </c>
      <c r="E5988" s="16" t="n">
        <f aca="false">VLOOKUP(A5988,'TAKIM LİSTESİ'!$B$2:$D$455,3,0)</f>
        <v>38</v>
      </c>
      <c r="F5988" s="40" t="n">
        <v>1</v>
      </c>
      <c r="G5988" s="22" t="n">
        <f aca="false">E5988-F5988</f>
        <v>37</v>
      </c>
      <c r="H5988" s="30" t="n">
        <v>44350</v>
      </c>
      <c r="I5988" s="33" t="n">
        <v>1</v>
      </c>
      <c r="J5988" s="30" t="n">
        <v>44352</v>
      </c>
      <c r="K5988" s="37" t="n">
        <f aca="false">G5988+I5988</f>
        <v>38</v>
      </c>
    </row>
    <row r="5989" customFormat="false" ht="13.8" hidden="false" customHeight="false" outlineLevel="0" collapsed="false">
      <c r="A5989" s="16" t="s">
        <v>126</v>
      </c>
      <c r="B5989" s="38" t="str">
        <f aca="false">VLOOKUP(A5989,'TAKIM LİSTESİ'!$B$2:$D$455,2,0)</f>
        <v>Ø 4.7matkap</v>
      </c>
      <c r="C5989" s="16" t="s">
        <v>1261</v>
      </c>
      <c r="D5989" s="38" t="s">
        <v>50</v>
      </c>
      <c r="E5989" s="16" t="n">
        <f aca="false">VLOOKUP(A5989,'TAKIM LİSTESİ'!$B$2:$D$455,3,0)</f>
        <v>1</v>
      </c>
      <c r="F5989" s="40" t="n">
        <v>1</v>
      </c>
      <c r="G5989" s="22" t="n">
        <f aca="false">E5989-F5989</f>
        <v>0</v>
      </c>
      <c r="H5989" s="30" t="n">
        <v>44350</v>
      </c>
      <c r="I5989" s="33" t="n">
        <v>1</v>
      </c>
      <c r="J5989" s="30" t="n">
        <v>44352</v>
      </c>
      <c r="K5989" s="37" t="n">
        <f aca="false">G5989+I5989</f>
        <v>1</v>
      </c>
    </row>
    <row r="5990" customFormat="false" ht="13.8" hidden="false" customHeight="false" outlineLevel="0" collapsed="false">
      <c r="A5990" s="16" t="s">
        <v>222</v>
      </c>
      <c r="B5990" s="38" t="str">
        <f aca="false">VLOOKUP(A5990,'TAKIM LİSTESİ'!$B$2:$D$455,2,0)</f>
        <v>Ø 16 çelik parmak freze</v>
      </c>
      <c r="C5990" s="16" t="s">
        <v>1245</v>
      </c>
      <c r="D5990" s="38" t="s">
        <v>23</v>
      </c>
      <c r="E5990" s="16" t="n">
        <f aca="false">VLOOKUP(A5990,'TAKIM LİSTESİ'!$B$2:$D$455,3,0)</f>
        <v>8</v>
      </c>
      <c r="F5990" s="40" t="n">
        <v>1</v>
      </c>
      <c r="G5990" s="22" t="n">
        <f aca="false">E5990-F5990</f>
        <v>7</v>
      </c>
      <c r="H5990" s="30" t="n">
        <v>44351</v>
      </c>
      <c r="I5990" s="33" t="n">
        <v>1</v>
      </c>
      <c r="J5990" s="30" t="n">
        <v>44352</v>
      </c>
      <c r="K5990" s="37" t="n">
        <f aca="false">G5990+I5990</f>
        <v>8</v>
      </c>
    </row>
    <row r="5991" customFormat="false" ht="13.8" hidden="false" customHeight="false" outlineLevel="0" collapsed="false">
      <c r="A5991" s="16" t="s">
        <v>86</v>
      </c>
      <c r="B5991" s="38" t="str">
        <f aca="false">VLOOKUP(A5991,'TAKIM LİSTESİ'!$B$2:$D$455,2,0)</f>
        <v>Ø 5.1 matkap</v>
      </c>
      <c r="C5991" s="16" t="s">
        <v>1245</v>
      </c>
      <c r="D5991" s="38" t="s">
        <v>23</v>
      </c>
      <c r="E5991" s="16" t="n">
        <f aca="false">VLOOKUP(A5991,'TAKIM LİSTESİ'!$B$2:$D$455,3,0)</f>
        <v>7</v>
      </c>
      <c r="F5991" s="40" t="n">
        <v>1</v>
      </c>
      <c r="G5991" s="22" t="n">
        <f aca="false">E5991-F5991</f>
        <v>6</v>
      </c>
      <c r="H5991" s="30" t="n">
        <v>44351</v>
      </c>
      <c r="I5991" s="33" t="n">
        <v>1</v>
      </c>
      <c r="J5991" s="30" t="n">
        <v>44352</v>
      </c>
      <c r="K5991" s="37" t="n">
        <f aca="false">G5991+I5991</f>
        <v>7</v>
      </c>
    </row>
    <row r="5992" customFormat="false" ht="13.8" hidden="false" customHeight="false" outlineLevel="0" collapsed="false">
      <c r="A5992" s="16" t="s">
        <v>33</v>
      </c>
      <c r="B5992" s="38" t="str">
        <f aca="false">VLOOKUP(A5992,'TAKIM LİSTESİ'!$B$2:$D$455,2,0)</f>
        <v>Ø 6.5 matkap</v>
      </c>
      <c r="C5992" s="16" t="s">
        <v>1245</v>
      </c>
      <c r="D5992" s="38" t="s">
        <v>23</v>
      </c>
      <c r="E5992" s="16" t="n">
        <f aca="false">VLOOKUP(A5992,'TAKIM LİSTESİ'!$B$2:$D$455,3,0)</f>
        <v>3</v>
      </c>
      <c r="F5992" s="40" t="n">
        <v>1</v>
      </c>
      <c r="G5992" s="22" t="n">
        <f aca="false">E5992-F5992</f>
        <v>2</v>
      </c>
      <c r="H5992" s="30" t="n">
        <v>44351</v>
      </c>
      <c r="I5992" s="33" t="n">
        <v>1</v>
      </c>
      <c r="J5992" s="30" t="n">
        <v>44352</v>
      </c>
      <c r="K5992" s="37" t="n">
        <f aca="false">G5992+I5992</f>
        <v>3</v>
      </c>
    </row>
    <row r="5993" customFormat="false" ht="13.8" hidden="false" customHeight="false" outlineLevel="0" collapsed="false">
      <c r="A5993" s="16" t="s">
        <v>37</v>
      </c>
      <c r="B5993" s="38" t="str">
        <f aca="false">VLOOKUP(A5993,'TAKIM LİSTESİ'!$B$2:$D$455,2,0)</f>
        <v>Ø 7.8 matkap</v>
      </c>
      <c r="C5993" s="16" t="s">
        <v>1262</v>
      </c>
      <c r="D5993" s="38" t="s">
        <v>50</v>
      </c>
      <c r="E5993" s="16" t="n">
        <f aca="false">VLOOKUP(A5993,'TAKIM LİSTESİ'!$B$2:$D$455,3,0)</f>
        <v>8</v>
      </c>
      <c r="F5993" s="40" t="n">
        <v>1</v>
      </c>
      <c r="G5993" s="22" t="n">
        <f aca="false">E5993-F5993</f>
        <v>7</v>
      </c>
      <c r="H5993" s="30" t="n">
        <v>44351</v>
      </c>
      <c r="I5993" s="33" t="n">
        <v>1</v>
      </c>
      <c r="J5993" s="30" t="n">
        <v>44352</v>
      </c>
      <c r="K5993" s="37" t="n">
        <f aca="false">G5993+I5993</f>
        <v>8</v>
      </c>
    </row>
    <row r="5994" customFormat="false" ht="13.8" hidden="false" customHeight="false" outlineLevel="0" collapsed="false">
      <c r="A5994" s="16" t="s">
        <v>83</v>
      </c>
      <c r="B5994" s="38" t="str">
        <f aca="false">VLOOKUP(A5994,'TAKIM LİSTESİ'!$B$2:$D$455,2,0)</f>
        <v>Ø 8 Rayba</v>
      </c>
      <c r="C5994" s="16" t="s">
        <v>1262</v>
      </c>
      <c r="D5994" s="38" t="s">
        <v>50</v>
      </c>
      <c r="E5994" s="16" t="n">
        <f aca="false">VLOOKUP(A5994,'TAKIM LİSTESİ'!$B$2:$D$455,3,0)</f>
        <v>4</v>
      </c>
      <c r="F5994" s="40" t="n">
        <v>1</v>
      </c>
      <c r="G5994" s="22" t="n">
        <f aca="false">E5994-F5994</f>
        <v>3</v>
      </c>
      <c r="H5994" s="30" t="n">
        <v>44351</v>
      </c>
      <c r="I5994" s="33" t="n">
        <v>1</v>
      </c>
      <c r="J5994" s="30" t="n">
        <v>44352</v>
      </c>
      <c r="K5994" s="37" t="n">
        <f aca="false">G5994+I5994</f>
        <v>4</v>
      </c>
    </row>
    <row r="5995" customFormat="false" ht="13.8" hidden="false" customHeight="false" outlineLevel="0" collapsed="false">
      <c r="A5995" s="16" t="s">
        <v>144</v>
      </c>
      <c r="B5995" s="38" t="str">
        <f aca="false">VLOOKUP(A5995,'TAKIM LİSTESİ'!$B$2:$D$455,2,0)</f>
        <v>Ø 6.2matkap</v>
      </c>
      <c r="C5995" s="16" t="s">
        <v>1262</v>
      </c>
      <c r="D5995" s="38" t="s">
        <v>50</v>
      </c>
      <c r="E5995" s="16" t="n">
        <f aca="false">VLOOKUP(A5995,'TAKIM LİSTESİ'!$B$2:$D$455,3,0)</f>
        <v>15</v>
      </c>
      <c r="F5995" s="40" t="n">
        <v>1</v>
      </c>
      <c r="G5995" s="22" t="n">
        <f aca="false">E5995-F5995</f>
        <v>14</v>
      </c>
      <c r="H5995" s="30" t="n">
        <v>44351</v>
      </c>
      <c r="I5995" s="33" t="n">
        <v>1</v>
      </c>
      <c r="J5995" s="30" t="n">
        <v>44352</v>
      </c>
      <c r="K5995" s="37" t="n">
        <f aca="false">G5995+I5995</f>
        <v>15</v>
      </c>
    </row>
    <row r="5996" customFormat="false" ht="13.8" hidden="false" customHeight="false" outlineLevel="0" collapsed="false">
      <c r="A5996" s="16" t="s">
        <v>150</v>
      </c>
      <c r="B5996" s="38" t="str">
        <f aca="false">VLOOKUP(A5996,'TAKIM LİSTESİ'!$B$2:$D$455,2,0)</f>
        <v>Ø 8 çelik parmak freze</v>
      </c>
      <c r="C5996" s="16" t="s">
        <v>1262</v>
      </c>
      <c r="D5996" s="38" t="s">
        <v>50</v>
      </c>
      <c r="E5996" s="16" t="n">
        <f aca="false">VLOOKUP(A5996,'TAKIM LİSTESİ'!$B$2:$D$455,3,0)</f>
        <v>39</v>
      </c>
      <c r="F5996" s="40" t="n">
        <v>1</v>
      </c>
      <c r="G5996" s="22" t="n">
        <f aca="false">E5996-F5996</f>
        <v>38</v>
      </c>
      <c r="H5996" s="30" t="n">
        <v>44351</v>
      </c>
      <c r="I5996" s="33" t="n">
        <v>1</v>
      </c>
      <c r="J5996" s="30" t="n">
        <v>44353</v>
      </c>
      <c r="K5996" s="37" t="n">
        <f aca="false">G5996+I5996</f>
        <v>39</v>
      </c>
    </row>
    <row r="5997" customFormat="false" ht="13.8" hidden="false" customHeight="false" outlineLevel="0" collapsed="false">
      <c r="A5997" s="16" t="s">
        <v>11</v>
      </c>
      <c r="B5997" s="38" t="str">
        <f aca="false">VLOOKUP(A5997,'TAKIM LİSTESİ'!$B$2:$D$455,2,0)</f>
        <v>Ø  4 çelik standart parmak freze</v>
      </c>
      <c r="C5997" s="16" t="s">
        <v>1262</v>
      </c>
      <c r="D5997" s="38" t="s">
        <v>50</v>
      </c>
      <c r="E5997" s="16" t="n">
        <f aca="false">VLOOKUP(A5997,'TAKIM LİSTESİ'!$B$2:$D$455,3,0)</f>
        <v>17</v>
      </c>
      <c r="F5997" s="40" t="n">
        <v>1</v>
      </c>
      <c r="G5997" s="22" t="n">
        <f aca="false">E5997-F5997</f>
        <v>16</v>
      </c>
      <c r="H5997" s="30" t="n">
        <v>44351</v>
      </c>
      <c r="I5997" s="33" t="n">
        <v>1</v>
      </c>
      <c r="J5997" s="30" t="n">
        <v>44353</v>
      </c>
      <c r="K5997" s="37" t="n">
        <f aca="false">G5997+I5997</f>
        <v>17</v>
      </c>
    </row>
    <row r="5998" customFormat="false" ht="13.8" hidden="false" customHeight="false" outlineLevel="0" collapsed="false">
      <c r="A5998" s="16" t="s">
        <v>85</v>
      </c>
      <c r="B5998" s="38" t="str">
        <f aca="false">VLOOKUP(A5998,'TAKIM LİSTESİ'!$B$2:$D$455,2,0)</f>
        <v>Ø 12 çelik parmak freze</v>
      </c>
      <c r="C5998" s="16" t="s">
        <v>1262</v>
      </c>
      <c r="D5998" s="38" t="s">
        <v>50</v>
      </c>
      <c r="E5998" s="16" t="n">
        <f aca="false">VLOOKUP(A5998,'TAKIM LİSTESİ'!$B$2:$D$455,3,0)</f>
        <v>19</v>
      </c>
      <c r="F5998" s="40" t="n">
        <v>1</v>
      </c>
      <c r="G5998" s="22" t="n">
        <f aca="false">E5998-F5998</f>
        <v>18</v>
      </c>
      <c r="H5998" s="30" t="n">
        <v>44351</v>
      </c>
      <c r="I5998" s="33" t="n">
        <v>1</v>
      </c>
      <c r="J5998" s="30" t="n">
        <v>44353</v>
      </c>
      <c r="K5998" s="37" t="n">
        <f aca="false">G5998+I5998</f>
        <v>19</v>
      </c>
    </row>
    <row r="5999" customFormat="false" ht="13.8" hidden="false" customHeight="false" outlineLevel="0" collapsed="false">
      <c r="A5999" s="16" t="s">
        <v>62</v>
      </c>
      <c r="B5999" s="38" t="str">
        <f aca="false">VLOOKUP(A5999,'TAKIM LİSTESİ'!$B$2:$D$455,2,0)</f>
        <v>Ø 6 çelik parmak freze</v>
      </c>
      <c r="C5999" s="16" t="s">
        <v>1263</v>
      </c>
      <c r="D5999" s="38" t="s">
        <v>89</v>
      </c>
      <c r="E5999" s="16" t="n">
        <f aca="false">VLOOKUP(A5999,'TAKIM LİSTESİ'!$B$2:$D$455,3,0)</f>
        <v>23</v>
      </c>
      <c r="F5999" s="40" t="n">
        <v>1</v>
      </c>
      <c r="G5999" s="22" t="n">
        <f aca="false">E5999-F5999</f>
        <v>22</v>
      </c>
      <c r="H5999" s="30" t="n">
        <v>44351</v>
      </c>
      <c r="I5999" s="33" t="n">
        <v>1</v>
      </c>
      <c r="J5999" s="30" t="n">
        <v>44353</v>
      </c>
      <c r="K5999" s="37" t="n">
        <f aca="false">G5999+I5999</f>
        <v>23</v>
      </c>
    </row>
    <row r="6000" customFormat="false" ht="13.8" hidden="false" customHeight="false" outlineLevel="0" collapsed="false">
      <c r="A6000" s="16" t="s">
        <v>51</v>
      </c>
      <c r="B6000" s="38" t="str">
        <f aca="false">VLOOKUP(A6000,'TAKIM LİSTESİ'!$B$2:$D$455,2,0)</f>
        <v>Ø 3 çelik standart parmak freze</v>
      </c>
      <c r="C6000" s="16" t="s">
        <v>1263</v>
      </c>
      <c r="D6000" s="38" t="s">
        <v>89</v>
      </c>
      <c r="E6000" s="16" t="n">
        <f aca="false">VLOOKUP(A6000,'TAKIM LİSTESİ'!$B$2:$D$455,3,0)</f>
        <v>38</v>
      </c>
      <c r="F6000" s="40" t="n">
        <v>1</v>
      </c>
      <c r="G6000" s="22" t="n">
        <f aca="false">E6000-F6000</f>
        <v>37</v>
      </c>
      <c r="H6000" s="30" t="n">
        <v>44351</v>
      </c>
      <c r="I6000" s="33" t="n">
        <v>1</v>
      </c>
      <c r="J6000" s="30" t="n">
        <v>44353</v>
      </c>
      <c r="K6000" s="37" t="n">
        <f aca="false">G6000+I6000</f>
        <v>38</v>
      </c>
    </row>
    <row r="6001" customFormat="false" ht="13.8" hidden="false" customHeight="false" outlineLevel="0" collapsed="false">
      <c r="A6001" s="16" t="s">
        <v>54</v>
      </c>
      <c r="B6001" s="38" t="str">
        <f aca="false">VLOOKUP(A6001,'TAKIM LİSTESİ'!$B$2:$D$455,2,0)</f>
        <v>Ø 3.1 matkap</v>
      </c>
      <c r="C6001" s="16" t="s">
        <v>1263</v>
      </c>
      <c r="D6001" s="38" t="s">
        <v>89</v>
      </c>
      <c r="E6001" s="16" t="n">
        <f aca="false">VLOOKUP(A6001,'TAKIM LİSTESİ'!$B$2:$D$455,3,0)</f>
        <v>25</v>
      </c>
      <c r="F6001" s="40" t="n">
        <v>1</v>
      </c>
      <c r="G6001" s="22" t="n">
        <f aca="false">E6001-F6001</f>
        <v>24</v>
      </c>
      <c r="H6001" s="30" t="n">
        <v>44351</v>
      </c>
      <c r="I6001" s="33" t="n">
        <v>1</v>
      </c>
      <c r="J6001" s="30" t="n">
        <v>44353</v>
      </c>
      <c r="K6001" s="37" t="n">
        <f aca="false">G6001+I6001</f>
        <v>25</v>
      </c>
    </row>
    <row r="6002" customFormat="false" ht="13.8" hidden="false" customHeight="false" outlineLevel="0" collapsed="false">
      <c r="A6002" s="16" t="s">
        <v>24</v>
      </c>
      <c r="B6002" s="38" t="str">
        <f aca="false">VLOOKUP(A6002,'TAKIM LİSTESİ'!$B$2:$D$455,2,0)</f>
        <v>Ø 8 çelik küre parmak freze</v>
      </c>
      <c r="C6002" s="16" t="s">
        <v>1245</v>
      </c>
      <c r="D6002" s="38" t="s">
        <v>23</v>
      </c>
      <c r="E6002" s="16" t="n">
        <f aca="false">VLOOKUP(A6002,'TAKIM LİSTESİ'!$B$2:$D$455,3,0)</f>
        <v>20</v>
      </c>
      <c r="F6002" s="40" t="n">
        <v>1</v>
      </c>
      <c r="G6002" s="22" t="n">
        <f aca="false">E6002-F6002</f>
        <v>19</v>
      </c>
      <c r="H6002" s="30" t="n">
        <v>44351</v>
      </c>
      <c r="I6002" s="33" t="n">
        <v>1</v>
      </c>
      <c r="J6002" s="30" t="n">
        <v>44353</v>
      </c>
      <c r="K6002" s="37" t="n">
        <f aca="false">G6002+I6002</f>
        <v>20</v>
      </c>
    </row>
    <row r="6003" customFormat="false" ht="13.8" hidden="false" customHeight="false" outlineLevel="0" collapsed="false">
      <c r="A6003" s="16" t="s">
        <v>176</v>
      </c>
      <c r="B6003" s="38" t="str">
        <f aca="false">VLOOKUP(A6003,'TAKIM LİSTESİ'!$B$2:$D$455,2,0)</f>
        <v>Ø 8.8 matkap</v>
      </c>
      <c r="C6003" s="16" t="s">
        <v>139</v>
      </c>
      <c r="D6003" s="38" t="s">
        <v>1223</v>
      </c>
      <c r="E6003" s="16" t="n">
        <f aca="false">VLOOKUP(A6003,'TAKIM LİSTESİ'!$B$2:$D$455,3,0)</f>
        <v>7</v>
      </c>
      <c r="F6003" s="40" t="n">
        <v>1</v>
      </c>
      <c r="G6003" s="22" t="n">
        <f aca="false">E6003-F6003</f>
        <v>6</v>
      </c>
      <c r="H6003" s="30" t="n">
        <v>44352</v>
      </c>
      <c r="I6003" s="33" t="n">
        <v>1</v>
      </c>
      <c r="J6003" s="30" t="n">
        <v>44353</v>
      </c>
      <c r="K6003" s="37" t="n">
        <f aca="false">G6003+I6003</f>
        <v>7</v>
      </c>
    </row>
    <row r="6004" customFormat="false" ht="13.8" hidden="false" customHeight="false" outlineLevel="0" collapsed="false">
      <c r="A6004" s="16" t="s">
        <v>204</v>
      </c>
      <c r="B6004" s="38" t="str">
        <f aca="false">VLOOKUP(A6004,'TAKIM LİSTESİ'!$B$2:$D$455,2,0)</f>
        <v>Haypit tarama çelik Ø 17</v>
      </c>
      <c r="C6004" s="16" t="s">
        <v>1260</v>
      </c>
      <c r="D6004" s="38" t="s">
        <v>1244</v>
      </c>
      <c r="E6004" s="16" t="n">
        <f aca="false">VLOOKUP(A6004,'TAKIM LİSTESİ'!$B$2:$D$455,3,0)</f>
        <v>3</v>
      </c>
      <c r="F6004" s="40" t="n">
        <v>1</v>
      </c>
      <c r="G6004" s="22" t="n">
        <f aca="false">E6004-F6004</f>
        <v>2</v>
      </c>
      <c r="H6004" s="30" t="n">
        <v>44352</v>
      </c>
      <c r="I6004" s="33" t="n">
        <v>1</v>
      </c>
      <c r="J6004" s="30" t="n">
        <v>44353</v>
      </c>
      <c r="K6004" s="37" t="n">
        <f aca="false">G6004+I6004</f>
        <v>3</v>
      </c>
    </row>
    <row r="6005" customFormat="false" ht="13.8" hidden="false" customHeight="false" outlineLevel="0" collapsed="false">
      <c r="A6005" s="16" t="s">
        <v>69</v>
      </c>
      <c r="B6005" s="38" t="str">
        <f aca="false">VLOOKUP(A6005,'TAKIM LİSTESİ'!$B$2:$D$455,2,0)</f>
        <v>Ø 18.0 matkap ucu</v>
      </c>
      <c r="C6005" s="16" t="s">
        <v>1260</v>
      </c>
      <c r="D6005" s="38" t="s">
        <v>1244</v>
      </c>
      <c r="E6005" s="16" t="n">
        <f aca="false">VLOOKUP(A6005,'TAKIM LİSTESİ'!$B$2:$D$455,3,0)</f>
        <v>4</v>
      </c>
      <c r="F6005" s="40" t="n">
        <v>1</v>
      </c>
      <c r="G6005" s="22" t="n">
        <f aca="false">E6005-F6005</f>
        <v>3</v>
      </c>
      <c r="H6005" s="30" t="n">
        <v>44352</v>
      </c>
      <c r="I6005" s="33" t="n">
        <v>1</v>
      </c>
      <c r="J6005" s="30" t="n">
        <v>44353</v>
      </c>
      <c r="K6005" s="37" t="n">
        <f aca="false">G6005+I6005</f>
        <v>4</v>
      </c>
    </row>
    <row r="6006" customFormat="false" ht="13.8" hidden="false" customHeight="false" outlineLevel="0" collapsed="false">
      <c r="A6006" s="16" t="s">
        <v>85</v>
      </c>
      <c r="B6006" s="38" t="str">
        <f aca="false">VLOOKUP(A6006,'TAKIM LİSTESİ'!$B$2:$D$455,2,0)</f>
        <v>Ø 12 çelik parmak freze</v>
      </c>
      <c r="C6006" s="16" t="s">
        <v>1258</v>
      </c>
      <c r="D6006" s="38" t="s">
        <v>823</v>
      </c>
      <c r="E6006" s="16" t="n">
        <f aca="false">VLOOKUP(A6006,'TAKIM LİSTESİ'!$B$2:$D$455,3,0)</f>
        <v>19</v>
      </c>
      <c r="F6006" s="40" t="n">
        <v>1</v>
      </c>
      <c r="G6006" s="22" t="n">
        <f aca="false">E6006-F6006</f>
        <v>18</v>
      </c>
      <c r="H6006" s="30" t="n">
        <v>44352</v>
      </c>
      <c r="I6006" s="33" t="n">
        <v>1</v>
      </c>
      <c r="J6006" s="30" t="n">
        <v>44353</v>
      </c>
      <c r="K6006" s="37" t="n">
        <f aca="false">G6006+I6006</f>
        <v>19</v>
      </c>
    </row>
    <row r="6007" customFormat="false" ht="13.8" hidden="false" customHeight="false" outlineLevel="0" collapsed="false">
      <c r="A6007" s="16" t="s">
        <v>26</v>
      </c>
      <c r="B6007" s="38" t="str">
        <f aca="false">VLOOKUP(A6007,'TAKIM LİSTESİ'!$B$2:$D$455,2,0)</f>
        <v>Ø 6 çelik küresel parmak freze</v>
      </c>
      <c r="C6007" s="16" t="s">
        <v>1264</v>
      </c>
      <c r="D6007" s="38" t="s">
        <v>50</v>
      </c>
      <c r="E6007" s="16" t="n">
        <f aca="false">VLOOKUP(A6007,'TAKIM LİSTESİ'!$B$2:$D$455,3,0)</f>
        <v>13</v>
      </c>
      <c r="F6007" s="40" t="n">
        <v>2</v>
      </c>
      <c r="G6007" s="22" t="n">
        <f aca="false">E6007-F6007</f>
        <v>11</v>
      </c>
      <c r="H6007" s="30" t="n">
        <v>44352</v>
      </c>
      <c r="I6007" s="33" t="n">
        <v>1</v>
      </c>
      <c r="J6007" s="30" t="n">
        <v>44353</v>
      </c>
      <c r="K6007" s="37" t="n">
        <f aca="false">G6007+I6007</f>
        <v>12</v>
      </c>
    </row>
    <row r="6008" customFormat="false" ht="13.8" hidden="false" customHeight="false" outlineLevel="0" collapsed="false">
      <c r="A6008" s="16" t="s">
        <v>399</v>
      </c>
      <c r="B6008" s="38" t="str">
        <f aca="false">VLOOKUP(A6008,'TAKIM LİSTESİ'!$B$2:$D$455,2,0)</f>
        <v>Ø 3.17Rayba</v>
      </c>
      <c r="C6008" s="16" t="s">
        <v>1263</v>
      </c>
      <c r="D6008" s="38" t="s">
        <v>89</v>
      </c>
      <c r="E6008" s="16" t="n">
        <f aca="false">VLOOKUP(A6008,'TAKIM LİSTESİ'!$B$2:$D$455,3,0)</f>
        <v>4</v>
      </c>
      <c r="F6008" s="40" t="n">
        <v>1</v>
      </c>
      <c r="G6008" s="22" t="n">
        <f aca="false">E6008-F6008</f>
        <v>3</v>
      </c>
      <c r="H6008" s="30" t="n">
        <v>44352</v>
      </c>
      <c r="I6008" s="33" t="n">
        <v>1</v>
      </c>
      <c r="J6008" s="30" t="n">
        <v>44353</v>
      </c>
      <c r="K6008" s="37" t="n">
        <f aca="false">G6008+I6008</f>
        <v>4</v>
      </c>
    </row>
    <row r="6009" customFormat="false" ht="13.8" hidden="false" customHeight="false" outlineLevel="0" collapsed="false">
      <c r="A6009" s="16" t="s">
        <v>79</v>
      </c>
      <c r="B6009" s="38" t="str">
        <f aca="false">VLOOKUP(A6009,'TAKIM LİSTESİ'!$B$2:$D$455,2,0)</f>
        <v>Ø 4.6 matkap</v>
      </c>
      <c r="C6009" s="16" t="s">
        <v>1264</v>
      </c>
      <c r="D6009" s="38" t="s">
        <v>50</v>
      </c>
      <c r="E6009" s="16" t="n">
        <f aca="false">VLOOKUP(A6009,'TAKIM LİSTESİ'!$B$2:$D$455,3,0)</f>
        <v>19</v>
      </c>
      <c r="F6009" s="40" t="n">
        <v>1</v>
      </c>
      <c r="G6009" s="22" t="n">
        <f aca="false">E6009-F6009</f>
        <v>18</v>
      </c>
      <c r="H6009" s="30" t="n">
        <v>44352</v>
      </c>
      <c r="I6009" s="33" t="n">
        <v>1</v>
      </c>
      <c r="J6009" s="30" t="n">
        <v>44353</v>
      </c>
      <c r="K6009" s="37" t="n">
        <f aca="false">G6009+I6009</f>
        <v>19</v>
      </c>
    </row>
    <row r="6010" customFormat="false" ht="13.8" hidden="false" customHeight="false" outlineLevel="0" collapsed="false">
      <c r="A6010" s="16" t="s">
        <v>78</v>
      </c>
      <c r="B6010" s="38" t="str">
        <f aca="false">VLOOKUP(A6010,'TAKIM LİSTESİ'!$B$2:$D$455,2,0)</f>
        <v>Ø 4.76 Rayba</v>
      </c>
      <c r="C6010" s="16" t="s">
        <v>1264</v>
      </c>
      <c r="D6010" s="38" t="s">
        <v>50</v>
      </c>
      <c r="E6010" s="16" t="n">
        <f aca="false">VLOOKUP(A6010,'TAKIM LİSTESİ'!$B$2:$D$455,3,0)</f>
        <v>3</v>
      </c>
      <c r="F6010" s="40" t="n">
        <v>1</v>
      </c>
      <c r="G6010" s="22" t="n">
        <f aca="false">E6010-F6010</f>
        <v>2</v>
      </c>
      <c r="H6010" s="30" t="n">
        <v>44352</v>
      </c>
      <c r="I6010" s="33" t="n">
        <v>1</v>
      </c>
      <c r="J6010" s="30" t="n">
        <v>44353</v>
      </c>
      <c r="K6010" s="37" t="n">
        <f aca="false">G6010+I6010</f>
        <v>3</v>
      </c>
    </row>
    <row r="6011" customFormat="false" ht="13.8" hidden="false" customHeight="false" outlineLevel="0" collapsed="false">
      <c r="A6011" s="16" t="s">
        <v>204</v>
      </c>
      <c r="B6011" s="38" t="str">
        <f aca="false">VLOOKUP(A6011,'TAKIM LİSTESİ'!$B$2:$D$455,2,0)</f>
        <v>Haypit tarama çelik Ø 17</v>
      </c>
      <c r="C6011" s="16" t="s">
        <v>1264</v>
      </c>
      <c r="D6011" s="38" t="s">
        <v>50</v>
      </c>
      <c r="E6011" s="16" t="n">
        <f aca="false">VLOOKUP(A6011,'TAKIM LİSTESİ'!$B$2:$D$455,3,0)</f>
        <v>3</v>
      </c>
      <c r="F6011" s="40" t="n">
        <v>1</v>
      </c>
      <c r="G6011" s="22" t="n">
        <f aca="false">E6011-F6011</f>
        <v>2</v>
      </c>
      <c r="H6011" s="30" t="n">
        <v>44352</v>
      </c>
      <c r="I6011" s="33" t="n">
        <v>1</v>
      </c>
      <c r="J6011" s="30" t="n">
        <v>44354</v>
      </c>
      <c r="K6011" s="37" t="n">
        <f aca="false">G6011+I6011</f>
        <v>3</v>
      </c>
    </row>
    <row r="6012" customFormat="false" ht="13.8" hidden="false" customHeight="false" outlineLevel="0" collapsed="false">
      <c r="A6012" s="16" t="s">
        <v>108</v>
      </c>
      <c r="B6012" s="38" t="str">
        <f aca="false">VLOOKUP(A6012,'TAKIM LİSTESİ'!$B$2:$D$455,2,0)</f>
        <v>Ø 12.5 matkap</v>
      </c>
      <c r="C6012" s="16" t="s">
        <v>1265</v>
      </c>
      <c r="D6012" s="38" t="s">
        <v>634</v>
      </c>
      <c r="E6012" s="16" t="n">
        <f aca="false">VLOOKUP(A6012,'TAKIM LİSTESİ'!$B$2:$D$455,3,0)</f>
        <v>13</v>
      </c>
      <c r="F6012" s="40" t="n">
        <v>1</v>
      </c>
      <c r="G6012" s="22" t="n">
        <f aca="false">E6012-F6012</f>
        <v>12</v>
      </c>
      <c r="H6012" s="30" t="n">
        <v>44352</v>
      </c>
      <c r="I6012" s="33" t="n">
        <v>1</v>
      </c>
      <c r="J6012" s="30" t="n">
        <v>44354</v>
      </c>
      <c r="K6012" s="37" t="n">
        <f aca="false">G6012+I6012</f>
        <v>13</v>
      </c>
    </row>
    <row r="6013" customFormat="false" ht="13.8" hidden="false" customHeight="false" outlineLevel="0" collapsed="false">
      <c r="A6013" s="16" t="s">
        <v>107</v>
      </c>
      <c r="B6013" s="38" t="str">
        <f aca="false">VLOOKUP(A6013,'TAKIM LİSTESİ'!$B$2:$D$455,2,0)</f>
        <v>Ø 8.7matkap</v>
      </c>
      <c r="C6013" s="16" t="s">
        <v>1265</v>
      </c>
      <c r="D6013" s="38" t="s">
        <v>634</v>
      </c>
      <c r="E6013" s="16" t="n">
        <f aca="false">VLOOKUP(A6013,'TAKIM LİSTESİ'!$B$2:$D$455,3,0)</f>
        <v>7</v>
      </c>
      <c r="F6013" s="40" t="n">
        <v>1</v>
      </c>
      <c r="G6013" s="22" t="n">
        <f aca="false">E6013-F6013</f>
        <v>6</v>
      </c>
      <c r="H6013" s="30" t="n">
        <v>44352</v>
      </c>
      <c r="I6013" s="33" t="n">
        <v>1</v>
      </c>
      <c r="J6013" s="30" t="n">
        <v>44354</v>
      </c>
      <c r="K6013" s="37" t="n">
        <f aca="false">G6013+I6013</f>
        <v>7</v>
      </c>
    </row>
    <row r="6014" customFormat="false" ht="13.8" hidden="false" customHeight="false" outlineLevel="0" collapsed="false">
      <c r="A6014" s="16" t="s">
        <v>230</v>
      </c>
      <c r="B6014" s="38" t="str">
        <f aca="false">VLOOKUP(A6014,'TAKIM LİSTESİ'!$B$2:$D$455,2,0)</f>
        <v>Ø 10.8 matkap</v>
      </c>
      <c r="C6014" s="16" t="s">
        <v>1265</v>
      </c>
      <c r="D6014" s="38" t="s">
        <v>634</v>
      </c>
      <c r="E6014" s="16" t="n">
        <f aca="false">VLOOKUP(A6014,'TAKIM LİSTESİ'!$B$2:$D$455,3,0)</f>
        <v>9</v>
      </c>
      <c r="F6014" s="40" t="n">
        <v>1</v>
      </c>
      <c r="G6014" s="22" t="n">
        <f aca="false">E6014-F6014</f>
        <v>8</v>
      </c>
      <c r="H6014" s="30" t="n">
        <v>44352</v>
      </c>
      <c r="I6014" s="33" t="n">
        <v>1</v>
      </c>
      <c r="J6014" s="30" t="n">
        <v>44354</v>
      </c>
      <c r="K6014" s="37" t="n">
        <f aca="false">G6014+I6014</f>
        <v>9</v>
      </c>
    </row>
    <row r="6015" customFormat="false" ht="13.8" hidden="false" customHeight="false" outlineLevel="0" collapsed="false">
      <c r="A6015" s="16" t="s">
        <v>67</v>
      </c>
      <c r="B6015" s="38" t="str">
        <f aca="false">VLOOKUP(A6015,'TAKIM LİSTESİ'!$B$2:$D$455,2,0)</f>
        <v>Ø 5.0 matkap</v>
      </c>
      <c r="C6015" s="16" t="s">
        <v>1265</v>
      </c>
      <c r="D6015" s="38" t="s">
        <v>634</v>
      </c>
      <c r="E6015" s="16" t="n">
        <f aca="false">VLOOKUP(A6015,'TAKIM LİSTESİ'!$B$2:$D$455,3,0)</f>
        <v>20</v>
      </c>
      <c r="F6015" s="40" t="n">
        <v>1</v>
      </c>
      <c r="G6015" s="22" t="n">
        <f aca="false">E6015-F6015</f>
        <v>19</v>
      </c>
      <c r="H6015" s="30" t="n">
        <v>44352</v>
      </c>
      <c r="I6015" s="33" t="n">
        <v>1</v>
      </c>
      <c r="J6015" s="30" t="n">
        <v>44354</v>
      </c>
      <c r="K6015" s="37" t="n">
        <f aca="false">G6015+I6015</f>
        <v>20</v>
      </c>
    </row>
    <row r="6016" customFormat="false" ht="13.8" hidden="false" customHeight="false" outlineLevel="0" collapsed="false">
      <c r="A6016" s="16" t="s">
        <v>36</v>
      </c>
      <c r="B6016" s="38" t="str">
        <f aca="false">VLOOKUP(A6016,'TAKIM LİSTESİ'!$B$2:$D$455,2,0)</f>
        <v>Ø 5.8 matkap</v>
      </c>
      <c r="C6016" s="16" t="s">
        <v>1265</v>
      </c>
      <c r="D6016" s="38" t="s">
        <v>634</v>
      </c>
      <c r="E6016" s="16" t="n">
        <f aca="false">VLOOKUP(A6016,'TAKIM LİSTESİ'!$B$2:$D$455,3,0)</f>
        <v>14</v>
      </c>
      <c r="F6016" s="40" t="n">
        <v>1</v>
      </c>
      <c r="G6016" s="22" t="n">
        <f aca="false">E6016-F6016</f>
        <v>13</v>
      </c>
      <c r="H6016" s="30" t="n">
        <v>44352</v>
      </c>
      <c r="I6016" s="33" t="n">
        <v>1</v>
      </c>
      <c r="J6016" s="30" t="n">
        <v>44354</v>
      </c>
      <c r="K6016" s="37" t="n">
        <f aca="false">G6016+I6016</f>
        <v>14</v>
      </c>
    </row>
    <row r="6017" customFormat="false" ht="13.8" hidden="false" customHeight="false" outlineLevel="0" collapsed="false">
      <c r="A6017" s="16" t="s">
        <v>63</v>
      </c>
      <c r="B6017" s="38" t="str">
        <f aca="false">VLOOKUP(A6017,'TAKIM LİSTESİ'!$B$2:$D$455,2,0)</f>
        <v>Ø 6 Rayba</v>
      </c>
      <c r="C6017" s="16" t="s">
        <v>1265</v>
      </c>
      <c r="D6017" s="38" t="s">
        <v>634</v>
      </c>
      <c r="E6017" s="16" t="n">
        <f aca="false">VLOOKUP(A6017,'TAKIM LİSTESİ'!$B$2:$D$455,3,0)</f>
        <v>8</v>
      </c>
      <c r="F6017" s="40" t="n">
        <v>1</v>
      </c>
      <c r="G6017" s="22" t="n">
        <f aca="false">E6017-F6017</f>
        <v>7</v>
      </c>
      <c r="H6017" s="30" t="n">
        <v>44352</v>
      </c>
      <c r="I6017" s="33" t="n">
        <v>1</v>
      </c>
      <c r="J6017" s="30" t="n">
        <v>44354</v>
      </c>
      <c r="K6017" s="37" t="n">
        <f aca="false">G6017+I6017</f>
        <v>8</v>
      </c>
    </row>
    <row r="6018" customFormat="false" ht="13.8" hidden="false" customHeight="false" outlineLevel="0" collapsed="false">
      <c r="A6018" s="16" t="s">
        <v>78</v>
      </c>
      <c r="B6018" s="38" t="str">
        <f aca="false">VLOOKUP(A6018,'TAKIM LİSTESİ'!$B$2:$D$455,2,0)</f>
        <v>Ø 4.76 Rayba</v>
      </c>
      <c r="C6018" s="16" t="s">
        <v>1265</v>
      </c>
      <c r="D6018" s="38" t="s">
        <v>634</v>
      </c>
      <c r="E6018" s="16" t="n">
        <f aca="false">VLOOKUP(A6018,'TAKIM LİSTESİ'!$B$2:$D$455,3,0)</f>
        <v>3</v>
      </c>
      <c r="F6018" s="40" t="n">
        <v>1</v>
      </c>
      <c r="G6018" s="22" t="n">
        <f aca="false">E6018-F6018</f>
        <v>2</v>
      </c>
      <c r="H6018" s="30" t="n">
        <v>44352</v>
      </c>
      <c r="I6018" s="33" t="n">
        <v>1</v>
      </c>
      <c r="J6018" s="30" t="n">
        <v>44354</v>
      </c>
      <c r="K6018" s="37" t="n">
        <f aca="false">G6018+I6018</f>
        <v>3</v>
      </c>
    </row>
    <row r="6019" customFormat="false" ht="13.8" hidden="false" customHeight="false" outlineLevel="0" collapsed="false">
      <c r="A6019" s="16" t="s">
        <v>70</v>
      </c>
      <c r="B6019" s="38" t="str">
        <f aca="false">VLOOKUP(A6019,'TAKIM LİSTESİ'!$B$2:$D$455,2,0)</f>
        <v>Ø 4 alm standart parmak freze</v>
      </c>
      <c r="C6019" s="16" t="s">
        <v>1265</v>
      </c>
      <c r="D6019" s="38" t="s">
        <v>634</v>
      </c>
      <c r="E6019" s="16" t="n">
        <f aca="false">VLOOKUP(A6019,'TAKIM LİSTESİ'!$B$2:$D$455,3,0)</f>
        <v>10</v>
      </c>
      <c r="F6019" s="40" t="n">
        <v>1</v>
      </c>
      <c r="G6019" s="22" t="n">
        <f aca="false">E6019-F6019</f>
        <v>9</v>
      </c>
      <c r="H6019" s="30" t="n">
        <v>44352</v>
      </c>
      <c r="I6019" s="33" t="n">
        <v>1</v>
      </c>
      <c r="J6019" s="30" t="n">
        <v>44354</v>
      </c>
      <c r="K6019" s="37" t="n">
        <f aca="false">G6019+I6019</f>
        <v>10</v>
      </c>
    </row>
    <row r="6020" customFormat="false" ht="13.8" hidden="false" customHeight="false" outlineLevel="0" collapsed="false">
      <c r="A6020" s="16" t="s">
        <v>125</v>
      </c>
      <c r="B6020" s="38" t="str">
        <f aca="false">VLOOKUP(A6020,'TAKIM LİSTESİ'!$B$2:$D$455,2,0)</f>
        <v>Ø 6 .0matkap</v>
      </c>
      <c r="C6020" s="16" t="s">
        <v>1265</v>
      </c>
      <c r="D6020" s="38" t="s">
        <v>634</v>
      </c>
      <c r="E6020" s="16" t="n">
        <f aca="false">VLOOKUP(A6020,'TAKIM LİSTESİ'!$B$2:$D$455,3,0)</f>
        <v>4</v>
      </c>
      <c r="F6020" s="40" t="n">
        <v>1</v>
      </c>
      <c r="G6020" s="22" t="n">
        <f aca="false">E6020-F6020</f>
        <v>3</v>
      </c>
      <c r="H6020" s="30" t="n">
        <v>44352</v>
      </c>
      <c r="I6020" s="33" t="n">
        <v>1</v>
      </c>
      <c r="J6020" s="30" t="n">
        <v>44354</v>
      </c>
      <c r="K6020" s="37" t="n">
        <f aca="false">G6020+I6020</f>
        <v>4</v>
      </c>
    </row>
    <row r="6021" customFormat="false" ht="13.8" hidden="false" customHeight="false" outlineLevel="0" collapsed="false">
      <c r="A6021" s="16" t="s">
        <v>174</v>
      </c>
      <c r="B6021" s="38" t="str">
        <f aca="false">VLOOKUP(A6021,'TAKIM LİSTESİ'!$B$2:$D$455,2,0)</f>
        <v>Ø 12 alm parmak freze</v>
      </c>
      <c r="C6021" s="16" t="s">
        <v>1265</v>
      </c>
      <c r="D6021" s="38" t="s">
        <v>634</v>
      </c>
      <c r="E6021" s="16" t="n">
        <f aca="false">VLOOKUP(A6021,'TAKIM LİSTESİ'!$B$2:$D$455,3,0)</f>
        <v>22</v>
      </c>
      <c r="F6021" s="40" t="n">
        <v>1</v>
      </c>
      <c r="G6021" s="22" t="n">
        <f aca="false">E6021-F6021</f>
        <v>21</v>
      </c>
      <c r="H6021" s="30" t="n">
        <v>44352</v>
      </c>
      <c r="I6021" s="33" t="n">
        <v>1</v>
      </c>
      <c r="J6021" s="30" t="n">
        <v>44354</v>
      </c>
      <c r="K6021" s="37" t="n">
        <f aca="false">G6021+I6021</f>
        <v>22</v>
      </c>
    </row>
    <row r="6022" customFormat="false" ht="13.8" hidden="false" customHeight="false" outlineLevel="0" collapsed="false">
      <c r="A6022" s="16" t="s">
        <v>150</v>
      </c>
      <c r="B6022" s="38" t="str">
        <f aca="false">VLOOKUP(A6022,'TAKIM LİSTESİ'!$B$2:$D$455,2,0)</f>
        <v>Ø 8 çelik parmak freze</v>
      </c>
      <c r="C6022" s="16" t="s">
        <v>1253</v>
      </c>
      <c r="D6022" s="38" t="s">
        <v>61</v>
      </c>
      <c r="E6022" s="16" t="n">
        <f aca="false">VLOOKUP(A6022,'TAKIM LİSTESİ'!$B$2:$D$455,3,0)</f>
        <v>39</v>
      </c>
      <c r="F6022" s="40" t="n">
        <v>1</v>
      </c>
      <c r="G6022" s="22" t="n">
        <f aca="false">E6022-F6022</f>
        <v>38</v>
      </c>
      <c r="H6022" s="30" t="n">
        <v>44354</v>
      </c>
      <c r="I6022" s="33" t="n">
        <v>1</v>
      </c>
      <c r="J6022" s="30" t="n">
        <v>44354</v>
      </c>
      <c r="K6022" s="37" t="n">
        <f aca="false">G6022+I6022</f>
        <v>39</v>
      </c>
    </row>
    <row r="6023" customFormat="false" ht="13.8" hidden="false" customHeight="false" outlineLevel="0" collapsed="false">
      <c r="A6023" s="16" t="s">
        <v>15</v>
      </c>
      <c r="B6023" s="38" t="str">
        <f aca="false">VLOOKUP(A6023,'TAKIM LİSTESİ'!$B$2:$D$455,2,0)</f>
        <v>Ø 8 alm küre parmak freze</v>
      </c>
      <c r="C6023" s="16" t="s">
        <v>1245</v>
      </c>
      <c r="D6023" s="38" t="s">
        <v>23</v>
      </c>
      <c r="E6023" s="16" t="n">
        <f aca="false">VLOOKUP(A6023,'TAKIM LİSTESİ'!$B$2:$D$455,3,0)</f>
        <v>7</v>
      </c>
      <c r="F6023" s="40" t="n">
        <v>1</v>
      </c>
      <c r="G6023" s="22" t="n">
        <f aca="false">E6023-F6023</f>
        <v>6</v>
      </c>
      <c r="H6023" s="30" t="n">
        <v>44354</v>
      </c>
      <c r="I6023" s="33" t="n">
        <v>1</v>
      </c>
      <c r="J6023" s="30" t="n">
        <v>44354</v>
      </c>
      <c r="K6023" s="37" t="n">
        <f aca="false">G6023+I6023</f>
        <v>7</v>
      </c>
    </row>
    <row r="6024" customFormat="false" ht="13.8" hidden="false" customHeight="false" outlineLevel="0" collapsed="false">
      <c r="A6024" s="16" t="s">
        <v>188</v>
      </c>
      <c r="B6024" s="38" t="str">
        <f aca="false">VLOOKUP(A6024,'TAKIM LİSTESİ'!$B$2:$D$455,2,0)</f>
        <v>Ø 3 çelik küresel parmak freze</v>
      </c>
      <c r="C6024" s="16" t="s">
        <v>1263</v>
      </c>
      <c r="D6024" s="38" t="s">
        <v>89</v>
      </c>
      <c r="E6024" s="16" t="n">
        <f aca="false">VLOOKUP(A6024,'TAKIM LİSTESİ'!$B$2:$D$455,3,0)</f>
        <v>33</v>
      </c>
      <c r="F6024" s="40" t="n">
        <v>1</v>
      </c>
      <c r="G6024" s="22" t="n">
        <f aca="false">E6024-F6024</f>
        <v>32</v>
      </c>
      <c r="H6024" s="30" t="n">
        <v>44354</v>
      </c>
      <c r="I6024" s="33" t="n">
        <v>1</v>
      </c>
      <c r="J6024" s="30" t="n">
        <v>44354</v>
      </c>
      <c r="K6024" s="37" t="n">
        <f aca="false">G6024+I6024</f>
        <v>33</v>
      </c>
    </row>
    <row r="6025" customFormat="false" ht="13.8" hidden="false" customHeight="false" outlineLevel="0" collapsed="false">
      <c r="A6025" s="16" t="s">
        <v>40</v>
      </c>
      <c r="B6025" s="38" t="str">
        <f aca="false">VLOOKUP(A6025,'TAKIM LİSTESİ'!$B$2:$D$455,2,0)</f>
        <v>Ø 6alm küre parmak freze</v>
      </c>
      <c r="C6025" s="16" t="s">
        <v>1266</v>
      </c>
      <c r="D6025" s="38" t="s">
        <v>23</v>
      </c>
      <c r="E6025" s="16" t="n">
        <f aca="false">VLOOKUP(A6025,'TAKIM LİSTESİ'!$B$2:$D$455,3,0)</f>
        <v>6</v>
      </c>
      <c r="F6025" s="40" t="n">
        <v>1</v>
      </c>
      <c r="G6025" s="22" t="n">
        <f aca="false">E6025-F6025</f>
        <v>5</v>
      </c>
      <c r="H6025" s="30" t="n">
        <v>44354</v>
      </c>
      <c r="I6025" s="33" t="n">
        <v>1</v>
      </c>
      <c r="J6025" s="30" t="n">
        <v>44354</v>
      </c>
      <c r="K6025" s="37" t="n">
        <f aca="false">G6025+I6025</f>
        <v>6</v>
      </c>
    </row>
    <row r="6026" customFormat="false" ht="13.8" hidden="false" customHeight="false" outlineLevel="0" collapsed="false">
      <c r="A6026" s="16" t="s">
        <v>27</v>
      </c>
      <c r="B6026" s="38" t="str">
        <f aca="false">VLOOKUP(A6026,'TAKIM LİSTESİ'!$B$2:$D$455,2,0)</f>
        <v>Ø 6 alm parmak freze</v>
      </c>
      <c r="C6026" s="16" t="s">
        <v>1266</v>
      </c>
      <c r="D6026" s="38" t="s">
        <v>23</v>
      </c>
      <c r="E6026" s="16" t="n">
        <f aca="false">VLOOKUP(A6026,'TAKIM LİSTESİ'!$B$2:$D$455,3,0)</f>
        <v>12</v>
      </c>
      <c r="F6026" s="40" t="n">
        <v>1</v>
      </c>
      <c r="G6026" s="22" t="n">
        <f aca="false">E6026-F6026</f>
        <v>11</v>
      </c>
      <c r="H6026" s="30" t="n">
        <v>44354</v>
      </c>
      <c r="I6026" s="33" t="n">
        <v>1</v>
      </c>
      <c r="J6026" s="30" t="n">
        <v>44354</v>
      </c>
      <c r="K6026" s="37" t="n">
        <f aca="false">G6026+I6026</f>
        <v>12</v>
      </c>
    </row>
    <row r="6027" customFormat="false" ht="13.8" hidden="false" customHeight="false" outlineLevel="0" collapsed="false">
      <c r="A6027" s="16" t="s">
        <v>15</v>
      </c>
      <c r="B6027" s="38" t="str">
        <f aca="false">VLOOKUP(A6027,'TAKIM LİSTESİ'!$B$2:$D$455,2,0)</f>
        <v>Ø 8 alm küre parmak freze</v>
      </c>
      <c r="C6027" s="16" t="s">
        <v>1266</v>
      </c>
      <c r="D6027" s="38" t="s">
        <v>23</v>
      </c>
      <c r="E6027" s="16" t="n">
        <f aca="false">VLOOKUP(A6027,'TAKIM LİSTESİ'!$B$2:$D$455,3,0)</f>
        <v>7</v>
      </c>
      <c r="F6027" s="40" t="n">
        <v>1</v>
      </c>
      <c r="G6027" s="22" t="n">
        <f aca="false">E6027-F6027</f>
        <v>6</v>
      </c>
      <c r="H6027" s="30" t="n">
        <v>44354</v>
      </c>
      <c r="I6027" s="33" t="n">
        <v>1</v>
      </c>
      <c r="J6027" s="30" t="n">
        <v>44354</v>
      </c>
      <c r="K6027" s="37" t="n">
        <f aca="false">G6027+I6027</f>
        <v>7</v>
      </c>
    </row>
    <row r="6028" customFormat="false" ht="13.8" hidden="false" customHeight="false" outlineLevel="0" collapsed="false">
      <c r="A6028" s="16" t="s">
        <v>144</v>
      </c>
      <c r="B6028" s="38" t="str">
        <f aca="false">VLOOKUP(A6028,'TAKIM LİSTESİ'!$B$2:$D$455,2,0)</f>
        <v>Ø 6.2matkap</v>
      </c>
      <c r="C6028" s="16" t="s">
        <v>1266</v>
      </c>
      <c r="D6028" s="38" t="s">
        <v>23</v>
      </c>
      <c r="E6028" s="16" t="n">
        <f aca="false">VLOOKUP(A6028,'TAKIM LİSTESİ'!$B$2:$D$455,3,0)</f>
        <v>15</v>
      </c>
      <c r="F6028" s="40" t="n">
        <v>1</v>
      </c>
      <c r="G6028" s="22" t="n">
        <f aca="false">E6028-F6028</f>
        <v>14</v>
      </c>
      <c r="H6028" s="30" t="n">
        <v>44354</v>
      </c>
      <c r="I6028" s="33" t="n">
        <v>1</v>
      </c>
      <c r="J6028" s="30" t="n">
        <v>44355</v>
      </c>
      <c r="K6028" s="37" t="n">
        <f aca="false">G6028+I6028</f>
        <v>15</v>
      </c>
    </row>
    <row r="6029" customFormat="false" ht="13.8" hidden="false" customHeight="false" outlineLevel="0" collapsed="false">
      <c r="A6029" s="16" t="s">
        <v>34</v>
      </c>
      <c r="B6029" s="38" t="str">
        <f aca="false">VLOOKUP(A6029,'TAKIM LİSTESİ'!$B$2:$D$455,2,0)</f>
        <v>Ø 6.35 Rayba</v>
      </c>
      <c r="C6029" s="16" t="s">
        <v>1266</v>
      </c>
      <c r="D6029" s="38" t="s">
        <v>23</v>
      </c>
      <c r="E6029" s="16" t="n">
        <f aca="false">VLOOKUP(A6029,'TAKIM LİSTESİ'!$B$2:$D$455,3,0)</f>
        <v>5</v>
      </c>
      <c r="F6029" s="40" t="n">
        <v>1</v>
      </c>
      <c r="G6029" s="22" t="n">
        <f aca="false">E6029-F6029</f>
        <v>4</v>
      </c>
      <c r="H6029" s="30" t="n">
        <v>44354</v>
      </c>
      <c r="I6029" s="33" t="n">
        <v>1</v>
      </c>
      <c r="J6029" s="30" t="n">
        <v>44355</v>
      </c>
      <c r="K6029" s="37" t="n">
        <f aca="false">G6029+I6029</f>
        <v>5</v>
      </c>
    </row>
    <row r="6030" customFormat="false" ht="13.8" hidden="false" customHeight="false" outlineLevel="0" collapsed="false">
      <c r="A6030" s="16" t="s">
        <v>79</v>
      </c>
      <c r="B6030" s="38" t="str">
        <f aca="false">VLOOKUP(A6030,'TAKIM LİSTESİ'!$B$2:$D$455,2,0)</f>
        <v>Ø 4.6 matkap</v>
      </c>
      <c r="C6030" s="16" t="s">
        <v>1266</v>
      </c>
      <c r="D6030" s="38" t="s">
        <v>23</v>
      </c>
      <c r="E6030" s="16" t="n">
        <f aca="false">VLOOKUP(A6030,'TAKIM LİSTESİ'!$B$2:$D$455,3,0)</f>
        <v>19</v>
      </c>
      <c r="F6030" s="40" t="n">
        <v>1</v>
      </c>
      <c r="G6030" s="22" t="n">
        <f aca="false">E6030-F6030</f>
        <v>18</v>
      </c>
      <c r="H6030" s="30" t="n">
        <v>44354</v>
      </c>
      <c r="I6030" s="33" t="n">
        <v>1</v>
      </c>
      <c r="J6030" s="30" t="n">
        <v>44355</v>
      </c>
      <c r="K6030" s="37" t="n">
        <f aca="false">G6030+I6030</f>
        <v>19</v>
      </c>
    </row>
    <row r="6031" customFormat="false" ht="13.8" hidden="false" customHeight="false" outlineLevel="0" collapsed="false">
      <c r="A6031" s="16" t="s">
        <v>78</v>
      </c>
      <c r="B6031" s="38" t="str">
        <f aca="false">VLOOKUP(A6031,'TAKIM LİSTESİ'!$B$2:$D$455,2,0)</f>
        <v>Ø 4.76 Rayba</v>
      </c>
      <c r="C6031" s="16" t="s">
        <v>1266</v>
      </c>
      <c r="D6031" s="38" t="s">
        <v>23</v>
      </c>
      <c r="E6031" s="16" t="n">
        <f aca="false">VLOOKUP(A6031,'TAKIM LİSTESİ'!$B$2:$D$455,3,0)</f>
        <v>3</v>
      </c>
      <c r="F6031" s="40" t="n">
        <v>1</v>
      </c>
      <c r="G6031" s="22" t="n">
        <f aca="false">E6031-F6031</f>
        <v>2</v>
      </c>
      <c r="H6031" s="30" t="n">
        <v>44354</v>
      </c>
      <c r="I6031" s="33" t="n">
        <v>1</v>
      </c>
      <c r="J6031" s="30" t="n">
        <v>44355</v>
      </c>
      <c r="K6031" s="37" t="n">
        <f aca="false">G6031+I6031</f>
        <v>3</v>
      </c>
    </row>
    <row r="6032" customFormat="false" ht="13.8" hidden="false" customHeight="false" outlineLevel="0" collapsed="false">
      <c r="A6032" s="16" t="s">
        <v>1267</v>
      </c>
      <c r="B6032" s="38" t="str">
        <f aca="false">VLOOKUP(A6032,'TAKIM LİSTESİ'!$B$2:$D$455,2,0)</f>
        <v>Ø 19.05 Rayba</v>
      </c>
      <c r="C6032" s="16" t="s">
        <v>1265</v>
      </c>
      <c r="D6032" s="38" t="s">
        <v>634</v>
      </c>
      <c r="E6032" s="16" t="n">
        <f aca="false">VLOOKUP(A6032,'TAKIM LİSTESİ'!$B$2:$D$455,3,0)</f>
        <v>1</v>
      </c>
      <c r="F6032" s="40" t="n">
        <v>1</v>
      </c>
      <c r="G6032" s="22" t="n">
        <f aca="false">E6032-F6032</f>
        <v>0</v>
      </c>
      <c r="H6032" s="30" t="n">
        <v>44354</v>
      </c>
      <c r="I6032" s="33" t="n">
        <v>1</v>
      </c>
      <c r="J6032" s="30" t="n">
        <v>44355</v>
      </c>
      <c r="K6032" s="37" t="n">
        <f aca="false">G6032+I6032</f>
        <v>1</v>
      </c>
    </row>
    <row r="6033" customFormat="false" ht="13.8" hidden="false" customHeight="false" outlineLevel="0" collapsed="false">
      <c r="A6033" s="16" t="s">
        <v>196</v>
      </c>
      <c r="B6033" s="38" t="str">
        <f aca="false">VLOOKUP(A6033,'TAKIM LİSTESİ'!$B$2:$D$455,2,0)</f>
        <v>Ø 18.5matkap ucu</v>
      </c>
      <c r="C6033" s="16" t="s">
        <v>1265</v>
      </c>
      <c r="D6033" s="38" t="s">
        <v>634</v>
      </c>
      <c r="E6033" s="16" t="n">
        <f aca="false">VLOOKUP(A6033,'TAKIM LİSTESİ'!$B$2:$D$455,3,0)</f>
        <v>3</v>
      </c>
      <c r="F6033" s="40" t="n">
        <v>1</v>
      </c>
      <c r="G6033" s="22" t="n">
        <f aca="false">E6033-F6033</f>
        <v>2</v>
      </c>
      <c r="H6033" s="30" t="n">
        <v>44354</v>
      </c>
      <c r="I6033" s="33" t="n">
        <v>1</v>
      </c>
      <c r="J6033" s="30" t="n">
        <v>44355</v>
      </c>
      <c r="K6033" s="37" t="n">
        <f aca="false">G6033+I6033</f>
        <v>3</v>
      </c>
    </row>
    <row r="6034" customFormat="false" ht="13.8" hidden="false" customHeight="false" outlineLevel="0" collapsed="false">
      <c r="A6034" s="16" t="s">
        <v>121</v>
      </c>
      <c r="B6034" s="38" t="str">
        <f aca="false">VLOOKUP(A6034,'TAKIM LİSTESİ'!$B$2:$D$455,2,0)</f>
        <v>Ø 8.5 matkap</v>
      </c>
      <c r="C6034" s="16" t="s">
        <v>1253</v>
      </c>
      <c r="D6034" s="38" t="s">
        <v>61</v>
      </c>
      <c r="E6034" s="16" t="n">
        <f aca="false">VLOOKUP(A6034,'TAKIM LİSTESİ'!$B$2:$D$455,3,0)</f>
        <v>13</v>
      </c>
      <c r="F6034" s="40" t="n">
        <v>1</v>
      </c>
      <c r="G6034" s="22" t="n">
        <f aca="false">E6034-F6034</f>
        <v>12</v>
      </c>
      <c r="H6034" s="30" t="n">
        <v>44354</v>
      </c>
      <c r="I6034" s="33" t="n">
        <v>1</v>
      </c>
      <c r="J6034" s="30" t="n">
        <v>44355</v>
      </c>
      <c r="K6034" s="37" t="n">
        <f aca="false">G6034+I6034</f>
        <v>13</v>
      </c>
    </row>
    <row r="6035" customFormat="false" ht="13.8" hidden="false" customHeight="false" outlineLevel="0" collapsed="false">
      <c r="A6035" s="16" t="s">
        <v>172</v>
      </c>
      <c r="B6035" s="38" t="str">
        <f aca="false">VLOOKUP(A6035,'TAKIM LİSTESİ'!$B$2:$D$455,2,0)</f>
        <v>Ø 8 çelik uzunparmak freze</v>
      </c>
      <c r="C6035" s="16" t="s">
        <v>1268</v>
      </c>
      <c r="D6035" s="38" t="s">
        <v>823</v>
      </c>
      <c r="E6035" s="16" t="n">
        <f aca="false">VLOOKUP(A6035,'TAKIM LİSTESİ'!$B$2:$D$455,3,0)</f>
        <v>10</v>
      </c>
      <c r="F6035" s="40" t="n">
        <v>1</v>
      </c>
      <c r="G6035" s="22" t="n">
        <f aca="false">E6035-F6035</f>
        <v>9</v>
      </c>
      <c r="H6035" s="30" t="n">
        <v>44354</v>
      </c>
      <c r="I6035" s="33" t="n">
        <v>1</v>
      </c>
      <c r="J6035" s="30" t="n">
        <v>44355</v>
      </c>
      <c r="K6035" s="37" t="n">
        <f aca="false">G6035+I6035</f>
        <v>10</v>
      </c>
    </row>
    <row r="6036" customFormat="false" ht="13.8" hidden="false" customHeight="false" outlineLevel="0" collapsed="false">
      <c r="A6036" s="16" t="s">
        <v>85</v>
      </c>
      <c r="B6036" s="38" t="str">
        <f aca="false">VLOOKUP(A6036,'TAKIM LİSTESİ'!$B$2:$D$455,2,0)</f>
        <v>Ø 12 çelik parmak freze</v>
      </c>
      <c r="C6036" s="16" t="s">
        <v>1268</v>
      </c>
      <c r="D6036" s="38" t="s">
        <v>823</v>
      </c>
      <c r="E6036" s="16" t="n">
        <f aca="false">VLOOKUP(A6036,'TAKIM LİSTESİ'!$B$2:$D$455,3,0)</f>
        <v>19</v>
      </c>
      <c r="F6036" s="40" t="n">
        <v>1</v>
      </c>
      <c r="G6036" s="22" t="n">
        <f aca="false">E6036-F6036</f>
        <v>18</v>
      </c>
      <c r="H6036" s="30" t="n">
        <v>44354</v>
      </c>
      <c r="I6036" s="33" t="n">
        <v>1</v>
      </c>
      <c r="J6036" s="30" t="n">
        <v>44355</v>
      </c>
      <c r="K6036" s="37" t="n">
        <f aca="false">G6036+I6036</f>
        <v>19</v>
      </c>
    </row>
    <row r="6037" customFormat="false" ht="13.8" hidden="false" customHeight="false" outlineLevel="0" collapsed="false">
      <c r="A6037" s="16" t="s">
        <v>21</v>
      </c>
      <c r="B6037" s="38" t="str">
        <f aca="false">VLOOKUP(A6037,'TAKIM LİSTESİ'!$B$2:$D$455,2,0)</f>
        <v>Ø 32 tarama çelik</v>
      </c>
      <c r="C6037" s="16" t="s">
        <v>1269</v>
      </c>
      <c r="D6037" s="38" t="s">
        <v>61</v>
      </c>
      <c r="E6037" s="16" t="n">
        <f aca="false">VLOOKUP(A6037,'TAKIM LİSTESİ'!$B$2:$D$455,3,0)</f>
        <v>5</v>
      </c>
      <c r="F6037" s="40" t="n">
        <v>1</v>
      </c>
      <c r="G6037" s="22" t="n">
        <f aca="false">E6037-F6037</f>
        <v>4</v>
      </c>
      <c r="H6037" s="30" t="n">
        <v>44354</v>
      </c>
      <c r="I6037" s="33" t="n">
        <v>1</v>
      </c>
      <c r="J6037" s="30" t="n">
        <v>44355</v>
      </c>
      <c r="K6037" s="37" t="n">
        <f aca="false">G6037+I6037</f>
        <v>5</v>
      </c>
    </row>
    <row r="6038" customFormat="false" ht="13.8" hidden="false" customHeight="false" outlineLevel="0" collapsed="false">
      <c r="A6038" s="16" t="s">
        <v>270</v>
      </c>
      <c r="B6038" s="38" t="str">
        <f aca="false">VLOOKUP(A6038,'TAKIM LİSTESİ'!$B$2:$D$455,2,0)</f>
        <v>Küçük APKT çelik Ø 20</v>
      </c>
      <c r="C6038" s="16" t="s">
        <v>1269</v>
      </c>
      <c r="D6038" s="38" t="s">
        <v>61</v>
      </c>
      <c r="E6038" s="16" t="n">
        <f aca="false">VLOOKUP(A6038,'TAKIM LİSTESİ'!$B$2:$D$455,3,0)</f>
        <v>10</v>
      </c>
      <c r="F6038" s="40" t="n">
        <v>1</v>
      </c>
      <c r="G6038" s="22" t="n">
        <f aca="false">E6038-F6038</f>
        <v>9</v>
      </c>
      <c r="H6038" s="30" t="n">
        <v>44354</v>
      </c>
      <c r="I6038" s="33" t="n">
        <v>1</v>
      </c>
      <c r="J6038" s="30" t="n">
        <v>44355</v>
      </c>
      <c r="K6038" s="37" t="n">
        <f aca="false">G6038+I6038</f>
        <v>10</v>
      </c>
    </row>
    <row r="6039" customFormat="false" ht="13.8" hidden="false" customHeight="false" outlineLevel="0" collapsed="false">
      <c r="A6039" s="16" t="s">
        <v>22</v>
      </c>
      <c r="B6039" s="38" t="str">
        <f aca="false">VLOOKUP(A6039,'TAKIM LİSTESİ'!$B$2:$D$455,2,0)</f>
        <v>Ø 10 çelik parmak freze</v>
      </c>
      <c r="C6039" s="16" t="s">
        <v>1270</v>
      </c>
      <c r="D6039" s="38" t="s">
        <v>823</v>
      </c>
      <c r="E6039" s="16" t="n">
        <f aca="false">VLOOKUP(A6039,'TAKIM LİSTESİ'!$B$2:$D$455,3,0)</f>
        <v>52</v>
      </c>
      <c r="F6039" s="40" t="n">
        <v>1</v>
      </c>
      <c r="G6039" s="22" t="n">
        <f aca="false">E6039-F6039</f>
        <v>51</v>
      </c>
      <c r="H6039" s="30" t="n">
        <v>44354</v>
      </c>
      <c r="I6039" s="33" t="n">
        <v>1</v>
      </c>
      <c r="J6039" s="30" t="n">
        <v>44355</v>
      </c>
      <c r="K6039" s="37" t="n">
        <f aca="false">G6039+I6039</f>
        <v>52</v>
      </c>
    </row>
    <row r="6040" customFormat="false" ht="13.8" hidden="false" customHeight="false" outlineLevel="0" collapsed="false">
      <c r="A6040" s="16" t="s">
        <v>150</v>
      </c>
      <c r="B6040" s="38" t="str">
        <f aca="false">VLOOKUP(A6040,'TAKIM LİSTESİ'!$B$2:$D$455,2,0)</f>
        <v>Ø 8 çelik parmak freze</v>
      </c>
      <c r="C6040" s="16" t="s">
        <v>1270</v>
      </c>
      <c r="D6040" s="38" t="s">
        <v>823</v>
      </c>
      <c r="E6040" s="16" t="n">
        <f aca="false">VLOOKUP(A6040,'TAKIM LİSTESİ'!$B$2:$D$455,3,0)</f>
        <v>39</v>
      </c>
      <c r="F6040" s="40" t="n">
        <v>1</v>
      </c>
      <c r="G6040" s="22" t="n">
        <f aca="false">E6040-F6040</f>
        <v>38</v>
      </c>
      <c r="H6040" s="30" t="n">
        <v>44354</v>
      </c>
      <c r="I6040" s="33" t="n">
        <v>1</v>
      </c>
      <c r="J6040" s="30" t="n">
        <v>44355</v>
      </c>
      <c r="K6040" s="37" t="n">
        <f aca="false">G6040+I6040</f>
        <v>39</v>
      </c>
    </row>
    <row r="6041" customFormat="false" ht="13.8" hidden="false" customHeight="false" outlineLevel="0" collapsed="false">
      <c r="A6041" s="16" t="s">
        <v>480</v>
      </c>
      <c r="B6041" s="38" t="str">
        <f aca="false">VLOOKUP(A6041,'TAKIM LİSTESİ'!$B$2:$D$455,2,0)</f>
        <v>Haypit tarama çelik Ø 26</v>
      </c>
      <c r="C6041" s="16" t="s">
        <v>1270</v>
      </c>
      <c r="D6041" s="38" t="s">
        <v>823</v>
      </c>
      <c r="E6041" s="16" t="n">
        <f aca="false">VLOOKUP(A6041,'TAKIM LİSTESİ'!$B$2:$D$455,3,0)</f>
        <v>4</v>
      </c>
      <c r="F6041" s="40" t="n">
        <v>1</v>
      </c>
      <c r="G6041" s="22" t="n">
        <f aca="false">E6041-F6041</f>
        <v>3</v>
      </c>
      <c r="H6041" s="30" t="n">
        <v>44354</v>
      </c>
      <c r="I6041" s="33" t="n">
        <v>1</v>
      </c>
      <c r="J6041" s="30" t="n">
        <v>44355</v>
      </c>
      <c r="K6041" s="37" t="n">
        <f aca="false">G6041+I6041</f>
        <v>4</v>
      </c>
    </row>
    <row r="6042" customFormat="false" ht="13.8" hidden="false" customHeight="false" outlineLevel="0" collapsed="false">
      <c r="A6042" s="16" t="s">
        <v>506</v>
      </c>
      <c r="B6042" s="38" t="str">
        <f aca="false">VLOOKUP(A6042,'TAKIM LİSTESİ'!$B$2:$D$455,2,0)</f>
        <v>Ø 2.5 çelik parmak freze</v>
      </c>
      <c r="C6042" s="16" t="s">
        <v>1263</v>
      </c>
      <c r="D6042" s="38" t="s">
        <v>89</v>
      </c>
      <c r="E6042" s="16" t="n">
        <f aca="false">VLOOKUP(A6042,'TAKIM LİSTESİ'!$B$2:$D$455,3,0)</f>
        <v>5</v>
      </c>
      <c r="F6042" s="40" t="n">
        <v>1</v>
      </c>
      <c r="G6042" s="22" t="n">
        <f aca="false">E6042-F6042</f>
        <v>4</v>
      </c>
      <c r="H6042" s="30" t="n">
        <v>44355</v>
      </c>
      <c r="I6042" s="33" t="n">
        <v>1</v>
      </c>
      <c r="J6042" s="30" t="n">
        <v>44355</v>
      </c>
      <c r="K6042" s="37" t="n">
        <f aca="false">G6042+I6042</f>
        <v>5</v>
      </c>
    </row>
    <row r="6043" customFormat="false" ht="13.8" hidden="false" customHeight="false" outlineLevel="0" collapsed="false">
      <c r="A6043" s="16" t="s">
        <v>78</v>
      </c>
      <c r="B6043" s="38" t="str">
        <f aca="false">VLOOKUP(A6043,'TAKIM LİSTESİ'!$B$2:$D$455,2,0)</f>
        <v>Ø 4.76 Rayba</v>
      </c>
      <c r="C6043" s="16" t="s">
        <v>1271</v>
      </c>
      <c r="D6043" s="38" t="s">
        <v>50</v>
      </c>
      <c r="E6043" s="16" t="n">
        <f aca="false">VLOOKUP(A6043,'TAKIM LİSTESİ'!$B$2:$D$455,3,0)</f>
        <v>3</v>
      </c>
      <c r="F6043" s="40" t="n">
        <v>1</v>
      </c>
      <c r="G6043" s="22" t="n">
        <f aca="false">E6043-F6043</f>
        <v>2</v>
      </c>
      <c r="H6043" s="30" t="n">
        <v>44355</v>
      </c>
      <c r="I6043" s="33" t="n">
        <v>1</v>
      </c>
      <c r="J6043" s="30" t="n">
        <v>44356</v>
      </c>
      <c r="K6043" s="37" t="n">
        <f aca="false">G6043+I6043</f>
        <v>3</v>
      </c>
    </row>
    <row r="6044" customFormat="false" ht="13.8" hidden="false" customHeight="false" outlineLevel="0" collapsed="false">
      <c r="A6044" s="16" t="s">
        <v>16</v>
      </c>
      <c r="B6044" s="38" t="str">
        <f aca="false">VLOOKUP(A6044,'TAKIM LİSTESİ'!$B$2:$D$455,2,0)</f>
        <v>Ø 10 alm küre parmak freze</v>
      </c>
      <c r="C6044" s="16" t="s">
        <v>1271</v>
      </c>
      <c r="D6044" s="38" t="s">
        <v>50</v>
      </c>
      <c r="E6044" s="16" t="n">
        <f aca="false">VLOOKUP(A6044,'TAKIM LİSTESİ'!$B$2:$D$455,3,0)</f>
        <v>10</v>
      </c>
      <c r="F6044" s="40" t="n">
        <v>1</v>
      </c>
      <c r="G6044" s="22" t="n">
        <f aca="false">E6044-F6044</f>
        <v>9</v>
      </c>
      <c r="H6044" s="30" t="n">
        <v>44355</v>
      </c>
      <c r="I6044" s="33" t="n">
        <v>1</v>
      </c>
      <c r="J6044" s="30" t="n">
        <v>44356</v>
      </c>
      <c r="K6044" s="37" t="n">
        <f aca="false">G6044+I6044</f>
        <v>10</v>
      </c>
    </row>
    <row r="6045" customFormat="false" ht="13.8" hidden="false" customHeight="false" outlineLevel="0" collapsed="false">
      <c r="A6045" s="16" t="s">
        <v>79</v>
      </c>
      <c r="B6045" s="38" t="str">
        <f aca="false">VLOOKUP(A6045,'TAKIM LİSTESİ'!$B$2:$D$455,2,0)</f>
        <v>Ø 4.6 matkap</v>
      </c>
      <c r="C6045" s="16" t="s">
        <v>1271</v>
      </c>
      <c r="D6045" s="38" t="s">
        <v>50</v>
      </c>
      <c r="E6045" s="16" t="n">
        <f aca="false">VLOOKUP(A6045,'TAKIM LİSTESİ'!$B$2:$D$455,3,0)</f>
        <v>19</v>
      </c>
      <c r="F6045" s="40" t="n">
        <v>1</v>
      </c>
      <c r="G6045" s="22" t="n">
        <f aca="false">E6045-F6045</f>
        <v>18</v>
      </c>
      <c r="H6045" s="30" t="n">
        <v>44355</v>
      </c>
      <c r="I6045" s="33" t="n">
        <v>1</v>
      </c>
      <c r="J6045" s="30" t="n">
        <v>44356</v>
      </c>
      <c r="K6045" s="37" t="n">
        <f aca="false">G6045+I6045</f>
        <v>19</v>
      </c>
    </row>
    <row r="6046" customFormat="false" ht="13.8" hidden="false" customHeight="false" outlineLevel="0" collapsed="false">
      <c r="A6046" s="16" t="s">
        <v>27</v>
      </c>
      <c r="B6046" s="38" t="str">
        <f aca="false">VLOOKUP(A6046,'TAKIM LİSTESİ'!$B$2:$D$455,2,0)</f>
        <v>Ø 6 alm parmak freze</v>
      </c>
      <c r="C6046" s="16" t="s">
        <v>1271</v>
      </c>
      <c r="D6046" s="38" t="s">
        <v>50</v>
      </c>
      <c r="E6046" s="16" t="n">
        <f aca="false">VLOOKUP(A6046,'TAKIM LİSTESİ'!$B$2:$D$455,3,0)</f>
        <v>12</v>
      </c>
      <c r="F6046" s="40" t="n">
        <v>1</v>
      </c>
      <c r="G6046" s="22" t="n">
        <f aca="false">E6046-F6046</f>
        <v>11</v>
      </c>
      <c r="H6046" s="30" t="n">
        <v>44355</v>
      </c>
      <c r="I6046" s="33" t="n">
        <v>1</v>
      </c>
      <c r="J6046" s="30" t="n">
        <v>44356</v>
      </c>
      <c r="K6046" s="37" t="n">
        <f aca="false">G6046+I6046</f>
        <v>12</v>
      </c>
    </row>
    <row r="6047" customFormat="false" ht="13.8" hidden="false" customHeight="false" outlineLevel="0" collapsed="false">
      <c r="A6047" s="16" t="s">
        <v>34</v>
      </c>
      <c r="B6047" s="38" t="str">
        <f aca="false">VLOOKUP(A6047,'TAKIM LİSTESİ'!$B$2:$D$455,2,0)</f>
        <v>Ø 6.35 Rayba</v>
      </c>
      <c r="C6047" s="16" t="s">
        <v>1271</v>
      </c>
      <c r="D6047" s="38" t="s">
        <v>50</v>
      </c>
      <c r="E6047" s="16" t="n">
        <f aca="false">VLOOKUP(A6047,'TAKIM LİSTESİ'!$B$2:$D$455,3,0)</f>
        <v>5</v>
      </c>
      <c r="F6047" s="40" t="n">
        <v>1</v>
      </c>
      <c r="G6047" s="22" t="n">
        <f aca="false">E6047-F6047</f>
        <v>4</v>
      </c>
      <c r="H6047" s="30" t="n">
        <v>44355</v>
      </c>
      <c r="I6047" s="33" t="n">
        <v>1</v>
      </c>
      <c r="J6047" s="30" t="n">
        <v>44356</v>
      </c>
      <c r="K6047" s="37" t="n">
        <f aca="false">G6047+I6047</f>
        <v>5</v>
      </c>
    </row>
    <row r="6048" customFormat="false" ht="13.8" hidden="false" customHeight="false" outlineLevel="0" collapsed="false">
      <c r="A6048" s="16" t="s">
        <v>300</v>
      </c>
      <c r="B6048" s="38" t="str">
        <f aca="false">VLOOKUP(A6048,'TAKIM LİSTESİ'!$B$2:$D$455,2,0)</f>
        <v>Ø 32 tarama alm</v>
      </c>
      <c r="C6048" s="16" t="s">
        <v>1271</v>
      </c>
      <c r="D6048" s="38" t="s">
        <v>50</v>
      </c>
      <c r="E6048" s="16" t="n">
        <f aca="false">VLOOKUP(A6048,'TAKIM LİSTESİ'!$B$2:$D$455,3,0)</f>
        <v>3</v>
      </c>
      <c r="F6048" s="40" t="n">
        <v>1</v>
      </c>
      <c r="G6048" s="22" t="n">
        <f aca="false">E6048-F6048</f>
        <v>2</v>
      </c>
      <c r="H6048" s="30" t="n">
        <v>44355</v>
      </c>
      <c r="I6048" s="33" t="n">
        <v>1</v>
      </c>
      <c r="J6048" s="30" t="n">
        <v>44356</v>
      </c>
      <c r="K6048" s="37" t="n">
        <f aca="false">G6048+I6048</f>
        <v>3</v>
      </c>
    </row>
    <row r="6049" customFormat="false" ht="13.8" hidden="false" customHeight="false" outlineLevel="0" collapsed="false">
      <c r="A6049" s="16" t="s">
        <v>144</v>
      </c>
      <c r="B6049" s="38" t="str">
        <f aca="false">VLOOKUP(A6049,'TAKIM LİSTESİ'!$B$2:$D$455,2,0)</f>
        <v>Ø 6.2matkap</v>
      </c>
      <c r="C6049" s="16" t="s">
        <v>1271</v>
      </c>
      <c r="D6049" s="38" t="s">
        <v>50</v>
      </c>
      <c r="E6049" s="16" t="n">
        <f aca="false">VLOOKUP(A6049,'TAKIM LİSTESİ'!$B$2:$D$455,3,0)</f>
        <v>15</v>
      </c>
      <c r="F6049" s="40" t="n">
        <v>1</v>
      </c>
      <c r="G6049" s="22" t="n">
        <f aca="false">E6049-F6049</f>
        <v>14</v>
      </c>
      <c r="H6049" s="30" t="n">
        <v>44355</v>
      </c>
      <c r="I6049" s="33" t="n">
        <v>1</v>
      </c>
      <c r="J6049" s="30" t="n">
        <v>44356</v>
      </c>
      <c r="K6049" s="37" t="n">
        <f aca="false">G6049+I6049</f>
        <v>15</v>
      </c>
    </row>
    <row r="6050" customFormat="false" ht="13.8" hidden="false" customHeight="false" outlineLevel="0" collapsed="false">
      <c r="A6050" s="16" t="s">
        <v>270</v>
      </c>
      <c r="B6050" s="38" t="str">
        <f aca="false">VLOOKUP(A6050,'TAKIM LİSTESİ'!$B$2:$D$455,2,0)</f>
        <v>Küçük APKT çelik Ø 20</v>
      </c>
      <c r="C6050" s="16" t="s">
        <v>1272</v>
      </c>
      <c r="D6050" s="38" t="s">
        <v>57</v>
      </c>
      <c r="E6050" s="16" t="n">
        <f aca="false">VLOOKUP(A6050,'TAKIM LİSTESİ'!$B$2:$D$455,3,0)</f>
        <v>10</v>
      </c>
      <c r="F6050" s="40" t="n">
        <v>1</v>
      </c>
      <c r="G6050" s="22" t="n">
        <f aca="false">E6050-F6050</f>
        <v>9</v>
      </c>
      <c r="H6050" s="30" t="n">
        <v>44355</v>
      </c>
      <c r="I6050" s="33" t="n">
        <v>1</v>
      </c>
      <c r="J6050" s="30" t="n">
        <v>44356</v>
      </c>
      <c r="K6050" s="37" t="n">
        <f aca="false">G6050+I6050</f>
        <v>10</v>
      </c>
    </row>
    <row r="6051" customFormat="false" ht="13.8" hidden="false" customHeight="false" outlineLevel="0" collapsed="false">
      <c r="A6051" s="16" t="s">
        <v>150</v>
      </c>
      <c r="B6051" s="38" t="str">
        <f aca="false">VLOOKUP(A6051,'TAKIM LİSTESİ'!$B$2:$D$455,2,0)</f>
        <v>Ø 8 çelik parmak freze</v>
      </c>
      <c r="C6051" s="16" t="s">
        <v>1272</v>
      </c>
      <c r="D6051" s="38" t="s">
        <v>57</v>
      </c>
      <c r="E6051" s="16" t="n">
        <f aca="false">VLOOKUP(A6051,'TAKIM LİSTESİ'!$B$2:$D$455,3,0)</f>
        <v>39</v>
      </c>
      <c r="F6051" s="40" t="n">
        <v>1</v>
      </c>
      <c r="G6051" s="22" t="n">
        <f aca="false">E6051-F6051</f>
        <v>38</v>
      </c>
      <c r="H6051" s="30" t="n">
        <v>44355</v>
      </c>
      <c r="I6051" s="33" t="n">
        <v>1</v>
      </c>
      <c r="J6051" s="30" t="n">
        <v>44356</v>
      </c>
      <c r="K6051" s="37" t="n">
        <f aca="false">G6051+I6051</f>
        <v>39</v>
      </c>
    </row>
    <row r="6052" customFormat="false" ht="13.8" hidden="false" customHeight="false" outlineLevel="0" collapsed="false">
      <c r="A6052" s="16" t="s">
        <v>68</v>
      </c>
      <c r="B6052" s="38" t="str">
        <f aca="false">VLOOKUP(A6052,'TAKIM LİSTESİ'!$B$2:$D$455,2,0)</f>
        <v>Ø 7.0 matkap</v>
      </c>
      <c r="C6052" s="16" t="s">
        <v>1272</v>
      </c>
      <c r="D6052" s="38" t="s">
        <v>57</v>
      </c>
      <c r="E6052" s="16" t="n">
        <f aca="false">VLOOKUP(A6052,'TAKIM LİSTESİ'!$B$2:$D$455,3,0)</f>
        <v>16</v>
      </c>
      <c r="F6052" s="40" t="n">
        <v>1</v>
      </c>
      <c r="G6052" s="22" t="n">
        <f aca="false">E6052-F6052</f>
        <v>15</v>
      </c>
      <c r="H6052" s="30" t="n">
        <v>44355</v>
      </c>
      <c r="I6052" s="33" t="n">
        <v>1</v>
      </c>
      <c r="J6052" s="30" t="n">
        <v>44356</v>
      </c>
      <c r="K6052" s="37" t="n">
        <f aca="false">G6052+I6052</f>
        <v>16</v>
      </c>
    </row>
    <row r="6053" customFormat="false" ht="13.8" hidden="false" customHeight="false" outlineLevel="0" collapsed="false">
      <c r="A6053" s="16" t="s">
        <v>47</v>
      </c>
      <c r="B6053" s="38" t="str">
        <f aca="false">VLOOKUP(A6053,'TAKIM LİSTESİ'!$B$2:$D$455,2,0)</f>
        <v>Ø  10 çelik küre parmak freze</v>
      </c>
      <c r="C6053" s="16" t="s">
        <v>1272</v>
      </c>
      <c r="D6053" s="38" t="s">
        <v>57</v>
      </c>
      <c r="E6053" s="16" t="n">
        <f aca="false">VLOOKUP(A6053,'TAKIM LİSTESİ'!$B$2:$D$455,3,0)</f>
        <v>17</v>
      </c>
      <c r="F6053" s="40" t="n">
        <v>1</v>
      </c>
      <c r="G6053" s="22" t="n">
        <f aca="false">E6053-F6053</f>
        <v>16</v>
      </c>
      <c r="H6053" s="30" t="n">
        <v>44355</v>
      </c>
      <c r="I6053" s="33" t="n">
        <v>1</v>
      </c>
      <c r="J6053" s="30" t="n">
        <v>44356</v>
      </c>
      <c r="K6053" s="37" t="n">
        <f aca="false">G6053+I6053</f>
        <v>17</v>
      </c>
    </row>
    <row r="6054" customFormat="false" ht="13.8" hidden="false" customHeight="false" outlineLevel="0" collapsed="false">
      <c r="A6054" s="16" t="s">
        <v>21</v>
      </c>
      <c r="B6054" s="38" t="str">
        <f aca="false">VLOOKUP(A6054,'TAKIM LİSTESİ'!$B$2:$D$455,2,0)</f>
        <v>Ø 32 tarama çelik</v>
      </c>
      <c r="C6054" s="16" t="s">
        <v>1273</v>
      </c>
      <c r="D6054" s="38" t="s">
        <v>23</v>
      </c>
      <c r="E6054" s="16" t="n">
        <f aca="false">VLOOKUP(A6054,'TAKIM LİSTESİ'!$B$2:$D$455,3,0)</f>
        <v>5</v>
      </c>
      <c r="F6054" s="40" t="n">
        <v>1</v>
      </c>
      <c r="G6054" s="22" t="n">
        <f aca="false">E6054-F6054</f>
        <v>4</v>
      </c>
      <c r="H6054" s="30" t="n">
        <v>44355</v>
      </c>
      <c r="I6054" s="33" t="n">
        <v>1</v>
      </c>
      <c r="J6054" s="30" t="n">
        <v>44356</v>
      </c>
      <c r="K6054" s="37" t="n">
        <f aca="false">G6054+I6054</f>
        <v>5</v>
      </c>
    </row>
    <row r="6055" customFormat="false" ht="13.8" hidden="false" customHeight="false" outlineLevel="0" collapsed="false">
      <c r="A6055" s="16" t="s">
        <v>491</v>
      </c>
      <c r="B6055" s="38" t="str">
        <f aca="false">VLOOKUP(A6055,'TAKIM LİSTESİ'!$B$2:$D$455,2,0)</f>
        <v>APKT tarama çelik Ø 21</v>
      </c>
      <c r="C6055" s="16" t="s">
        <v>1273</v>
      </c>
      <c r="D6055" s="38" t="s">
        <v>23</v>
      </c>
      <c r="E6055" s="16" t="n">
        <f aca="false">VLOOKUP(A6055,'TAKIM LİSTESİ'!$B$2:$D$455,3,0)</f>
        <v>2</v>
      </c>
      <c r="F6055" s="40" t="n">
        <v>1</v>
      </c>
      <c r="G6055" s="22" t="n">
        <f aca="false">E6055-F6055</f>
        <v>1</v>
      </c>
      <c r="H6055" s="30" t="n">
        <v>44355</v>
      </c>
      <c r="I6055" s="33" t="n">
        <v>1</v>
      </c>
      <c r="J6055" s="30" t="n">
        <v>44356</v>
      </c>
      <c r="K6055" s="37" t="n">
        <f aca="false">G6055+I6055</f>
        <v>2</v>
      </c>
    </row>
    <row r="6056" customFormat="false" ht="13.8" hidden="false" customHeight="false" outlineLevel="0" collapsed="false">
      <c r="A6056" s="16" t="s">
        <v>222</v>
      </c>
      <c r="B6056" s="38" t="str">
        <f aca="false">VLOOKUP(A6056,'TAKIM LİSTESİ'!$B$2:$D$455,2,0)</f>
        <v>Ø 16 çelik parmak freze</v>
      </c>
      <c r="C6056" s="16" t="s">
        <v>1273</v>
      </c>
      <c r="D6056" s="38" t="s">
        <v>23</v>
      </c>
      <c r="E6056" s="16" t="n">
        <f aca="false">VLOOKUP(A6056,'TAKIM LİSTESİ'!$B$2:$D$455,3,0)</f>
        <v>8</v>
      </c>
      <c r="F6056" s="40" t="n">
        <v>1</v>
      </c>
      <c r="G6056" s="22" t="n">
        <f aca="false">E6056-F6056</f>
        <v>7</v>
      </c>
      <c r="H6056" s="30" t="n">
        <v>44355</v>
      </c>
      <c r="I6056" s="33" t="n">
        <v>1</v>
      </c>
      <c r="J6056" s="30" t="n">
        <v>44356</v>
      </c>
      <c r="K6056" s="37" t="n">
        <f aca="false">G6056+I6056</f>
        <v>8</v>
      </c>
    </row>
    <row r="6057" customFormat="false" ht="13.8" hidden="false" customHeight="false" outlineLevel="0" collapsed="false">
      <c r="A6057" s="16" t="s">
        <v>32</v>
      </c>
      <c r="B6057" s="38" t="str">
        <f aca="false">VLOOKUP(A6057,'TAKIM LİSTESİ'!$B$2:$D$455,2,0)</f>
        <v>Ø 12.0 matkap</v>
      </c>
      <c r="C6057" s="16" t="s">
        <v>1273</v>
      </c>
      <c r="D6057" s="38" t="s">
        <v>23</v>
      </c>
      <c r="E6057" s="16" t="n">
        <f aca="false">VLOOKUP(A6057,'TAKIM LİSTESİ'!$B$2:$D$455,3,0)</f>
        <v>10</v>
      </c>
      <c r="F6057" s="40" t="n">
        <v>1</v>
      </c>
      <c r="G6057" s="22" t="n">
        <f aca="false">E6057-F6057</f>
        <v>9</v>
      </c>
      <c r="H6057" s="30" t="n">
        <v>44355</v>
      </c>
      <c r="I6057" s="33" t="n">
        <v>1</v>
      </c>
      <c r="J6057" s="30" t="n">
        <v>44356</v>
      </c>
      <c r="K6057" s="37" t="n">
        <f aca="false">G6057+I6057</f>
        <v>10</v>
      </c>
    </row>
    <row r="6058" customFormat="false" ht="13.8" hidden="false" customHeight="false" outlineLevel="0" collapsed="false">
      <c r="A6058" s="16" t="s">
        <v>175</v>
      </c>
      <c r="B6058" s="38" t="str">
        <f aca="false">VLOOKUP(A6058,'TAKIM LİSTESİ'!$B$2:$D$455,2,0)</f>
        <v>Ø 5.6matkap</v>
      </c>
      <c r="C6058" s="16" t="s">
        <v>1273</v>
      </c>
      <c r="D6058" s="38" t="s">
        <v>23</v>
      </c>
      <c r="E6058" s="16" t="n">
        <f aca="false">VLOOKUP(A6058,'TAKIM LİSTESİ'!$B$2:$D$455,3,0)</f>
        <v>11</v>
      </c>
      <c r="F6058" s="40" t="n">
        <v>1</v>
      </c>
      <c r="G6058" s="22" t="n">
        <f aca="false">E6058-F6058</f>
        <v>10</v>
      </c>
      <c r="H6058" s="30" t="n">
        <v>44355</v>
      </c>
      <c r="I6058" s="33" t="n">
        <v>1</v>
      </c>
      <c r="J6058" s="30" t="n">
        <v>44356</v>
      </c>
      <c r="K6058" s="37" t="n">
        <f aca="false">G6058+I6058</f>
        <v>11</v>
      </c>
    </row>
    <row r="6059" customFormat="false" ht="13.8" hidden="false" customHeight="false" outlineLevel="0" collapsed="false">
      <c r="A6059" s="16" t="s">
        <v>63</v>
      </c>
      <c r="B6059" s="38" t="str">
        <f aca="false">VLOOKUP(A6059,'TAKIM LİSTESİ'!$B$2:$D$455,2,0)</f>
        <v>Ø 6 Rayba</v>
      </c>
      <c r="C6059" s="16" t="s">
        <v>1273</v>
      </c>
      <c r="D6059" s="38" t="s">
        <v>23</v>
      </c>
      <c r="E6059" s="16" t="n">
        <f aca="false">VLOOKUP(A6059,'TAKIM LİSTESİ'!$B$2:$D$455,3,0)</f>
        <v>8</v>
      </c>
      <c r="F6059" s="40" t="n">
        <v>1</v>
      </c>
      <c r="G6059" s="22" t="n">
        <f aca="false">E6059-F6059</f>
        <v>7</v>
      </c>
      <c r="H6059" s="30" t="n">
        <v>44355</v>
      </c>
      <c r="I6059" s="33" t="n">
        <v>1</v>
      </c>
      <c r="J6059" s="30" t="n">
        <v>44356</v>
      </c>
      <c r="K6059" s="37" t="n">
        <f aca="false">G6059+I6059</f>
        <v>8</v>
      </c>
    </row>
    <row r="6060" customFormat="false" ht="13.8" hidden="false" customHeight="false" outlineLevel="0" collapsed="false">
      <c r="A6060" s="16" t="s">
        <v>62</v>
      </c>
      <c r="B6060" s="38" t="str">
        <f aca="false">VLOOKUP(A6060,'TAKIM LİSTESİ'!$B$2:$D$455,2,0)</f>
        <v>Ø 6 çelik parmak freze</v>
      </c>
      <c r="C6060" s="16" t="s">
        <v>1273</v>
      </c>
      <c r="D6060" s="38" t="s">
        <v>23</v>
      </c>
      <c r="E6060" s="16" t="n">
        <f aca="false">VLOOKUP(A6060,'TAKIM LİSTESİ'!$B$2:$D$455,3,0)</f>
        <v>23</v>
      </c>
      <c r="F6060" s="40" t="n">
        <v>1</v>
      </c>
      <c r="G6060" s="22" t="n">
        <f aca="false">E6060-F6060</f>
        <v>22</v>
      </c>
      <c r="H6060" s="30" t="n">
        <v>44355</v>
      </c>
      <c r="I6060" s="33" t="n">
        <v>1</v>
      </c>
      <c r="J6060" s="30" t="n">
        <v>44356</v>
      </c>
      <c r="K6060" s="37" t="n">
        <f aca="false">G6060+I6060</f>
        <v>23</v>
      </c>
    </row>
    <row r="6061" customFormat="false" ht="13.8" hidden="false" customHeight="false" outlineLevel="0" collapsed="false">
      <c r="A6061" s="16" t="s">
        <v>277</v>
      </c>
      <c r="B6061" s="38" t="str">
        <f aca="false">VLOOKUP(A6061,'TAKIM LİSTESİ'!$B$2:$D$455,2,0)</f>
        <v>Ø 8.6 matkap</v>
      </c>
      <c r="C6061" s="16" t="s">
        <v>1273</v>
      </c>
      <c r="D6061" s="38" t="s">
        <v>23</v>
      </c>
      <c r="E6061" s="16" t="n">
        <f aca="false">VLOOKUP(A6061,'TAKIM LİSTESİ'!$B$2:$D$455,3,0)</f>
        <v>6</v>
      </c>
      <c r="F6061" s="40" t="n">
        <v>1</v>
      </c>
      <c r="G6061" s="22" t="n">
        <f aca="false">E6061-F6061</f>
        <v>5</v>
      </c>
      <c r="H6061" s="30" t="n">
        <v>44355</v>
      </c>
      <c r="I6061" s="33" t="n">
        <v>1</v>
      </c>
      <c r="J6061" s="30" t="n">
        <v>44356</v>
      </c>
      <c r="K6061" s="37" t="n">
        <f aca="false">G6061+I6061</f>
        <v>6</v>
      </c>
    </row>
    <row r="6062" customFormat="false" ht="13.8" hidden="false" customHeight="false" outlineLevel="0" collapsed="false">
      <c r="A6062" s="16" t="s">
        <v>270</v>
      </c>
      <c r="B6062" s="38" t="str">
        <f aca="false">VLOOKUP(A6062,'TAKIM LİSTESİ'!$B$2:$D$455,2,0)</f>
        <v>Küçük APKT çelik Ø 20</v>
      </c>
      <c r="C6062" s="16" t="s">
        <v>1272</v>
      </c>
      <c r="D6062" s="38" t="s">
        <v>57</v>
      </c>
      <c r="E6062" s="16" t="n">
        <f aca="false">VLOOKUP(A6062,'TAKIM LİSTESİ'!$B$2:$D$455,3,0)</f>
        <v>10</v>
      </c>
      <c r="F6062" s="40" t="n">
        <v>1</v>
      </c>
      <c r="G6062" s="22" t="n">
        <f aca="false">E6062-F6062</f>
        <v>9</v>
      </c>
      <c r="H6062" s="30" t="n">
        <v>44355</v>
      </c>
      <c r="I6062" s="33" t="n">
        <v>1</v>
      </c>
      <c r="J6062" s="30" t="n">
        <v>44356</v>
      </c>
      <c r="K6062" s="37" t="n">
        <f aca="false">G6062+I6062</f>
        <v>10</v>
      </c>
    </row>
    <row r="6063" customFormat="false" ht="13.8" hidden="false" customHeight="false" outlineLevel="0" collapsed="false">
      <c r="A6063" s="16" t="s">
        <v>29</v>
      </c>
      <c r="B6063" s="38" t="str">
        <f aca="false">VLOOKUP(A6063,'TAKIM LİSTESİ'!$B$2:$D$455,2,0)</f>
        <v>Ø 8.0 matkap</v>
      </c>
      <c r="C6063" s="16" t="s">
        <v>1272</v>
      </c>
      <c r="D6063" s="38" t="s">
        <v>57</v>
      </c>
      <c r="E6063" s="16" t="n">
        <f aca="false">VLOOKUP(A6063,'TAKIM LİSTESİ'!$B$2:$D$455,3,0)</f>
        <v>15</v>
      </c>
      <c r="F6063" s="40" t="n">
        <v>1</v>
      </c>
      <c r="G6063" s="22" t="n">
        <f aca="false">E6063-F6063</f>
        <v>14</v>
      </c>
      <c r="H6063" s="30" t="n">
        <v>44355</v>
      </c>
      <c r="I6063" s="33" t="n">
        <v>1</v>
      </c>
      <c r="J6063" s="30" t="n">
        <v>44356</v>
      </c>
      <c r="K6063" s="37" t="n">
        <f aca="false">G6063+I6063</f>
        <v>15</v>
      </c>
    </row>
    <row r="6064" customFormat="false" ht="13.8" hidden="false" customHeight="false" outlineLevel="0" collapsed="false">
      <c r="A6064" s="16" t="s">
        <v>29</v>
      </c>
      <c r="B6064" s="38" t="str">
        <f aca="false">VLOOKUP(A6064,'TAKIM LİSTESİ'!$B$2:$D$455,2,0)</f>
        <v>Ø 8.0 matkap</v>
      </c>
      <c r="C6064" s="16" t="s">
        <v>1274</v>
      </c>
      <c r="D6064" s="38" t="s">
        <v>823</v>
      </c>
      <c r="E6064" s="16" t="n">
        <f aca="false">VLOOKUP(A6064,'TAKIM LİSTESİ'!$B$2:$D$455,3,0)</f>
        <v>15</v>
      </c>
      <c r="F6064" s="40" t="n">
        <v>1</v>
      </c>
      <c r="G6064" s="22" t="n">
        <f aca="false">E6064-F6064</f>
        <v>14</v>
      </c>
      <c r="H6064" s="30" t="n">
        <v>44355</v>
      </c>
      <c r="I6064" s="33" t="n">
        <v>1</v>
      </c>
      <c r="J6064" s="30" t="n">
        <v>44356</v>
      </c>
      <c r="K6064" s="37" t="n">
        <f aca="false">G6064+I6064</f>
        <v>15</v>
      </c>
    </row>
    <row r="6065" customFormat="false" ht="13.8" hidden="false" customHeight="false" outlineLevel="0" collapsed="false">
      <c r="A6065" s="16" t="s">
        <v>32</v>
      </c>
      <c r="B6065" s="38" t="str">
        <f aca="false">VLOOKUP(A6065,'TAKIM LİSTESİ'!$B$2:$D$455,2,0)</f>
        <v>Ø 12.0 matkap</v>
      </c>
      <c r="C6065" s="16" t="s">
        <v>1274</v>
      </c>
      <c r="D6065" s="38" t="s">
        <v>823</v>
      </c>
      <c r="E6065" s="16" t="n">
        <f aca="false">VLOOKUP(A6065,'TAKIM LİSTESİ'!$B$2:$D$455,3,0)</f>
        <v>10</v>
      </c>
      <c r="F6065" s="40" t="n">
        <v>1</v>
      </c>
      <c r="G6065" s="22" t="n">
        <f aca="false">E6065-F6065</f>
        <v>9</v>
      </c>
      <c r="H6065" s="30" t="n">
        <v>44355</v>
      </c>
      <c r="I6065" s="33" t="n">
        <v>1</v>
      </c>
      <c r="J6065" s="30" t="n">
        <v>44356</v>
      </c>
      <c r="K6065" s="37" t="n">
        <f aca="false">G6065+I6065</f>
        <v>10</v>
      </c>
    </row>
    <row r="6066" customFormat="false" ht="13.8" hidden="false" customHeight="false" outlineLevel="0" collapsed="false">
      <c r="A6066" s="16" t="s">
        <v>51</v>
      </c>
      <c r="B6066" s="38" t="str">
        <f aca="false">VLOOKUP(A6066,'TAKIM LİSTESİ'!$B$2:$D$455,2,0)</f>
        <v>Ø 3 çelik standart parmak freze</v>
      </c>
      <c r="C6066" s="16" t="s">
        <v>1275</v>
      </c>
      <c r="D6066" s="38" t="s">
        <v>61</v>
      </c>
      <c r="E6066" s="16" t="n">
        <f aca="false">VLOOKUP(A6066,'TAKIM LİSTESİ'!$B$2:$D$455,3,0)</f>
        <v>38</v>
      </c>
      <c r="F6066" s="40" t="n">
        <v>1</v>
      </c>
      <c r="G6066" s="22" t="n">
        <f aca="false">E6066-F6066</f>
        <v>37</v>
      </c>
      <c r="H6066" s="30" t="n">
        <v>44356</v>
      </c>
      <c r="I6066" s="33" t="n">
        <v>1</v>
      </c>
      <c r="J6066" s="30" t="n">
        <v>44356</v>
      </c>
      <c r="K6066" s="37" t="n">
        <f aca="false">G6066+I6066</f>
        <v>38</v>
      </c>
    </row>
    <row r="6067" customFormat="false" ht="13.8" hidden="false" customHeight="false" outlineLevel="0" collapsed="false">
      <c r="A6067" s="16" t="s">
        <v>85</v>
      </c>
      <c r="B6067" s="38" t="str">
        <f aca="false">VLOOKUP(A6067,'TAKIM LİSTESİ'!$B$2:$D$455,2,0)</f>
        <v>Ø 12 çelik parmak freze</v>
      </c>
      <c r="C6067" s="16" t="s">
        <v>1275</v>
      </c>
      <c r="D6067" s="38" t="s">
        <v>61</v>
      </c>
      <c r="E6067" s="16" t="n">
        <f aca="false">VLOOKUP(A6067,'TAKIM LİSTESİ'!$B$2:$D$455,3,0)</f>
        <v>19</v>
      </c>
      <c r="F6067" s="40" t="n">
        <v>1</v>
      </c>
      <c r="G6067" s="22" t="n">
        <f aca="false">E6067-F6067</f>
        <v>18</v>
      </c>
      <c r="H6067" s="30" t="n">
        <v>44356</v>
      </c>
      <c r="I6067" s="33" t="n">
        <v>1</v>
      </c>
      <c r="J6067" s="30" t="n">
        <v>44356</v>
      </c>
      <c r="K6067" s="37" t="n">
        <f aca="false">G6067+I6067</f>
        <v>19</v>
      </c>
    </row>
    <row r="6068" customFormat="false" ht="13.8" hidden="false" customHeight="false" outlineLevel="0" collapsed="false">
      <c r="A6068" s="16" t="s">
        <v>157</v>
      </c>
      <c r="B6068" s="38" t="str">
        <f aca="false">VLOOKUP(A6068,'TAKIM LİSTESİ'!$B$2:$D$455,2,0)</f>
        <v>Ø 1.0 parmak freze</v>
      </c>
      <c r="C6068" s="16" t="s">
        <v>1276</v>
      </c>
      <c r="D6068" s="38" t="s">
        <v>1102</v>
      </c>
      <c r="E6068" s="16" t="n">
        <f aca="false">VLOOKUP(A6068,'TAKIM LİSTESİ'!$B$2:$D$455,3,0)</f>
        <v>35</v>
      </c>
      <c r="F6068" s="40" t="n">
        <v>1</v>
      </c>
      <c r="G6068" s="22" t="n">
        <f aca="false">E6068-F6068</f>
        <v>34</v>
      </c>
      <c r="H6068" s="30" t="n">
        <v>44356</v>
      </c>
      <c r="I6068" s="33" t="n">
        <v>1</v>
      </c>
      <c r="J6068" s="30" t="n">
        <v>44356</v>
      </c>
      <c r="K6068" s="37" t="n">
        <f aca="false">G6068+I6068</f>
        <v>35</v>
      </c>
    </row>
    <row r="6069" customFormat="false" ht="13.8" hidden="false" customHeight="false" outlineLevel="0" collapsed="false">
      <c r="A6069" s="16" t="s">
        <v>26</v>
      </c>
      <c r="B6069" s="38" t="str">
        <f aca="false">VLOOKUP(A6069,'TAKIM LİSTESİ'!$B$2:$D$455,2,0)</f>
        <v>Ø 6 çelik küresel parmak freze</v>
      </c>
      <c r="C6069" s="16" t="s">
        <v>1272</v>
      </c>
      <c r="D6069" s="38" t="s">
        <v>57</v>
      </c>
      <c r="E6069" s="16" t="n">
        <f aca="false">VLOOKUP(A6069,'TAKIM LİSTESİ'!$B$2:$D$455,3,0)</f>
        <v>13</v>
      </c>
      <c r="F6069" s="40" t="n">
        <v>1</v>
      </c>
      <c r="G6069" s="22" t="n">
        <f aca="false">E6069-F6069</f>
        <v>12</v>
      </c>
      <c r="H6069" s="30" t="n">
        <v>44356</v>
      </c>
      <c r="I6069" s="33" t="n">
        <v>1</v>
      </c>
      <c r="J6069" s="30" t="n">
        <v>44356</v>
      </c>
      <c r="K6069" s="37" t="n">
        <f aca="false">G6069+I6069</f>
        <v>13</v>
      </c>
    </row>
    <row r="6070" customFormat="false" ht="13.8" hidden="false" customHeight="false" outlineLevel="0" collapsed="false">
      <c r="A6070" s="16" t="s">
        <v>22</v>
      </c>
      <c r="B6070" s="38" t="str">
        <f aca="false">VLOOKUP(A6070,'TAKIM LİSTESİ'!$B$2:$D$455,2,0)</f>
        <v>Ø 10 çelik parmak freze</v>
      </c>
      <c r="C6070" s="16" t="s">
        <v>1272</v>
      </c>
      <c r="D6070" s="38" t="s">
        <v>57</v>
      </c>
      <c r="E6070" s="16" t="n">
        <f aca="false">VLOOKUP(A6070,'TAKIM LİSTESİ'!$B$2:$D$455,3,0)</f>
        <v>52</v>
      </c>
      <c r="F6070" s="40" t="n">
        <v>1</v>
      </c>
      <c r="G6070" s="22" t="n">
        <f aca="false">E6070-F6070</f>
        <v>51</v>
      </c>
      <c r="H6070" s="30" t="n">
        <v>44356</v>
      </c>
      <c r="I6070" s="33" t="n">
        <v>1</v>
      </c>
      <c r="J6070" s="30" t="n">
        <v>44356</v>
      </c>
      <c r="K6070" s="37" t="n">
        <f aca="false">G6070+I6070</f>
        <v>52</v>
      </c>
    </row>
    <row r="6071" customFormat="false" ht="13.8" hidden="false" customHeight="false" outlineLevel="0" collapsed="false">
      <c r="A6071" s="16" t="s">
        <v>206</v>
      </c>
      <c r="B6071" s="38" t="str">
        <f aca="false">VLOOKUP(A6071,'TAKIM LİSTESİ'!$B$2:$D$455,2,0)</f>
        <v>Ø 52 tarama çelik</v>
      </c>
      <c r="C6071" s="16" t="s">
        <v>1277</v>
      </c>
      <c r="D6071" s="38" t="s">
        <v>61</v>
      </c>
      <c r="E6071" s="16" t="n">
        <f aca="false">VLOOKUP(A6071,'TAKIM LİSTESİ'!$B$2:$D$455,3,0)</f>
        <v>4</v>
      </c>
      <c r="F6071" s="40" t="n">
        <v>1</v>
      </c>
      <c r="G6071" s="22" t="n">
        <f aca="false">E6071-F6071</f>
        <v>3</v>
      </c>
      <c r="H6071" s="30" t="n">
        <v>44356</v>
      </c>
      <c r="I6071" s="33" t="n">
        <v>1</v>
      </c>
      <c r="J6071" s="30" t="n">
        <v>44356</v>
      </c>
      <c r="K6071" s="37" t="n">
        <f aca="false">G6071+I6071</f>
        <v>4</v>
      </c>
    </row>
    <row r="6072" customFormat="false" ht="13.8" hidden="false" customHeight="false" outlineLevel="0" collapsed="false">
      <c r="A6072" s="16" t="s">
        <v>270</v>
      </c>
      <c r="B6072" s="38" t="str">
        <f aca="false">VLOOKUP(A6072,'TAKIM LİSTESİ'!$B$2:$D$455,2,0)</f>
        <v>Küçük APKT çelik Ø 20</v>
      </c>
      <c r="C6072" s="16" t="s">
        <v>1277</v>
      </c>
      <c r="D6072" s="38" t="s">
        <v>61</v>
      </c>
      <c r="E6072" s="16" t="n">
        <f aca="false">VLOOKUP(A6072,'TAKIM LİSTESİ'!$B$2:$D$455,3,0)</f>
        <v>10</v>
      </c>
      <c r="F6072" s="40" t="n">
        <v>1</v>
      </c>
      <c r="G6072" s="22" t="n">
        <f aca="false">E6072-F6072</f>
        <v>9</v>
      </c>
      <c r="H6072" s="30" t="n">
        <v>44356</v>
      </c>
      <c r="I6072" s="33" t="n">
        <v>1</v>
      </c>
      <c r="J6072" s="30" t="n">
        <v>44356</v>
      </c>
      <c r="K6072" s="37" t="n">
        <f aca="false">G6072+I6072</f>
        <v>10</v>
      </c>
    </row>
    <row r="6073" customFormat="false" ht="13.8" hidden="false" customHeight="false" outlineLevel="0" collapsed="false">
      <c r="A6073" s="16" t="s">
        <v>62</v>
      </c>
      <c r="B6073" s="38" t="str">
        <f aca="false">VLOOKUP(A6073,'TAKIM LİSTESİ'!$B$2:$D$455,2,0)</f>
        <v>Ø 6 çelik parmak freze</v>
      </c>
      <c r="C6073" s="16" t="s">
        <v>1277</v>
      </c>
      <c r="D6073" s="38" t="s">
        <v>61</v>
      </c>
      <c r="E6073" s="16" t="n">
        <f aca="false">VLOOKUP(A6073,'TAKIM LİSTESİ'!$B$2:$D$455,3,0)</f>
        <v>23</v>
      </c>
      <c r="F6073" s="40" t="n">
        <v>1</v>
      </c>
      <c r="G6073" s="22" t="n">
        <f aca="false">E6073-F6073</f>
        <v>22</v>
      </c>
      <c r="H6073" s="30" t="n">
        <v>44356</v>
      </c>
      <c r="I6073" s="33" t="n">
        <v>1</v>
      </c>
      <c r="J6073" s="30" t="n">
        <v>44357</v>
      </c>
      <c r="K6073" s="37" t="n">
        <f aca="false">G6073+I6073</f>
        <v>23</v>
      </c>
    </row>
    <row r="6074" customFormat="false" ht="13.8" hidden="false" customHeight="false" outlineLevel="0" collapsed="false">
      <c r="A6074" s="16" t="s">
        <v>51</v>
      </c>
      <c r="B6074" s="38" t="str">
        <f aca="false">VLOOKUP(A6074,'TAKIM LİSTESİ'!$B$2:$D$455,2,0)</f>
        <v>Ø 3 çelik standart parmak freze</v>
      </c>
      <c r="C6074" s="16" t="s">
        <v>1277</v>
      </c>
      <c r="D6074" s="38" t="s">
        <v>61</v>
      </c>
      <c r="E6074" s="16" t="n">
        <f aca="false">VLOOKUP(A6074,'TAKIM LİSTESİ'!$B$2:$D$455,3,0)</f>
        <v>38</v>
      </c>
      <c r="F6074" s="40" t="n">
        <v>1</v>
      </c>
      <c r="G6074" s="22" t="n">
        <f aca="false">E6074-F6074</f>
        <v>37</v>
      </c>
      <c r="H6074" s="30" t="n">
        <v>44356</v>
      </c>
      <c r="I6074" s="33" t="n">
        <v>1</v>
      </c>
      <c r="J6074" s="30" t="n">
        <v>44357</v>
      </c>
      <c r="K6074" s="37" t="n">
        <f aca="false">G6074+I6074</f>
        <v>38</v>
      </c>
    </row>
    <row r="6075" customFormat="false" ht="13.8" hidden="false" customHeight="false" outlineLevel="0" collapsed="false">
      <c r="A6075" s="16" t="s">
        <v>189</v>
      </c>
      <c r="B6075" s="38" t="str">
        <f aca="false">VLOOKUP(A6075,'TAKIM LİSTESİ'!$B$2:$D$455,2,0)</f>
        <v>Ø 2 çelik parmak freze</v>
      </c>
      <c r="C6075" s="16" t="s">
        <v>1278</v>
      </c>
      <c r="D6075" s="38" t="s">
        <v>1279</v>
      </c>
      <c r="E6075" s="16" t="n">
        <f aca="false">VLOOKUP(A6075,'TAKIM LİSTESİ'!$B$2:$D$455,3,0)</f>
        <v>39</v>
      </c>
      <c r="F6075" s="40" t="n">
        <v>1</v>
      </c>
      <c r="G6075" s="22" t="n">
        <f aca="false">E6075-F6075</f>
        <v>38</v>
      </c>
      <c r="H6075" s="30" t="n">
        <v>44356</v>
      </c>
      <c r="I6075" s="33" t="n">
        <v>1</v>
      </c>
      <c r="J6075" s="30" t="n">
        <v>44357</v>
      </c>
      <c r="K6075" s="37" t="n">
        <f aca="false">G6075+I6075</f>
        <v>39</v>
      </c>
    </row>
    <row r="6076" customFormat="false" ht="13.8" hidden="false" customHeight="false" outlineLevel="0" collapsed="false">
      <c r="A6076" s="16" t="s">
        <v>300</v>
      </c>
      <c r="B6076" s="38" t="str">
        <f aca="false">VLOOKUP(A6076,'TAKIM LİSTESİ'!$B$2:$D$455,2,0)</f>
        <v>Ø 32 tarama alm</v>
      </c>
      <c r="C6076" s="16" t="s">
        <v>1280</v>
      </c>
      <c r="D6076" s="38" t="s">
        <v>89</v>
      </c>
      <c r="E6076" s="16" t="n">
        <f aca="false">VLOOKUP(A6076,'TAKIM LİSTESİ'!$B$2:$D$455,3,0)</f>
        <v>3</v>
      </c>
      <c r="F6076" s="40" t="n">
        <v>1</v>
      </c>
      <c r="G6076" s="22" t="n">
        <f aca="false">E6076-F6076</f>
        <v>2</v>
      </c>
      <c r="H6076" s="30" t="n">
        <v>44356</v>
      </c>
      <c r="I6076" s="33" t="n">
        <v>1</v>
      </c>
      <c r="J6076" s="30" t="n">
        <v>44357</v>
      </c>
      <c r="K6076" s="37" t="n">
        <f aca="false">G6076+I6076</f>
        <v>3</v>
      </c>
    </row>
    <row r="6077" customFormat="false" ht="13.8" hidden="false" customHeight="false" outlineLevel="0" collapsed="false">
      <c r="A6077" s="16" t="s">
        <v>199</v>
      </c>
      <c r="B6077" s="38" t="str">
        <f aca="false">VLOOKUP(A6077,'TAKIM LİSTESİ'!$B$2:$D$455,2,0)</f>
        <v>Ø 6.7 matkap</v>
      </c>
      <c r="C6077" s="16" t="s">
        <v>1280</v>
      </c>
      <c r="D6077" s="38" t="s">
        <v>89</v>
      </c>
      <c r="E6077" s="16" t="n">
        <f aca="false">VLOOKUP(A6077,'TAKIM LİSTESİ'!$B$2:$D$455,3,0)</f>
        <v>8</v>
      </c>
      <c r="F6077" s="40" t="n">
        <v>1</v>
      </c>
      <c r="G6077" s="22" t="n">
        <f aca="false">E6077-F6077</f>
        <v>7</v>
      </c>
      <c r="H6077" s="30" t="n">
        <v>44356</v>
      </c>
      <c r="I6077" s="33" t="n">
        <v>1</v>
      </c>
      <c r="J6077" s="30" t="n">
        <v>44357</v>
      </c>
      <c r="K6077" s="37" t="n">
        <f aca="false">G6077+I6077</f>
        <v>8</v>
      </c>
    </row>
    <row r="6078" customFormat="false" ht="13.8" hidden="false" customHeight="false" outlineLevel="0" collapsed="false">
      <c r="A6078" s="16" t="s">
        <v>21</v>
      </c>
      <c r="B6078" s="38" t="str">
        <f aca="false">VLOOKUP(A6078,'TAKIM LİSTESİ'!$B$2:$D$455,2,0)</f>
        <v>Ø 32 tarama çelik</v>
      </c>
      <c r="C6078" s="16" t="s">
        <v>1281</v>
      </c>
      <c r="D6078" s="38" t="s">
        <v>57</v>
      </c>
      <c r="E6078" s="16" t="n">
        <f aca="false">VLOOKUP(A6078,'TAKIM LİSTESİ'!$B$2:$D$455,3,0)</f>
        <v>5</v>
      </c>
      <c r="F6078" s="40" t="n">
        <v>1</v>
      </c>
      <c r="G6078" s="22" t="n">
        <f aca="false">E6078-F6078</f>
        <v>4</v>
      </c>
      <c r="H6078" s="30" t="n">
        <v>44356</v>
      </c>
      <c r="I6078" s="33" t="n">
        <v>1</v>
      </c>
      <c r="J6078" s="30" t="n">
        <v>44357</v>
      </c>
      <c r="K6078" s="37" t="n">
        <f aca="false">G6078+I6078</f>
        <v>5</v>
      </c>
    </row>
    <row r="6079" customFormat="false" ht="13.8" hidden="false" customHeight="false" outlineLevel="0" collapsed="false">
      <c r="A6079" s="16" t="s">
        <v>29</v>
      </c>
      <c r="B6079" s="38" t="str">
        <f aca="false">VLOOKUP(A6079,'TAKIM LİSTESİ'!$B$2:$D$455,2,0)</f>
        <v>Ø 8.0 matkap</v>
      </c>
      <c r="C6079" s="16" t="s">
        <v>1281</v>
      </c>
      <c r="D6079" s="38" t="s">
        <v>57</v>
      </c>
      <c r="E6079" s="16" t="n">
        <f aca="false">VLOOKUP(A6079,'TAKIM LİSTESİ'!$B$2:$D$455,3,0)</f>
        <v>15</v>
      </c>
      <c r="F6079" s="40" t="n">
        <v>1</v>
      </c>
      <c r="G6079" s="22" t="n">
        <f aca="false">E6079-F6079</f>
        <v>14</v>
      </c>
      <c r="H6079" s="30" t="n">
        <v>44356</v>
      </c>
      <c r="I6079" s="33" t="n">
        <v>1</v>
      </c>
      <c r="J6079" s="30" t="n">
        <v>44357</v>
      </c>
      <c r="K6079" s="37" t="n">
        <f aca="false">G6079+I6079</f>
        <v>15</v>
      </c>
    </row>
    <row r="6080" customFormat="false" ht="13.8" hidden="false" customHeight="false" outlineLevel="0" collapsed="false">
      <c r="A6080" s="16" t="s">
        <v>26</v>
      </c>
      <c r="B6080" s="38" t="str">
        <f aca="false">VLOOKUP(A6080,'TAKIM LİSTESİ'!$B$2:$D$455,2,0)</f>
        <v>Ø 6 çelik küresel parmak freze</v>
      </c>
      <c r="C6080" s="16" t="s">
        <v>1281</v>
      </c>
      <c r="D6080" s="38" t="s">
        <v>57</v>
      </c>
      <c r="E6080" s="16" t="n">
        <f aca="false">VLOOKUP(A6080,'TAKIM LİSTESİ'!$B$2:$D$455,3,0)</f>
        <v>13</v>
      </c>
      <c r="F6080" s="40" t="n">
        <v>1</v>
      </c>
      <c r="G6080" s="22" t="n">
        <f aca="false">E6080-F6080</f>
        <v>12</v>
      </c>
      <c r="H6080" s="30" t="n">
        <v>44356</v>
      </c>
      <c r="I6080" s="33" t="n">
        <v>1</v>
      </c>
      <c r="J6080" s="30" t="n">
        <v>44357</v>
      </c>
      <c r="K6080" s="37" t="n">
        <f aca="false">G6080+I6080</f>
        <v>13</v>
      </c>
    </row>
    <row r="6081" customFormat="false" ht="13.8" hidden="false" customHeight="false" outlineLevel="0" collapsed="false">
      <c r="A6081" s="16" t="s">
        <v>150</v>
      </c>
      <c r="B6081" s="38" t="str">
        <f aca="false">VLOOKUP(A6081,'TAKIM LİSTESİ'!$B$2:$D$455,2,0)</f>
        <v>Ø 8 çelik parmak freze</v>
      </c>
      <c r="C6081" s="16" t="s">
        <v>1281</v>
      </c>
      <c r="D6081" s="38" t="s">
        <v>57</v>
      </c>
      <c r="E6081" s="16" t="n">
        <f aca="false">VLOOKUP(A6081,'TAKIM LİSTESİ'!$B$2:$D$455,3,0)</f>
        <v>39</v>
      </c>
      <c r="F6081" s="40" t="n">
        <v>1</v>
      </c>
      <c r="G6081" s="22" t="n">
        <f aca="false">E6081-F6081</f>
        <v>38</v>
      </c>
      <c r="H6081" s="30" t="n">
        <v>44356</v>
      </c>
      <c r="I6081" s="33" t="n">
        <v>1</v>
      </c>
      <c r="J6081" s="30" t="n">
        <v>44357</v>
      </c>
      <c r="K6081" s="37" t="n">
        <f aca="false">G6081+I6081</f>
        <v>39</v>
      </c>
    </row>
    <row r="6082" customFormat="false" ht="13.8" hidden="false" customHeight="false" outlineLevel="0" collapsed="false">
      <c r="A6082" s="16" t="s">
        <v>22</v>
      </c>
      <c r="B6082" s="38" t="str">
        <f aca="false">VLOOKUP(A6082,'TAKIM LİSTESİ'!$B$2:$D$455,2,0)</f>
        <v>Ø 10 çelik parmak freze</v>
      </c>
      <c r="C6082" s="16" t="s">
        <v>1281</v>
      </c>
      <c r="D6082" s="38" t="s">
        <v>57</v>
      </c>
      <c r="E6082" s="16" t="n">
        <f aca="false">VLOOKUP(A6082,'TAKIM LİSTESİ'!$B$2:$D$455,3,0)</f>
        <v>52</v>
      </c>
      <c r="F6082" s="40" t="n">
        <v>1</v>
      </c>
      <c r="G6082" s="22" t="n">
        <f aca="false">E6082-F6082</f>
        <v>51</v>
      </c>
      <c r="H6082" s="30" t="n">
        <v>44356</v>
      </c>
      <c r="I6082" s="33" t="n">
        <v>1</v>
      </c>
      <c r="J6082" s="30" t="n">
        <v>44357</v>
      </c>
      <c r="K6082" s="37" t="n">
        <f aca="false">G6082+I6082</f>
        <v>52</v>
      </c>
    </row>
    <row r="6083" customFormat="false" ht="13.8" hidden="false" customHeight="false" outlineLevel="0" collapsed="false">
      <c r="A6083" s="16" t="s">
        <v>85</v>
      </c>
      <c r="B6083" s="38" t="str">
        <f aca="false">VLOOKUP(A6083,'TAKIM LİSTESİ'!$B$2:$D$455,2,0)</f>
        <v>Ø 12 çelik parmak freze</v>
      </c>
      <c r="C6083" s="16" t="s">
        <v>1281</v>
      </c>
      <c r="D6083" s="38" t="s">
        <v>57</v>
      </c>
      <c r="E6083" s="16" t="n">
        <f aca="false">VLOOKUP(A6083,'TAKIM LİSTESİ'!$B$2:$D$455,3,0)</f>
        <v>19</v>
      </c>
      <c r="F6083" s="40" t="n">
        <v>1</v>
      </c>
      <c r="G6083" s="22" t="n">
        <f aca="false">E6083-F6083</f>
        <v>18</v>
      </c>
      <c r="H6083" s="30" t="n">
        <v>44356</v>
      </c>
      <c r="I6083" s="33" t="n">
        <v>1</v>
      </c>
      <c r="J6083" s="30" t="n">
        <v>44357</v>
      </c>
      <c r="K6083" s="37" t="n">
        <f aca="false">G6083+I6083</f>
        <v>19</v>
      </c>
    </row>
    <row r="6084" customFormat="false" ht="13.8" hidden="false" customHeight="false" outlineLevel="0" collapsed="false">
      <c r="A6084" s="16" t="s">
        <v>150</v>
      </c>
      <c r="B6084" s="38" t="str">
        <f aca="false">VLOOKUP(A6084,'TAKIM LİSTESİ'!$B$2:$D$455,2,0)</f>
        <v>Ø 8 çelik parmak freze</v>
      </c>
      <c r="C6084" s="16" t="s">
        <v>1258</v>
      </c>
      <c r="D6084" s="38" t="s">
        <v>739</v>
      </c>
      <c r="E6084" s="16" t="n">
        <f aca="false">VLOOKUP(A6084,'TAKIM LİSTESİ'!$B$2:$D$455,3,0)</f>
        <v>39</v>
      </c>
      <c r="F6084" s="40" t="n">
        <v>1</v>
      </c>
      <c r="G6084" s="22" t="n">
        <f aca="false">E6084-F6084</f>
        <v>38</v>
      </c>
      <c r="H6084" s="30" t="n">
        <v>44356</v>
      </c>
      <c r="I6084" s="33" t="n">
        <v>1</v>
      </c>
      <c r="J6084" s="30" t="n">
        <v>44357</v>
      </c>
      <c r="K6084" s="37" t="n">
        <f aca="false">G6084+I6084</f>
        <v>39</v>
      </c>
    </row>
    <row r="6085" customFormat="false" ht="13.8" hidden="false" customHeight="false" outlineLevel="0" collapsed="false">
      <c r="A6085" s="16" t="s">
        <v>41</v>
      </c>
      <c r="B6085" s="38" t="str">
        <f aca="false">VLOOKUP(A6085,'TAKIM LİSTESİ'!$B$2:$D$455,2,0)</f>
        <v>Ø 7.1 matkap</v>
      </c>
      <c r="C6085" s="16" t="s">
        <v>1258</v>
      </c>
      <c r="D6085" s="38" t="s">
        <v>739</v>
      </c>
      <c r="E6085" s="16" t="n">
        <f aca="false">VLOOKUP(A6085,'TAKIM LİSTESİ'!$B$2:$D$455,3,0)</f>
        <v>11</v>
      </c>
      <c r="F6085" s="40" t="n">
        <v>1</v>
      </c>
      <c r="G6085" s="22" t="n">
        <f aca="false">E6085-F6085</f>
        <v>10</v>
      </c>
      <c r="H6085" s="30" t="n">
        <v>44356</v>
      </c>
      <c r="I6085" s="33" t="n">
        <v>1</v>
      </c>
      <c r="J6085" s="30" t="n">
        <v>44357</v>
      </c>
      <c r="K6085" s="37" t="n">
        <f aca="false">G6085+I6085</f>
        <v>11</v>
      </c>
    </row>
    <row r="6086" customFormat="false" ht="13.8" hidden="false" customHeight="false" outlineLevel="0" collapsed="false">
      <c r="A6086" s="16" t="s">
        <v>85</v>
      </c>
      <c r="B6086" s="38" t="str">
        <f aca="false">VLOOKUP(A6086,'TAKIM LİSTESİ'!$B$2:$D$455,2,0)</f>
        <v>Ø 12 çelik parmak freze</v>
      </c>
      <c r="C6086" s="16" t="s">
        <v>1282</v>
      </c>
      <c r="D6086" s="38" t="s">
        <v>823</v>
      </c>
      <c r="E6086" s="16" t="n">
        <f aca="false">VLOOKUP(A6086,'TAKIM LİSTESİ'!$B$2:$D$455,3,0)</f>
        <v>19</v>
      </c>
      <c r="F6086" s="40" t="n">
        <v>1</v>
      </c>
      <c r="G6086" s="22" t="n">
        <f aca="false">E6086-F6086</f>
        <v>18</v>
      </c>
      <c r="H6086" s="30" t="n">
        <v>44356</v>
      </c>
      <c r="I6086" s="33" t="n">
        <v>1</v>
      </c>
      <c r="J6086" s="30" t="n">
        <v>44357</v>
      </c>
      <c r="K6086" s="37" t="n">
        <f aca="false">G6086+I6086</f>
        <v>19</v>
      </c>
    </row>
    <row r="6087" customFormat="false" ht="13.8" hidden="false" customHeight="false" outlineLevel="0" collapsed="false">
      <c r="A6087" s="16" t="s">
        <v>150</v>
      </c>
      <c r="B6087" s="38" t="str">
        <f aca="false">VLOOKUP(A6087,'TAKIM LİSTESİ'!$B$2:$D$455,2,0)</f>
        <v>Ø 8 çelik parmak freze</v>
      </c>
      <c r="C6087" s="16" t="s">
        <v>1282</v>
      </c>
      <c r="D6087" s="38" t="s">
        <v>823</v>
      </c>
      <c r="E6087" s="16" t="n">
        <f aca="false">VLOOKUP(A6087,'TAKIM LİSTESİ'!$B$2:$D$455,3,0)</f>
        <v>39</v>
      </c>
      <c r="F6087" s="40" t="n">
        <v>1</v>
      </c>
      <c r="G6087" s="22" t="n">
        <f aca="false">E6087-F6087</f>
        <v>38</v>
      </c>
      <c r="H6087" s="30" t="n">
        <v>44356</v>
      </c>
      <c r="I6087" s="33" t="n">
        <v>1</v>
      </c>
      <c r="J6087" s="30" t="n">
        <v>44357</v>
      </c>
      <c r="K6087" s="37" t="n">
        <f aca="false">G6087+I6087</f>
        <v>39</v>
      </c>
    </row>
    <row r="6088" customFormat="false" ht="13.8" hidden="false" customHeight="false" outlineLevel="0" collapsed="false">
      <c r="A6088" s="16" t="s">
        <v>453</v>
      </c>
      <c r="B6088" s="38" t="str">
        <f aca="false">VLOOKUP(A6088,'TAKIM LİSTESİ'!$B$2:$D$455,2,0)</f>
        <v>Ø 6.4 matkap</v>
      </c>
      <c r="C6088" s="16" t="s">
        <v>1258</v>
      </c>
      <c r="D6088" s="38" t="s">
        <v>739</v>
      </c>
      <c r="E6088" s="16" t="n">
        <f aca="false">VLOOKUP(A6088,'TAKIM LİSTESİ'!$B$2:$D$455,3,0)</f>
        <v>7</v>
      </c>
      <c r="F6088" s="40" t="n">
        <v>1</v>
      </c>
      <c r="G6088" s="22" t="n">
        <f aca="false">E6088-F6088</f>
        <v>6</v>
      </c>
      <c r="H6088" s="30" t="n">
        <v>44356</v>
      </c>
      <c r="I6088" s="33" t="n">
        <v>1</v>
      </c>
      <c r="J6088" s="30" t="n">
        <v>44358</v>
      </c>
      <c r="K6088" s="37" t="n">
        <f aca="false">G6088+I6088</f>
        <v>7</v>
      </c>
    </row>
    <row r="6089" customFormat="false" ht="13.8" hidden="false" customHeight="false" outlineLevel="0" collapsed="false">
      <c r="A6089" s="16" t="s">
        <v>21</v>
      </c>
      <c r="B6089" s="38" t="str">
        <f aca="false">VLOOKUP(A6089,'TAKIM LİSTESİ'!$B$2:$D$455,2,0)</f>
        <v>Ø 32 tarama çelik</v>
      </c>
      <c r="C6089" s="16" t="s">
        <v>1283</v>
      </c>
      <c r="D6089" s="38" t="s">
        <v>61</v>
      </c>
      <c r="E6089" s="16" t="n">
        <f aca="false">VLOOKUP(A6089,'TAKIM LİSTESİ'!$B$2:$D$455,3,0)</f>
        <v>5</v>
      </c>
      <c r="F6089" s="40" t="n">
        <v>1</v>
      </c>
      <c r="G6089" s="22" t="n">
        <f aca="false">E6089-F6089</f>
        <v>4</v>
      </c>
      <c r="H6089" s="30" t="n">
        <v>44357</v>
      </c>
      <c r="I6089" s="33" t="n">
        <v>1</v>
      </c>
      <c r="J6089" s="30" t="n">
        <v>44358</v>
      </c>
      <c r="K6089" s="37" t="n">
        <f aca="false">G6089+I6089</f>
        <v>5</v>
      </c>
    </row>
    <row r="6090" customFormat="false" ht="13.8" hidden="false" customHeight="false" outlineLevel="0" collapsed="false">
      <c r="A6090" s="16" t="s">
        <v>270</v>
      </c>
      <c r="B6090" s="38" t="str">
        <f aca="false">VLOOKUP(A6090,'TAKIM LİSTESİ'!$B$2:$D$455,2,0)</f>
        <v>Küçük APKT çelik Ø 20</v>
      </c>
      <c r="C6090" s="16" t="s">
        <v>1283</v>
      </c>
      <c r="D6090" s="38" t="s">
        <v>61</v>
      </c>
      <c r="E6090" s="16" t="n">
        <f aca="false">VLOOKUP(A6090,'TAKIM LİSTESİ'!$B$2:$D$455,3,0)</f>
        <v>10</v>
      </c>
      <c r="F6090" s="40" t="n">
        <v>1</v>
      </c>
      <c r="G6090" s="22" t="n">
        <f aca="false">E6090-F6090</f>
        <v>9</v>
      </c>
      <c r="H6090" s="30" t="n">
        <v>44357</v>
      </c>
      <c r="I6090" s="33" t="n">
        <v>1</v>
      </c>
      <c r="J6090" s="30" t="n">
        <v>44358</v>
      </c>
      <c r="K6090" s="37" t="n">
        <f aca="false">G6090+I6090</f>
        <v>10</v>
      </c>
    </row>
    <row r="6091" customFormat="false" ht="13.8" hidden="false" customHeight="false" outlineLevel="0" collapsed="false">
      <c r="A6091" s="16" t="s">
        <v>62</v>
      </c>
      <c r="B6091" s="38" t="str">
        <f aca="false">VLOOKUP(A6091,'TAKIM LİSTESİ'!$B$2:$D$455,2,0)</f>
        <v>Ø 6 çelik parmak freze</v>
      </c>
      <c r="C6091" s="16" t="s">
        <v>1283</v>
      </c>
      <c r="D6091" s="38" t="s">
        <v>61</v>
      </c>
      <c r="E6091" s="16" t="n">
        <f aca="false">VLOOKUP(A6091,'TAKIM LİSTESİ'!$B$2:$D$455,3,0)</f>
        <v>23</v>
      </c>
      <c r="F6091" s="40" t="n">
        <v>1</v>
      </c>
      <c r="G6091" s="22" t="n">
        <f aca="false">E6091-F6091</f>
        <v>22</v>
      </c>
      <c r="H6091" s="30" t="n">
        <v>44357</v>
      </c>
      <c r="I6091" s="33" t="n">
        <v>1</v>
      </c>
      <c r="J6091" s="30" t="n">
        <v>44358</v>
      </c>
      <c r="K6091" s="37" t="n">
        <f aca="false">G6091+I6091</f>
        <v>23</v>
      </c>
    </row>
    <row r="6092" customFormat="false" ht="13.8" hidden="false" customHeight="false" outlineLevel="0" collapsed="false">
      <c r="A6092" s="16" t="s">
        <v>85</v>
      </c>
      <c r="B6092" s="38" t="str">
        <f aca="false">VLOOKUP(A6092,'TAKIM LİSTESİ'!$B$2:$D$455,2,0)</f>
        <v>Ø 12 çelik parmak freze</v>
      </c>
      <c r="C6092" s="16" t="s">
        <v>1284</v>
      </c>
      <c r="D6092" s="38" t="s">
        <v>61</v>
      </c>
      <c r="E6092" s="16" t="n">
        <f aca="false">VLOOKUP(A6092,'TAKIM LİSTESİ'!$B$2:$D$455,3,0)</f>
        <v>19</v>
      </c>
      <c r="F6092" s="40" t="n">
        <v>1</v>
      </c>
      <c r="G6092" s="22" t="n">
        <f aca="false">E6092-F6092</f>
        <v>18</v>
      </c>
      <c r="H6092" s="30" t="n">
        <v>44357</v>
      </c>
      <c r="I6092" s="33" t="n">
        <v>1</v>
      </c>
      <c r="J6092" s="30" t="n">
        <v>44358</v>
      </c>
      <c r="K6092" s="37" t="n">
        <f aca="false">G6092+I6092</f>
        <v>19</v>
      </c>
    </row>
    <row r="6093" customFormat="false" ht="13.8" hidden="false" customHeight="false" outlineLevel="0" collapsed="false">
      <c r="A6093" s="16" t="s">
        <v>29</v>
      </c>
      <c r="B6093" s="38" t="str">
        <f aca="false">VLOOKUP(A6093,'TAKIM LİSTESİ'!$B$2:$D$455,2,0)</f>
        <v>Ø 8.0 matkap</v>
      </c>
      <c r="C6093" s="16" t="s">
        <v>1285</v>
      </c>
      <c r="D6093" s="38" t="s">
        <v>57</v>
      </c>
      <c r="E6093" s="16" t="n">
        <f aca="false">VLOOKUP(A6093,'TAKIM LİSTESİ'!$B$2:$D$455,3,0)</f>
        <v>15</v>
      </c>
      <c r="F6093" s="40" t="n">
        <v>1</v>
      </c>
      <c r="G6093" s="22" t="n">
        <f aca="false">E6093-F6093</f>
        <v>14</v>
      </c>
      <c r="H6093" s="30" t="n">
        <v>44357</v>
      </c>
      <c r="I6093" s="33" t="n">
        <v>1</v>
      </c>
      <c r="J6093" s="30" t="n">
        <v>44358</v>
      </c>
      <c r="K6093" s="37" t="n">
        <f aca="false">G6093+I6093</f>
        <v>15</v>
      </c>
    </row>
    <row r="6094" customFormat="false" ht="13.8" hidden="false" customHeight="false" outlineLevel="0" collapsed="false">
      <c r="A6094" s="16" t="s">
        <v>21</v>
      </c>
      <c r="B6094" s="38" t="str">
        <f aca="false">VLOOKUP(A6094,'TAKIM LİSTESİ'!$B$2:$D$455,2,0)</f>
        <v>Ø 32 tarama çelik</v>
      </c>
      <c r="C6094" s="16" t="s">
        <v>1285</v>
      </c>
      <c r="D6094" s="38" t="s">
        <v>57</v>
      </c>
      <c r="E6094" s="16" t="n">
        <f aca="false">VLOOKUP(A6094,'TAKIM LİSTESİ'!$B$2:$D$455,3,0)</f>
        <v>5</v>
      </c>
      <c r="F6094" s="40" t="n">
        <v>1</v>
      </c>
      <c r="G6094" s="22" t="n">
        <f aca="false">E6094-F6094</f>
        <v>4</v>
      </c>
      <c r="H6094" s="30" t="n">
        <v>44357</v>
      </c>
      <c r="I6094" s="33" t="n">
        <v>1</v>
      </c>
      <c r="J6094" s="30" t="n">
        <v>44358</v>
      </c>
      <c r="K6094" s="37" t="n">
        <f aca="false">G6094+I6094</f>
        <v>5</v>
      </c>
    </row>
    <row r="6095" customFormat="false" ht="13.8" hidden="false" customHeight="false" outlineLevel="0" collapsed="false">
      <c r="A6095" s="16" t="s">
        <v>85</v>
      </c>
      <c r="B6095" s="38" t="str">
        <f aca="false">VLOOKUP(A6095,'TAKIM LİSTESİ'!$B$2:$D$455,2,0)</f>
        <v>Ø 12 çelik parmak freze</v>
      </c>
      <c r="C6095" s="16" t="s">
        <v>1285</v>
      </c>
      <c r="D6095" s="38" t="s">
        <v>57</v>
      </c>
      <c r="E6095" s="16" t="n">
        <f aca="false">VLOOKUP(A6095,'TAKIM LİSTESİ'!$B$2:$D$455,3,0)</f>
        <v>19</v>
      </c>
      <c r="F6095" s="40" t="n">
        <v>1</v>
      </c>
      <c r="G6095" s="22" t="n">
        <f aca="false">E6095-F6095</f>
        <v>18</v>
      </c>
      <c r="H6095" s="30" t="n">
        <v>44357</v>
      </c>
      <c r="I6095" s="33" t="n">
        <v>1</v>
      </c>
      <c r="J6095" s="30" t="n">
        <v>44358</v>
      </c>
      <c r="K6095" s="37" t="n">
        <f aca="false">G6095+I6095</f>
        <v>19</v>
      </c>
    </row>
    <row r="6096" customFormat="false" ht="13.8" hidden="false" customHeight="false" outlineLevel="0" collapsed="false">
      <c r="A6096" s="16" t="s">
        <v>300</v>
      </c>
      <c r="B6096" s="38" t="str">
        <f aca="false">VLOOKUP(A6096,'TAKIM LİSTESİ'!$B$2:$D$455,2,0)</f>
        <v>Ø 32 tarama alm</v>
      </c>
      <c r="C6096" s="16" t="s">
        <v>1286</v>
      </c>
      <c r="D6096" s="38" t="s">
        <v>23</v>
      </c>
      <c r="E6096" s="16" t="n">
        <f aca="false">VLOOKUP(A6096,'TAKIM LİSTESİ'!$B$2:$D$455,3,0)</f>
        <v>3</v>
      </c>
      <c r="F6096" s="40" t="n">
        <v>1</v>
      </c>
      <c r="G6096" s="22" t="n">
        <f aca="false">E6096-F6096</f>
        <v>2</v>
      </c>
      <c r="H6096" s="30" t="n">
        <v>44357</v>
      </c>
      <c r="I6096" s="33" t="n">
        <v>1</v>
      </c>
      <c r="J6096" s="30" t="n">
        <v>44358</v>
      </c>
      <c r="K6096" s="37" t="n">
        <f aca="false">G6096+I6096</f>
        <v>3</v>
      </c>
    </row>
    <row r="6097" customFormat="false" ht="13.8" hidden="false" customHeight="false" outlineLevel="0" collapsed="false">
      <c r="A6097" s="16" t="s">
        <v>27</v>
      </c>
      <c r="B6097" s="38" t="str">
        <f aca="false">VLOOKUP(A6097,'TAKIM LİSTESİ'!$B$2:$D$455,2,0)</f>
        <v>Ø 6 alm parmak freze</v>
      </c>
      <c r="C6097" s="16" t="s">
        <v>1286</v>
      </c>
      <c r="D6097" s="38" t="s">
        <v>23</v>
      </c>
      <c r="E6097" s="16" t="n">
        <f aca="false">VLOOKUP(A6097,'TAKIM LİSTESİ'!$B$2:$D$455,3,0)</f>
        <v>12</v>
      </c>
      <c r="F6097" s="40" t="n">
        <v>1</v>
      </c>
      <c r="G6097" s="22" t="n">
        <f aca="false">E6097-F6097</f>
        <v>11</v>
      </c>
      <c r="H6097" s="30" t="n">
        <v>44357</v>
      </c>
      <c r="I6097" s="33" t="n">
        <v>1</v>
      </c>
      <c r="J6097" s="30" t="n">
        <v>44358</v>
      </c>
      <c r="K6097" s="37" t="n">
        <f aca="false">G6097+I6097</f>
        <v>12</v>
      </c>
    </row>
    <row r="6098" customFormat="false" ht="13.8" hidden="false" customHeight="false" outlineLevel="0" collapsed="false">
      <c r="A6098" s="16" t="s">
        <v>144</v>
      </c>
      <c r="B6098" s="38" t="str">
        <f aca="false">VLOOKUP(A6098,'TAKIM LİSTESİ'!$B$2:$D$455,2,0)</f>
        <v>Ø 6.2matkap</v>
      </c>
      <c r="C6098" s="16" t="s">
        <v>1286</v>
      </c>
      <c r="D6098" s="38" t="s">
        <v>23</v>
      </c>
      <c r="E6098" s="16" t="n">
        <f aca="false">VLOOKUP(A6098,'TAKIM LİSTESİ'!$B$2:$D$455,3,0)</f>
        <v>15</v>
      </c>
      <c r="F6098" s="40" t="n">
        <v>1</v>
      </c>
      <c r="G6098" s="22" t="n">
        <f aca="false">E6098-F6098</f>
        <v>14</v>
      </c>
      <c r="H6098" s="30" t="n">
        <v>44357</v>
      </c>
      <c r="I6098" s="33" t="n">
        <v>1</v>
      </c>
      <c r="J6098" s="30" t="n">
        <v>44358</v>
      </c>
      <c r="K6098" s="37" t="n">
        <f aca="false">G6098+I6098</f>
        <v>15</v>
      </c>
    </row>
    <row r="6099" customFormat="false" ht="13.8" hidden="false" customHeight="false" outlineLevel="0" collapsed="false">
      <c r="A6099" s="16" t="s">
        <v>34</v>
      </c>
      <c r="B6099" s="38" t="str">
        <f aca="false">VLOOKUP(A6099,'TAKIM LİSTESİ'!$B$2:$D$455,2,0)</f>
        <v>Ø 6.35 Rayba</v>
      </c>
      <c r="C6099" s="16" t="s">
        <v>1286</v>
      </c>
      <c r="D6099" s="38" t="s">
        <v>23</v>
      </c>
      <c r="E6099" s="16" t="n">
        <f aca="false">VLOOKUP(A6099,'TAKIM LİSTESİ'!$B$2:$D$455,3,0)</f>
        <v>5</v>
      </c>
      <c r="F6099" s="40" t="n">
        <v>1</v>
      </c>
      <c r="G6099" s="22" t="n">
        <f aca="false">E6099-F6099</f>
        <v>4</v>
      </c>
      <c r="H6099" s="30" t="n">
        <v>44357</v>
      </c>
      <c r="I6099" s="33" t="n">
        <v>1</v>
      </c>
      <c r="J6099" s="30" t="n">
        <v>44358</v>
      </c>
      <c r="K6099" s="37" t="n">
        <f aca="false">G6099+I6099</f>
        <v>5</v>
      </c>
    </row>
    <row r="6100" customFormat="false" ht="13.8" hidden="false" customHeight="false" outlineLevel="0" collapsed="false">
      <c r="A6100" s="16" t="s">
        <v>79</v>
      </c>
      <c r="B6100" s="38" t="str">
        <f aca="false">VLOOKUP(A6100,'TAKIM LİSTESİ'!$B$2:$D$455,2,0)</f>
        <v>Ø 4.6 matkap</v>
      </c>
      <c r="C6100" s="16" t="s">
        <v>1286</v>
      </c>
      <c r="D6100" s="38" t="s">
        <v>23</v>
      </c>
      <c r="E6100" s="16" t="n">
        <f aca="false">VLOOKUP(A6100,'TAKIM LİSTESİ'!$B$2:$D$455,3,0)</f>
        <v>19</v>
      </c>
      <c r="F6100" s="40" t="n">
        <v>1</v>
      </c>
      <c r="G6100" s="22" t="n">
        <f aca="false">E6100-F6100</f>
        <v>18</v>
      </c>
      <c r="H6100" s="30" t="n">
        <v>44357</v>
      </c>
      <c r="I6100" s="33" t="n">
        <v>1</v>
      </c>
      <c r="J6100" s="30" t="n">
        <v>44358</v>
      </c>
      <c r="K6100" s="37" t="n">
        <f aca="false">G6100+I6100</f>
        <v>19</v>
      </c>
    </row>
    <row r="6101" customFormat="false" ht="13.8" hidden="false" customHeight="false" outlineLevel="0" collapsed="false">
      <c r="A6101" s="16" t="s">
        <v>78</v>
      </c>
      <c r="B6101" s="38" t="str">
        <f aca="false">VLOOKUP(A6101,'TAKIM LİSTESİ'!$B$2:$D$455,2,0)</f>
        <v>Ø 4.76 Rayba</v>
      </c>
      <c r="C6101" s="16" t="s">
        <v>1286</v>
      </c>
      <c r="D6101" s="38" t="s">
        <v>23</v>
      </c>
      <c r="E6101" s="16" t="n">
        <f aca="false">VLOOKUP(A6101,'TAKIM LİSTESİ'!$B$2:$D$455,3,0)</f>
        <v>3</v>
      </c>
      <c r="F6101" s="40" t="n">
        <v>1</v>
      </c>
      <c r="G6101" s="22" t="n">
        <f aca="false">E6101-F6101</f>
        <v>2</v>
      </c>
      <c r="H6101" s="30" t="n">
        <v>44357</v>
      </c>
      <c r="I6101" s="33" t="n">
        <v>1</v>
      </c>
      <c r="J6101" s="30" t="n">
        <v>44358</v>
      </c>
      <c r="K6101" s="37" t="n">
        <f aca="false">G6101+I6101</f>
        <v>3</v>
      </c>
    </row>
    <row r="6102" customFormat="false" ht="13.8" hidden="false" customHeight="false" outlineLevel="0" collapsed="false">
      <c r="A6102" s="16" t="s">
        <v>144</v>
      </c>
      <c r="B6102" s="38" t="str">
        <f aca="false">VLOOKUP(A6102,'TAKIM LİSTESİ'!$B$2:$D$455,2,0)</f>
        <v>Ø 6.2matkap</v>
      </c>
      <c r="C6102" s="16" t="s">
        <v>1271</v>
      </c>
      <c r="D6102" s="38" t="s">
        <v>50</v>
      </c>
      <c r="E6102" s="16" t="n">
        <f aca="false">VLOOKUP(A6102,'TAKIM LİSTESİ'!$B$2:$D$455,3,0)</f>
        <v>15</v>
      </c>
      <c r="F6102" s="40" t="n">
        <v>1</v>
      </c>
      <c r="G6102" s="22" t="n">
        <f aca="false">E6102-F6102</f>
        <v>14</v>
      </c>
      <c r="H6102" s="30" t="n">
        <v>44357</v>
      </c>
      <c r="I6102" s="33" t="n">
        <v>1</v>
      </c>
      <c r="J6102" s="30" t="n">
        <v>44358</v>
      </c>
      <c r="K6102" s="37" t="n">
        <f aca="false">G6102+I6102</f>
        <v>15</v>
      </c>
    </row>
    <row r="6103" customFormat="false" ht="13.8" hidden="false" customHeight="false" outlineLevel="0" collapsed="false">
      <c r="A6103" s="16" t="s">
        <v>300</v>
      </c>
      <c r="B6103" s="38" t="str">
        <f aca="false">VLOOKUP(A6103,'TAKIM LİSTESİ'!$B$2:$D$455,2,0)</f>
        <v>Ø 32 tarama alm</v>
      </c>
      <c r="C6103" s="16" t="s">
        <v>1287</v>
      </c>
      <c r="D6103" s="38" t="s">
        <v>1288</v>
      </c>
      <c r="E6103" s="16" t="n">
        <f aca="false">VLOOKUP(A6103,'TAKIM LİSTESİ'!$B$2:$D$455,3,0)</f>
        <v>3</v>
      </c>
      <c r="F6103" s="40" t="n">
        <v>1</v>
      </c>
      <c r="G6103" s="22" t="n">
        <f aca="false">E6103-F6103</f>
        <v>2</v>
      </c>
      <c r="H6103" s="30" t="n">
        <v>44357</v>
      </c>
      <c r="I6103" s="33" t="n">
        <v>1</v>
      </c>
      <c r="J6103" s="30" t="n">
        <v>44358</v>
      </c>
      <c r="K6103" s="37" t="n">
        <f aca="false">G6103+I6103</f>
        <v>3</v>
      </c>
    </row>
    <row r="6104" customFormat="false" ht="13.8" hidden="false" customHeight="false" outlineLevel="0" collapsed="false">
      <c r="A6104" s="16" t="s">
        <v>15</v>
      </c>
      <c r="B6104" s="38" t="str">
        <f aca="false">VLOOKUP(A6104,'TAKIM LİSTESİ'!$B$2:$D$455,2,0)</f>
        <v>Ø 8 alm küre parmak freze</v>
      </c>
      <c r="C6104" s="16" t="s">
        <v>1287</v>
      </c>
      <c r="D6104" s="38" t="s">
        <v>1288</v>
      </c>
      <c r="E6104" s="16" t="n">
        <f aca="false">VLOOKUP(A6104,'TAKIM LİSTESİ'!$B$2:$D$455,3,0)</f>
        <v>7</v>
      </c>
      <c r="F6104" s="40" t="n">
        <v>1</v>
      </c>
      <c r="G6104" s="22" t="n">
        <f aca="false">E6104-F6104</f>
        <v>6</v>
      </c>
      <c r="H6104" s="30" t="n">
        <v>44357</v>
      </c>
      <c r="I6104" s="33" t="n">
        <v>1</v>
      </c>
      <c r="J6104" s="30" t="n">
        <v>44358</v>
      </c>
      <c r="K6104" s="37" t="n">
        <f aca="false">G6104+I6104</f>
        <v>7</v>
      </c>
    </row>
    <row r="6105" customFormat="false" ht="13.8" hidden="false" customHeight="false" outlineLevel="0" collapsed="false">
      <c r="A6105" s="16" t="s">
        <v>174</v>
      </c>
      <c r="B6105" s="38" t="str">
        <f aca="false">VLOOKUP(A6105,'TAKIM LİSTESİ'!$B$2:$D$455,2,0)</f>
        <v>Ø 12 alm parmak freze</v>
      </c>
      <c r="C6105" s="16" t="s">
        <v>1287</v>
      </c>
      <c r="D6105" s="38" t="s">
        <v>1288</v>
      </c>
      <c r="E6105" s="16" t="n">
        <f aca="false">VLOOKUP(A6105,'TAKIM LİSTESİ'!$B$2:$D$455,3,0)</f>
        <v>22</v>
      </c>
      <c r="F6105" s="40" t="n">
        <v>1</v>
      </c>
      <c r="G6105" s="22" t="n">
        <f aca="false">E6105-F6105</f>
        <v>21</v>
      </c>
      <c r="H6105" s="30" t="n">
        <v>44357</v>
      </c>
      <c r="I6105" s="33" t="n">
        <v>1</v>
      </c>
      <c r="J6105" s="30" t="n">
        <v>44359</v>
      </c>
      <c r="K6105" s="37" t="n">
        <f aca="false">G6105+I6105</f>
        <v>22</v>
      </c>
    </row>
    <row r="6106" customFormat="false" ht="13.8" hidden="false" customHeight="false" outlineLevel="0" collapsed="false">
      <c r="A6106" s="16" t="s">
        <v>70</v>
      </c>
      <c r="B6106" s="38" t="str">
        <f aca="false">VLOOKUP(A6106,'TAKIM LİSTESİ'!$B$2:$D$455,2,0)</f>
        <v>Ø 4 alm standart parmak freze</v>
      </c>
      <c r="C6106" s="16" t="s">
        <v>1287</v>
      </c>
      <c r="D6106" s="38" t="s">
        <v>1288</v>
      </c>
      <c r="E6106" s="16" t="n">
        <f aca="false">VLOOKUP(A6106,'TAKIM LİSTESİ'!$B$2:$D$455,3,0)</f>
        <v>10</v>
      </c>
      <c r="F6106" s="40" t="n">
        <v>1</v>
      </c>
      <c r="G6106" s="22" t="n">
        <f aca="false">E6106-F6106</f>
        <v>9</v>
      </c>
      <c r="H6106" s="30" t="n">
        <v>44357</v>
      </c>
      <c r="I6106" s="33" t="n">
        <v>1</v>
      </c>
      <c r="J6106" s="30" t="n">
        <v>44359</v>
      </c>
      <c r="K6106" s="37" t="n">
        <f aca="false">G6106+I6106</f>
        <v>10</v>
      </c>
    </row>
    <row r="6107" customFormat="false" ht="13.8" hidden="false" customHeight="false" outlineLevel="0" collapsed="false">
      <c r="A6107" s="16" t="s">
        <v>79</v>
      </c>
      <c r="B6107" s="38" t="str">
        <f aca="false">VLOOKUP(A6107,'TAKIM LİSTESİ'!$B$2:$D$455,2,0)</f>
        <v>Ø 4.6 matkap</v>
      </c>
      <c r="C6107" s="16" t="s">
        <v>1289</v>
      </c>
      <c r="D6107" s="38" t="s">
        <v>739</v>
      </c>
      <c r="E6107" s="16" t="n">
        <f aca="false">VLOOKUP(A6107,'TAKIM LİSTESİ'!$B$2:$D$455,3,0)</f>
        <v>19</v>
      </c>
      <c r="F6107" s="40" t="n">
        <v>1</v>
      </c>
      <c r="G6107" s="22" t="n">
        <f aca="false">E6107-F6107</f>
        <v>18</v>
      </c>
      <c r="H6107" s="30" t="n">
        <v>44357</v>
      </c>
      <c r="I6107" s="33" t="n">
        <v>1</v>
      </c>
      <c r="J6107" s="30" t="n">
        <v>44359</v>
      </c>
      <c r="K6107" s="37" t="n">
        <f aca="false">G6107+I6107</f>
        <v>19</v>
      </c>
    </row>
    <row r="6108" customFormat="false" ht="13.8" hidden="false" customHeight="false" outlineLevel="0" collapsed="false">
      <c r="A6108" s="16" t="s">
        <v>78</v>
      </c>
      <c r="B6108" s="38" t="str">
        <f aca="false">VLOOKUP(A6108,'TAKIM LİSTESİ'!$B$2:$D$455,2,0)</f>
        <v>Ø 4.76 Rayba</v>
      </c>
      <c r="C6108" s="16" t="s">
        <v>1289</v>
      </c>
      <c r="D6108" s="38" t="s">
        <v>739</v>
      </c>
      <c r="E6108" s="16" t="n">
        <f aca="false">VLOOKUP(A6108,'TAKIM LİSTESİ'!$B$2:$D$455,3,0)</f>
        <v>3</v>
      </c>
      <c r="F6108" s="40" t="n">
        <v>1</v>
      </c>
      <c r="G6108" s="22" t="n">
        <f aca="false">E6108-F6108</f>
        <v>2</v>
      </c>
      <c r="H6108" s="30" t="n">
        <v>44357</v>
      </c>
      <c r="I6108" s="33" t="n">
        <v>1</v>
      </c>
      <c r="J6108" s="30" t="n">
        <v>44359</v>
      </c>
      <c r="K6108" s="37" t="n">
        <f aca="false">G6108+I6108</f>
        <v>3</v>
      </c>
    </row>
    <row r="6109" customFormat="false" ht="13.8" hidden="false" customHeight="false" outlineLevel="0" collapsed="false">
      <c r="A6109" s="16" t="s">
        <v>144</v>
      </c>
      <c r="B6109" s="38" t="str">
        <f aca="false">VLOOKUP(A6109,'TAKIM LİSTESİ'!$B$2:$D$455,2,0)</f>
        <v>Ø 6.2matkap</v>
      </c>
      <c r="C6109" s="16" t="s">
        <v>1289</v>
      </c>
      <c r="D6109" s="38" t="s">
        <v>739</v>
      </c>
      <c r="E6109" s="16" t="n">
        <f aca="false">VLOOKUP(A6109,'TAKIM LİSTESİ'!$B$2:$D$455,3,0)</f>
        <v>15</v>
      </c>
      <c r="F6109" s="40" t="n">
        <v>1</v>
      </c>
      <c r="G6109" s="22" t="n">
        <f aca="false">E6109-F6109</f>
        <v>14</v>
      </c>
      <c r="H6109" s="30" t="n">
        <v>44357</v>
      </c>
      <c r="I6109" s="33" t="n">
        <v>1</v>
      </c>
      <c r="J6109" s="30" t="n">
        <v>44359</v>
      </c>
      <c r="K6109" s="37" t="n">
        <f aca="false">G6109+I6109</f>
        <v>15</v>
      </c>
    </row>
    <row r="6110" customFormat="false" ht="13.8" hidden="false" customHeight="false" outlineLevel="0" collapsed="false">
      <c r="A6110" s="16" t="s">
        <v>34</v>
      </c>
      <c r="B6110" s="38" t="str">
        <f aca="false">VLOOKUP(A6110,'TAKIM LİSTESİ'!$B$2:$D$455,2,0)</f>
        <v>Ø 6.35 Rayba</v>
      </c>
      <c r="C6110" s="16" t="s">
        <v>1289</v>
      </c>
      <c r="D6110" s="38" t="s">
        <v>739</v>
      </c>
      <c r="E6110" s="16" t="n">
        <f aca="false">VLOOKUP(A6110,'TAKIM LİSTESİ'!$B$2:$D$455,3,0)</f>
        <v>5</v>
      </c>
      <c r="F6110" s="40" t="n">
        <v>1</v>
      </c>
      <c r="G6110" s="22" t="n">
        <f aca="false">E6110-F6110</f>
        <v>4</v>
      </c>
      <c r="H6110" s="30" t="n">
        <v>44357</v>
      </c>
      <c r="I6110" s="33" t="n">
        <v>1</v>
      </c>
      <c r="J6110" s="30" t="n">
        <v>44359</v>
      </c>
      <c r="K6110" s="37" t="n">
        <f aca="false">G6110+I6110</f>
        <v>5</v>
      </c>
    </row>
    <row r="6111" customFormat="false" ht="13.8" hidden="false" customHeight="false" outlineLevel="0" collapsed="false">
      <c r="A6111" s="16" t="s">
        <v>79</v>
      </c>
      <c r="B6111" s="38" t="str">
        <f aca="false">VLOOKUP(A6111,'TAKIM LİSTESİ'!$B$2:$D$455,2,0)</f>
        <v>Ø 4.6 matkap</v>
      </c>
      <c r="C6111" s="16" t="s">
        <v>1287</v>
      </c>
      <c r="D6111" s="38" t="s">
        <v>1288</v>
      </c>
      <c r="E6111" s="16" t="n">
        <f aca="false">VLOOKUP(A6111,'TAKIM LİSTESİ'!$B$2:$D$455,3,0)</f>
        <v>19</v>
      </c>
      <c r="F6111" s="40" t="n">
        <v>1</v>
      </c>
      <c r="G6111" s="22" t="n">
        <f aca="false">E6111-F6111</f>
        <v>18</v>
      </c>
      <c r="H6111" s="30" t="n">
        <v>44357</v>
      </c>
      <c r="I6111" s="33" t="n">
        <v>1</v>
      </c>
      <c r="J6111" s="30" t="n">
        <v>44359</v>
      </c>
      <c r="K6111" s="37" t="n">
        <f aca="false">G6111+I6111</f>
        <v>19</v>
      </c>
    </row>
    <row r="6112" customFormat="false" ht="13.8" hidden="false" customHeight="false" outlineLevel="0" collapsed="false">
      <c r="A6112" s="16" t="s">
        <v>78</v>
      </c>
      <c r="B6112" s="38" t="str">
        <f aca="false">VLOOKUP(A6112,'TAKIM LİSTESİ'!$B$2:$D$455,2,0)</f>
        <v>Ø 4.76 Rayba</v>
      </c>
      <c r="C6112" s="16" t="s">
        <v>1287</v>
      </c>
      <c r="D6112" s="38" t="s">
        <v>1288</v>
      </c>
      <c r="E6112" s="16" t="n">
        <f aca="false">VLOOKUP(A6112,'TAKIM LİSTESİ'!$B$2:$D$455,3,0)</f>
        <v>3</v>
      </c>
      <c r="F6112" s="40" t="n">
        <v>1</v>
      </c>
      <c r="G6112" s="22" t="n">
        <f aca="false">E6112-F6112</f>
        <v>2</v>
      </c>
      <c r="H6112" s="30" t="n">
        <v>44357</v>
      </c>
      <c r="I6112" s="33" t="n">
        <v>1</v>
      </c>
      <c r="J6112" s="30" t="n">
        <v>44359</v>
      </c>
      <c r="K6112" s="37" t="n">
        <f aca="false">G6112+I6112</f>
        <v>3</v>
      </c>
    </row>
    <row r="6113" customFormat="false" ht="13.8" hidden="false" customHeight="false" outlineLevel="0" collapsed="false">
      <c r="A6113" s="16" t="s">
        <v>144</v>
      </c>
      <c r="B6113" s="38" t="str">
        <f aca="false">VLOOKUP(A6113,'TAKIM LİSTESİ'!$B$2:$D$455,2,0)</f>
        <v>Ø 6.2matkap</v>
      </c>
      <c r="C6113" s="16" t="s">
        <v>1287</v>
      </c>
      <c r="D6113" s="38" t="s">
        <v>1288</v>
      </c>
      <c r="E6113" s="16" t="n">
        <f aca="false">VLOOKUP(A6113,'TAKIM LİSTESİ'!$B$2:$D$455,3,0)</f>
        <v>15</v>
      </c>
      <c r="F6113" s="40" t="n">
        <v>1</v>
      </c>
      <c r="G6113" s="22" t="n">
        <f aca="false">E6113-F6113</f>
        <v>14</v>
      </c>
      <c r="H6113" s="30" t="n">
        <v>44357</v>
      </c>
      <c r="I6113" s="33" t="n">
        <v>1</v>
      </c>
      <c r="J6113" s="30" t="n">
        <v>44359</v>
      </c>
      <c r="K6113" s="37" t="n">
        <f aca="false">G6113+I6113</f>
        <v>15</v>
      </c>
    </row>
    <row r="6114" customFormat="false" ht="13.8" hidden="false" customHeight="false" outlineLevel="0" collapsed="false">
      <c r="A6114" s="16" t="s">
        <v>34</v>
      </c>
      <c r="B6114" s="38" t="str">
        <f aca="false">VLOOKUP(A6114,'TAKIM LİSTESİ'!$B$2:$D$455,2,0)</f>
        <v>Ø 6.35 Rayba</v>
      </c>
      <c r="C6114" s="16" t="s">
        <v>1287</v>
      </c>
      <c r="D6114" s="38" t="s">
        <v>1288</v>
      </c>
      <c r="E6114" s="16" t="n">
        <f aca="false">VLOOKUP(A6114,'TAKIM LİSTESİ'!$B$2:$D$455,3,0)</f>
        <v>5</v>
      </c>
      <c r="F6114" s="40" t="n">
        <v>1</v>
      </c>
      <c r="G6114" s="22" t="n">
        <f aca="false">E6114-F6114</f>
        <v>4</v>
      </c>
      <c r="H6114" s="30" t="n">
        <v>44357</v>
      </c>
      <c r="I6114" s="33" t="n">
        <v>1</v>
      </c>
      <c r="J6114" s="30" t="n">
        <v>44359</v>
      </c>
      <c r="K6114" s="37" t="n">
        <f aca="false">G6114+I6114</f>
        <v>5</v>
      </c>
    </row>
    <row r="6115" customFormat="false" ht="13.8" hidden="false" customHeight="false" outlineLevel="0" collapsed="false">
      <c r="A6115" s="16" t="s">
        <v>287</v>
      </c>
      <c r="B6115" s="38" t="str">
        <f aca="false">VLOOKUP(A6115,'TAKIM LİSTESİ'!$B$2:$D$455,2,0)</f>
        <v>Ø 80 alm tarama</v>
      </c>
      <c r="C6115" s="16" t="s">
        <v>1290</v>
      </c>
      <c r="D6115" s="38" t="s">
        <v>634</v>
      </c>
      <c r="E6115" s="16" t="n">
        <f aca="false">VLOOKUP(A6115,'TAKIM LİSTESİ'!$B$2:$D$455,3,0)</f>
        <v>1</v>
      </c>
      <c r="F6115" s="40" t="n">
        <v>1</v>
      </c>
      <c r="G6115" s="22" t="n">
        <f aca="false">E6115-F6115</f>
        <v>0</v>
      </c>
      <c r="H6115" s="30" t="n">
        <v>44357</v>
      </c>
      <c r="I6115" s="33" t="n">
        <v>1</v>
      </c>
      <c r="J6115" s="30" t="n">
        <v>44359</v>
      </c>
      <c r="K6115" s="37" t="n">
        <f aca="false">G6115+I6115</f>
        <v>1</v>
      </c>
    </row>
    <row r="6116" customFormat="false" ht="13.8" hidden="false" customHeight="false" outlineLevel="0" collapsed="false">
      <c r="A6116" s="16" t="s">
        <v>36</v>
      </c>
      <c r="B6116" s="38" t="str">
        <f aca="false">VLOOKUP(A6116,'TAKIM LİSTESİ'!$B$2:$D$455,2,0)</f>
        <v>Ø 5.8 matkap</v>
      </c>
      <c r="C6116" s="16" t="s">
        <v>1290</v>
      </c>
      <c r="D6116" s="38" t="s">
        <v>634</v>
      </c>
      <c r="E6116" s="16" t="n">
        <f aca="false">VLOOKUP(A6116,'TAKIM LİSTESİ'!$B$2:$D$455,3,0)</f>
        <v>14</v>
      </c>
      <c r="F6116" s="40" t="n">
        <v>1</v>
      </c>
      <c r="G6116" s="22" t="n">
        <f aca="false">E6116-F6116</f>
        <v>13</v>
      </c>
      <c r="H6116" s="30" t="n">
        <v>44357</v>
      </c>
      <c r="I6116" s="33" t="n">
        <v>1</v>
      </c>
      <c r="J6116" s="30" t="n">
        <v>44359</v>
      </c>
      <c r="K6116" s="37" t="n">
        <f aca="false">G6116+I6116</f>
        <v>14</v>
      </c>
    </row>
    <row r="6117" customFormat="false" ht="13.8" hidden="false" customHeight="false" outlineLevel="0" collapsed="false">
      <c r="A6117" s="16" t="s">
        <v>63</v>
      </c>
      <c r="B6117" s="38" t="str">
        <f aca="false">VLOOKUP(A6117,'TAKIM LİSTESİ'!$B$2:$D$455,2,0)</f>
        <v>Ø 6 Rayba</v>
      </c>
      <c r="C6117" s="16" t="s">
        <v>1290</v>
      </c>
      <c r="D6117" s="38" t="s">
        <v>634</v>
      </c>
      <c r="E6117" s="16" t="n">
        <f aca="false">VLOOKUP(A6117,'TAKIM LİSTESİ'!$B$2:$D$455,3,0)</f>
        <v>8</v>
      </c>
      <c r="F6117" s="40" t="n">
        <v>1</v>
      </c>
      <c r="G6117" s="22" t="n">
        <f aca="false">E6117-F6117</f>
        <v>7</v>
      </c>
      <c r="H6117" s="30" t="n">
        <v>44357</v>
      </c>
      <c r="I6117" s="33" t="n">
        <v>1</v>
      </c>
      <c r="J6117" s="30" t="n">
        <v>44359</v>
      </c>
      <c r="K6117" s="37" t="n">
        <f aca="false">G6117+I6117</f>
        <v>8</v>
      </c>
    </row>
    <row r="6118" customFormat="false" ht="13.8" hidden="false" customHeight="false" outlineLevel="0" collapsed="false">
      <c r="A6118" s="16" t="s">
        <v>56</v>
      </c>
      <c r="B6118" s="38" t="str">
        <f aca="false">VLOOKUP(A6118,'TAKIM LİSTESİ'!$B$2:$D$455,2,0)</f>
        <v>Ø 6.8 matkap</v>
      </c>
      <c r="C6118" s="16" t="s">
        <v>1290</v>
      </c>
      <c r="D6118" s="38" t="s">
        <v>634</v>
      </c>
      <c r="E6118" s="16" t="n">
        <f aca="false">VLOOKUP(A6118,'TAKIM LİSTESİ'!$B$2:$D$455,3,0)</f>
        <v>17</v>
      </c>
      <c r="F6118" s="40" t="n">
        <v>1</v>
      </c>
      <c r="G6118" s="22" t="n">
        <f aca="false">E6118-F6118</f>
        <v>16</v>
      </c>
      <c r="H6118" s="30" t="n">
        <v>44357</v>
      </c>
      <c r="I6118" s="33" t="n">
        <v>1</v>
      </c>
      <c r="J6118" s="30" t="n">
        <v>44359</v>
      </c>
      <c r="K6118" s="37" t="n">
        <f aca="false">G6118+I6118</f>
        <v>17</v>
      </c>
    </row>
    <row r="6119" customFormat="false" ht="13.8" hidden="false" customHeight="false" outlineLevel="0" collapsed="false">
      <c r="A6119" s="16" t="s">
        <v>64</v>
      </c>
      <c r="B6119" s="38" t="str">
        <f aca="false">VLOOKUP(A6119,'TAKIM LİSTESİ'!$B$2:$D$455,2,0)</f>
        <v>Ø 10 Rayba</v>
      </c>
      <c r="C6119" s="16"/>
      <c r="D6119" s="38" t="s">
        <v>100</v>
      </c>
      <c r="E6119" s="16" t="n">
        <f aca="false">VLOOKUP(A6119,'TAKIM LİSTESİ'!$B$2:$D$455,3,0)</f>
        <v>5</v>
      </c>
      <c r="F6119" s="40" t="n">
        <v>1</v>
      </c>
      <c r="G6119" s="22" t="n">
        <f aca="false">E6119-F6119</f>
        <v>4</v>
      </c>
      <c r="H6119" s="30" t="n">
        <v>44357</v>
      </c>
      <c r="I6119" s="33" t="n">
        <v>1</v>
      </c>
      <c r="J6119" s="30" t="n">
        <v>44359</v>
      </c>
      <c r="K6119" s="37" t="n">
        <f aca="false">G6119+I6119</f>
        <v>5</v>
      </c>
    </row>
    <row r="6120" customFormat="false" ht="13.8" hidden="false" customHeight="false" outlineLevel="0" collapsed="false">
      <c r="A6120" s="16" t="s">
        <v>300</v>
      </c>
      <c r="B6120" s="38" t="str">
        <f aca="false">VLOOKUP(A6120,'TAKIM LİSTESİ'!$B$2:$D$455,2,0)</f>
        <v>Ø 32 tarama alm</v>
      </c>
      <c r="C6120" s="16" t="s">
        <v>1291</v>
      </c>
      <c r="D6120" s="38" t="s">
        <v>50</v>
      </c>
      <c r="E6120" s="16" t="n">
        <f aca="false">VLOOKUP(A6120,'TAKIM LİSTESİ'!$B$2:$D$455,3,0)</f>
        <v>3</v>
      </c>
      <c r="F6120" s="40" t="n">
        <v>1</v>
      </c>
      <c r="G6120" s="22" t="n">
        <f aca="false">E6120-F6120</f>
        <v>2</v>
      </c>
      <c r="H6120" s="30" t="n">
        <v>44358</v>
      </c>
      <c r="I6120" s="33" t="n">
        <v>1</v>
      </c>
      <c r="J6120" s="30" t="n">
        <v>44359</v>
      </c>
      <c r="K6120" s="37" t="n">
        <f aca="false">G6120+I6120</f>
        <v>3</v>
      </c>
    </row>
    <row r="6121" customFormat="false" ht="13.8" hidden="false" customHeight="false" outlineLevel="0" collapsed="false">
      <c r="A6121" s="16" t="s">
        <v>144</v>
      </c>
      <c r="B6121" s="38" t="str">
        <f aca="false">VLOOKUP(A6121,'TAKIM LİSTESİ'!$B$2:$D$455,2,0)</f>
        <v>Ø 6.2matkap</v>
      </c>
      <c r="C6121" s="16" t="s">
        <v>1291</v>
      </c>
      <c r="D6121" s="38" t="s">
        <v>50</v>
      </c>
      <c r="E6121" s="16" t="n">
        <f aca="false">VLOOKUP(A6121,'TAKIM LİSTESİ'!$B$2:$D$455,3,0)</f>
        <v>15</v>
      </c>
      <c r="F6121" s="40" t="n">
        <v>1</v>
      </c>
      <c r="G6121" s="22" t="n">
        <f aca="false">E6121-F6121</f>
        <v>14</v>
      </c>
      <c r="H6121" s="30" t="n">
        <v>44358</v>
      </c>
      <c r="I6121" s="33" t="n">
        <v>1</v>
      </c>
      <c r="J6121" s="30" t="n">
        <v>44359</v>
      </c>
      <c r="K6121" s="37" t="n">
        <f aca="false">G6121+I6121</f>
        <v>15</v>
      </c>
    </row>
    <row r="6122" customFormat="false" ht="13.8" hidden="false" customHeight="false" outlineLevel="0" collapsed="false">
      <c r="A6122" s="16" t="s">
        <v>34</v>
      </c>
      <c r="B6122" s="38" t="str">
        <f aca="false">VLOOKUP(A6122,'TAKIM LİSTESİ'!$B$2:$D$455,2,0)</f>
        <v>Ø 6.35 Rayba</v>
      </c>
      <c r="C6122" s="16" t="s">
        <v>1291</v>
      </c>
      <c r="D6122" s="38" t="s">
        <v>50</v>
      </c>
      <c r="E6122" s="16" t="n">
        <f aca="false">VLOOKUP(A6122,'TAKIM LİSTESİ'!$B$2:$D$455,3,0)</f>
        <v>5</v>
      </c>
      <c r="F6122" s="40" t="n">
        <v>1</v>
      </c>
      <c r="G6122" s="22" t="n">
        <f aca="false">E6122-F6122</f>
        <v>4</v>
      </c>
      <c r="H6122" s="30" t="n">
        <v>44358</v>
      </c>
      <c r="I6122" s="33" t="n">
        <v>1</v>
      </c>
      <c r="J6122" s="30" t="n">
        <v>44359</v>
      </c>
      <c r="K6122" s="37" t="n">
        <f aca="false">G6122+I6122</f>
        <v>5</v>
      </c>
    </row>
    <row r="6123" customFormat="false" ht="13.8" hidden="false" customHeight="false" outlineLevel="0" collapsed="false">
      <c r="A6123" s="16" t="s">
        <v>116</v>
      </c>
      <c r="B6123" s="38" t="str">
        <f aca="false">VLOOKUP(A6123,'TAKIM LİSTESİ'!$B$2:$D$455,2,0)</f>
        <v>Ø 4.0 matkap</v>
      </c>
      <c r="C6123" s="16" t="s">
        <v>1291</v>
      </c>
      <c r="D6123" s="38" t="s">
        <v>50</v>
      </c>
      <c r="E6123" s="16" t="n">
        <f aca="false">VLOOKUP(A6123,'TAKIM LİSTESİ'!$B$2:$D$455,3,0)</f>
        <v>12</v>
      </c>
      <c r="F6123" s="40" t="n">
        <v>1</v>
      </c>
      <c r="G6123" s="22" t="n">
        <f aca="false">E6123-F6123</f>
        <v>11</v>
      </c>
      <c r="H6123" s="30" t="n">
        <v>44358</v>
      </c>
      <c r="I6123" s="33" t="n">
        <v>1</v>
      </c>
      <c r="J6123" s="30" t="n">
        <v>44359</v>
      </c>
      <c r="K6123" s="37" t="n">
        <f aca="false">G6123+I6123</f>
        <v>12</v>
      </c>
    </row>
    <row r="6124" customFormat="false" ht="13.8" hidden="false" customHeight="false" outlineLevel="0" collapsed="false">
      <c r="A6124" s="16" t="s">
        <v>40</v>
      </c>
      <c r="B6124" s="38" t="str">
        <f aca="false">VLOOKUP(A6124,'TAKIM LİSTESİ'!$B$2:$D$455,2,0)</f>
        <v>Ø 6alm küre parmak freze</v>
      </c>
      <c r="C6124" s="16" t="s">
        <v>1291</v>
      </c>
      <c r="D6124" s="38" t="s">
        <v>50</v>
      </c>
      <c r="E6124" s="16" t="n">
        <f aca="false">VLOOKUP(A6124,'TAKIM LİSTESİ'!$B$2:$D$455,3,0)</f>
        <v>6</v>
      </c>
      <c r="F6124" s="40" t="n">
        <v>1</v>
      </c>
      <c r="G6124" s="22" t="n">
        <f aca="false">E6124-F6124</f>
        <v>5</v>
      </c>
      <c r="H6124" s="30" t="n">
        <v>44358</v>
      </c>
      <c r="I6124" s="33" t="n">
        <v>1</v>
      </c>
      <c r="J6124" s="30" t="n">
        <v>44359</v>
      </c>
      <c r="K6124" s="37" t="n">
        <f aca="false">G6124+I6124</f>
        <v>6</v>
      </c>
    </row>
    <row r="6125" customFormat="false" ht="13.8" hidden="false" customHeight="false" outlineLevel="0" collapsed="false">
      <c r="A6125" s="16" t="s">
        <v>300</v>
      </c>
      <c r="B6125" s="38" t="str">
        <f aca="false">VLOOKUP(A6125,'TAKIM LİSTESİ'!$B$2:$D$455,2,0)</f>
        <v>Ø 32 tarama alm</v>
      </c>
      <c r="C6125" s="16" t="s">
        <v>1292</v>
      </c>
      <c r="D6125" s="38" t="s">
        <v>1288</v>
      </c>
      <c r="E6125" s="16" t="n">
        <f aca="false">VLOOKUP(A6125,'TAKIM LİSTESİ'!$B$2:$D$455,3,0)</f>
        <v>3</v>
      </c>
      <c r="F6125" s="40" t="n">
        <v>1</v>
      </c>
      <c r="G6125" s="22" t="n">
        <f aca="false">E6125-F6125</f>
        <v>2</v>
      </c>
      <c r="H6125" s="30" t="n">
        <v>44358</v>
      </c>
      <c r="I6125" s="33" t="n">
        <v>1</v>
      </c>
      <c r="J6125" s="30" t="n">
        <v>44359</v>
      </c>
      <c r="K6125" s="37" t="n">
        <f aca="false">G6125+I6125</f>
        <v>3</v>
      </c>
    </row>
    <row r="6126" customFormat="false" ht="13.8" hidden="false" customHeight="false" outlineLevel="0" collapsed="false">
      <c r="A6126" s="16" t="s">
        <v>27</v>
      </c>
      <c r="B6126" s="38" t="str">
        <f aca="false">VLOOKUP(A6126,'TAKIM LİSTESİ'!$B$2:$D$455,2,0)</f>
        <v>Ø 6 alm parmak freze</v>
      </c>
      <c r="C6126" s="16" t="s">
        <v>1292</v>
      </c>
      <c r="D6126" s="38" t="s">
        <v>1288</v>
      </c>
      <c r="E6126" s="16" t="n">
        <f aca="false">VLOOKUP(A6126,'TAKIM LİSTESİ'!$B$2:$D$455,3,0)</f>
        <v>12</v>
      </c>
      <c r="F6126" s="40" t="n">
        <v>1</v>
      </c>
      <c r="G6126" s="22" t="n">
        <f aca="false">E6126-F6126</f>
        <v>11</v>
      </c>
      <c r="H6126" s="30" t="n">
        <v>44358</v>
      </c>
      <c r="I6126" s="33" t="n">
        <v>1</v>
      </c>
      <c r="J6126" s="30" t="n">
        <v>44359</v>
      </c>
      <c r="K6126" s="37" t="n">
        <f aca="false">G6126+I6126</f>
        <v>12</v>
      </c>
    </row>
    <row r="6127" customFormat="false" ht="13.8" hidden="false" customHeight="false" outlineLevel="0" collapsed="false">
      <c r="A6127" s="16" t="s">
        <v>144</v>
      </c>
      <c r="B6127" s="38" t="str">
        <f aca="false">VLOOKUP(A6127,'TAKIM LİSTESİ'!$B$2:$D$455,2,0)</f>
        <v>Ø 6.2matkap</v>
      </c>
      <c r="C6127" s="16" t="s">
        <v>1292</v>
      </c>
      <c r="D6127" s="38" t="s">
        <v>1288</v>
      </c>
      <c r="E6127" s="16" t="n">
        <f aca="false">VLOOKUP(A6127,'TAKIM LİSTESİ'!$B$2:$D$455,3,0)</f>
        <v>15</v>
      </c>
      <c r="F6127" s="40" t="n">
        <v>1</v>
      </c>
      <c r="G6127" s="22" t="n">
        <f aca="false">E6127-F6127</f>
        <v>14</v>
      </c>
      <c r="H6127" s="30" t="n">
        <v>44358</v>
      </c>
      <c r="I6127" s="33" t="n">
        <v>1</v>
      </c>
      <c r="J6127" s="30" t="n">
        <v>44360</v>
      </c>
      <c r="K6127" s="37" t="n">
        <f aca="false">G6127+I6127</f>
        <v>15</v>
      </c>
    </row>
    <row r="6128" customFormat="false" ht="13.8" hidden="false" customHeight="false" outlineLevel="0" collapsed="false">
      <c r="A6128" s="16" t="s">
        <v>34</v>
      </c>
      <c r="B6128" s="38" t="str">
        <f aca="false">VLOOKUP(A6128,'TAKIM LİSTESİ'!$B$2:$D$455,2,0)</f>
        <v>Ø 6.35 Rayba</v>
      </c>
      <c r="C6128" s="16" t="s">
        <v>1292</v>
      </c>
      <c r="D6128" s="38" t="s">
        <v>1288</v>
      </c>
      <c r="E6128" s="16" t="n">
        <f aca="false">VLOOKUP(A6128,'TAKIM LİSTESİ'!$B$2:$D$455,3,0)</f>
        <v>5</v>
      </c>
      <c r="F6128" s="40" t="n">
        <v>1</v>
      </c>
      <c r="G6128" s="22" t="n">
        <f aca="false">E6128-F6128</f>
        <v>4</v>
      </c>
      <c r="H6128" s="30" t="n">
        <v>44358</v>
      </c>
      <c r="I6128" s="33" t="n">
        <v>1</v>
      </c>
      <c r="J6128" s="30" t="n">
        <v>44360</v>
      </c>
      <c r="K6128" s="37" t="n">
        <f aca="false">G6128+I6128</f>
        <v>5</v>
      </c>
    </row>
    <row r="6129" customFormat="false" ht="13.8" hidden="false" customHeight="false" outlineLevel="0" collapsed="false">
      <c r="A6129" s="16" t="s">
        <v>79</v>
      </c>
      <c r="B6129" s="38" t="str">
        <f aca="false">VLOOKUP(A6129,'TAKIM LİSTESİ'!$B$2:$D$455,2,0)</f>
        <v>Ø 4.6 matkap</v>
      </c>
      <c r="C6129" s="16" t="s">
        <v>1292</v>
      </c>
      <c r="D6129" s="38" t="s">
        <v>1288</v>
      </c>
      <c r="E6129" s="16" t="n">
        <f aca="false">VLOOKUP(A6129,'TAKIM LİSTESİ'!$B$2:$D$455,3,0)</f>
        <v>19</v>
      </c>
      <c r="F6129" s="40" t="n">
        <v>1</v>
      </c>
      <c r="G6129" s="22" t="n">
        <f aca="false">E6129-F6129</f>
        <v>18</v>
      </c>
      <c r="H6129" s="30" t="n">
        <v>44358</v>
      </c>
      <c r="I6129" s="33" t="n">
        <v>1</v>
      </c>
      <c r="J6129" s="30" t="n">
        <v>44360</v>
      </c>
      <c r="K6129" s="37" t="n">
        <f aca="false">G6129+I6129</f>
        <v>19</v>
      </c>
    </row>
    <row r="6130" customFormat="false" ht="13.8" hidden="false" customHeight="false" outlineLevel="0" collapsed="false">
      <c r="A6130" s="16" t="s">
        <v>78</v>
      </c>
      <c r="B6130" s="38" t="str">
        <f aca="false">VLOOKUP(A6130,'TAKIM LİSTESİ'!$B$2:$D$455,2,0)</f>
        <v>Ø 4.76 Rayba</v>
      </c>
      <c r="C6130" s="16" t="s">
        <v>1292</v>
      </c>
      <c r="D6130" s="38" t="s">
        <v>1288</v>
      </c>
      <c r="E6130" s="16" t="n">
        <f aca="false">VLOOKUP(A6130,'TAKIM LİSTESİ'!$B$2:$D$455,3,0)</f>
        <v>3</v>
      </c>
      <c r="F6130" s="40" t="n">
        <v>1</v>
      </c>
      <c r="G6130" s="22" t="n">
        <f aca="false">E6130-F6130</f>
        <v>2</v>
      </c>
      <c r="H6130" s="30" t="n">
        <v>44358</v>
      </c>
      <c r="I6130" s="33" t="n">
        <v>1</v>
      </c>
      <c r="J6130" s="30" t="n">
        <v>44360</v>
      </c>
      <c r="K6130" s="37" t="n">
        <f aca="false">G6130+I6130</f>
        <v>3</v>
      </c>
    </row>
    <row r="6131" customFormat="false" ht="13.8" hidden="false" customHeight="false" outlineLevel="0" collapsed="false">
      <c r="A6131" s="16" t="s">
        <v>252</v>
      </c>
      <c r="B6131" s="38" t="str">
        <f aca="false">VLOOKUP(A6131,'TAKIM LİSTESİ'!$B$2:$D$455,2,0)</f>
        <v>52 tarama ucu çelik</v>
      </c>
      <c r="C6131" s="16" t="s">
        <v>1293</v>
      </c>
      <c r="D6131" s="38" t="s">
        <v>61</v>
      </c>
      <c r="E6131" s="16" t="n">
        <f aca="false">VLOOKUP(A6131,'TAKIM LİSTESİ'!$B$2:$D$455,3,0)</f>
        <v>130</v>
      </c>
      <c r="F6131" s="40" t="n">
        <v>5</v>
      </c>
      <c r="G6131" s="22" t="n">
        <f aca="false">E6131-F6131</f>
        <v>125</v>
      </c>
      <c r="H6131" s="30" t="n">
        <v>44358</v>
      </c>
      <c r="I6131" s="33" t="n">
        <v>1</v>
      </c>
      <c r="J6131" s="30" t="n">
        <v>44360</v>
      </c>
      <c r="K6131" s="37" t="n">
        <f aca="false">G6131+I6131</f>
        <v>126</v>
      </c>
    </row>
    <row r="6132" customFormat="false" ht="13.8" hidden="false" customHeight="false" outlineLevel="0" collapsed="false">
      <c r="A6132" s="16" t="s">
        <v>252</v>
      </c>
      <c r="B6132" s="38" t="str">
        <f aca="false">VLOOKUP(A6132,'TAKIM LİSTESİ'!$B$2:$D$455,2,0)</f>
        <v>52 tarama ucu çelik</v>
      </c>
      <c r="C6132" s="16" t="s">
        <v>1285</v>
      </c>
      <c r="D6132" s="38" t="s">
        <v>57</v>
      </c>
      <c r="E6132" s="16" t="n">
        <f aca="false">VLOOKUP(A6132,'TAKIM LİSTESİ'!$B$2:$D$455,3,0)</f>
        <v>130</v>
      </c>
      <c r="F6132" s="40" t="n">
        <v>5</v>
      </c>
      <c r="G6132" s="22" t="n">
        <f aca="false">E6132-F6132</f>
        <v>125</v>
      </c>
      <c r="H6132" s="30" t="n">
        <v>44358</v>
      </c>
      <c r="I6132" s="33" t="n">
        <v>1</v>
      </c>
      <c r="J6132" s="30" t="n">
        <v>44360</v>
      </c>
      <c r="K6132" s="37" t="n">
        <f aca="false">G6132+I6132</f>
        <v>126</v>
      </c>
    </row>
    <row r="6133" customFormat="false" ht="13.8" hidden="false" customHeight="false" outlineLevel="0" collapsed="false">
      <c r="A6133" s="16" t="s">
        <v>60</v>
      </c>
      <c r="B6133" s="38" t="str">
        <f aca="false">VLOOKUP(A6133,'TAKIM LİSTESİ'!$B$2:$D$455,2,0)</f>
        <v>Ø 5 çelik standart parmak freze</v>
      </c>
      <c r="C6133" s="16" t="s">
        <v>1294</v>
      </c>
      <c r="D6133" s="38" t="s">
        <v>739</v>
      </c>
      <c r="E6133" s="16" t="n">
        <f aca="false">VLOOKUP(A6133,'TAKIM LİSTESİ'!$B$2:$D$455,3,0)</f>
        <v>42</v>
      </c>
      <c r="F6133" s="40" t="n">
        <v>1</v>
      </c>
      <c r="G6133" s="22" t="n">
        <f aca="false">E6133-F6133</f>
        <v>41</v>
      </c>
      <c r="H6133" s="30" t="n">
        <v>44358</v>
      </c>
      <c r="I6133" s="33" t="n">
        <v>1</v>
      </c>
      <c r="J6133" s="30" t="n">
        <v>44360</v>
      </c>
      <c r="K6133" s="37" t="n">
        <f aca="false">G6133+I6133</f>
        <v>42</v>
      </c>
    </row>
    <row r="6134" customFormat="false" ht="13.8" hidden="false" customHeight="false" outlineLevel="0" collapsed="false">
      <c r="A6134" s="16" t="s">
        <v>206</v>
      </c>
      <c r="B6134" s="38" t="str">
        <f aca="false">VLOOKUP(A6134,'TAKIM LİSTESİ'!$B$2:$D$455,2,0)</f>
        <v>Ø 52 tarama çelik</v>
      </c>
      <c r="C6134" s="16" t="s">
        <v>1293</v>
      </c>
      <c r="D6134" s="38" t="s">
        <v>61</v>
      </c>
      <c r="E6134" s="16" t="n">
        <f aca="false">VLOOKUP(A6134,'TAKIM LİSTESİ'!$B$2:$D$455,3,0)</f>
        <v>4</v>
      </c>
      <c r="F6134" s="40" t="n">
        <v>1</v>
      </c>
      <c r="G6134" s="22" t="n">
        <f aca="false">E6134-F6134</f>
        <v>3</v>
      </c>
      <c r="H6134" s="30" t="n">
        <v>44359</v>
      </c>
      <c r="I6134" s="33" t="n">
        <v>1</v>
      </c>
      <c r="J6134" s="30" t="n">
        <v>44360</v>
      </c>
      <c r="K6134" s="37" t="n">
        <f aca="false">G6134+I6134</f>
        <v>4</v>
      </c>
    </row>
    <row r="6135" customFormat="false" ht="13.8" hidden="false" customHeight="false" outlineLevel="0" collapsed="false">
      <c r="A6135" s="16" t="s">
        <v>270</v>
      </c>
      <c r="B6135" s="38" t="str">
        <f aca="false">VLOOKUP(A6135,'TAKIM LİSTESİ'!$B$2:$D$455,2,0)</f>
        <v>Küçük APKT çelik Ø 20</v>
      </c>
      <c r="C6135" s="16" t="s">
        <v>1293</v>
      </c>
      <c r="D6135" s="38" t="s">
        <v>61</v>
      </c>
      <c r="E6135" s="16" t="n">
        <f aca="false">VLOOKUP(A6135,'TAKIM LİSTESİ'!$B$2:$D$455,3,0)</f>
        <v>10</v>
      </c>
      <c r="F6135" s="40" t="n">
        <v>1</v>
      </c>
      <c r="G6135" s="22" t="n">
        <f aca="false">E6135-F6135</f>
        <v>9</v>
      </c>
      <c r="H6135" s="30" t="n">
        <v>44359</v>
      </c>
      <c r="I6135" s="33" t="n">
        <v>1</v>
      </c>
      <c r="J6135" s="30" t="n">
        <v>44360</v>
      </c>
      <c r="K6135" s="37" t="n">
        <f aca="false">G6135+I6135</f>
        <v>10</v>
      </c>
    </row>
    <row r="6136" customFormat="false" ht="13.8" hidden="false" customHeight="false" outlineLevel="0" collapsed="false">
      <c r="A6136" s="16" t="s">
        <v>144</v>
      </c>
      <c r="B6136" s="38" t="str">
        <f aca="false">VLOOKUP(A6136,'TAKIM LİSTESİ'!$B$2:$D$455,2,0)</f>
        <v>Ø 6.2matkap</v>
      </c>
      <c r="C6136" s="16" t="s">
        <v>1293</v>
      </c>
      <c r="D6136" s="38" t="s">
        <v>61</v>
      </c>
      <c r="E6136" s="16" t="n">
        <f aca="false">VLOOKUP(A6136,'TAKIM LİSTESİ'!$B$2:$D$455,3,0)</f>
        <v>15</v>
      </c>
      <c r="F6136" s="40" t="n">
        <v>1</v>
      </c>
      <c r="G6136" s="22" t="n">
        <f aca="false">E6136-F6136</f>
        <v>14</v>
      </c>
      <c r="H6136" s="30" t="n">
        <v>44359</v>
      </c>
      <c r="I6136" s="33" t="n">
        <v>1</v>
      </c>
      <c r="J6136" s="30" t="n">
        <v>44360</v>
      </c>
      <c r="K6136" s="37" t="n">
        <f aca="false">G6136+I6136</f>
        <v>15</v>
      </c>
    </row>
    <row r="6137" customFormat="false" ht="13.8" hidden="false" customHeight="false" outlineLevel="0" collapsed="false">
      <c r="A6137" s="16" t="s">
        <v>79</v>
      </c>
      <c r="B6137" s="38" t="str">
        <f aca="false">VLOOKUP(A6137,'TAKIM LİSTESİ'!$B$2:$D$455,2,0)</f>
        <v>Ø 4.6 matkap</v>
      </c>
      <c r="C6137" s="16" t="s">
        <v>1293</v>
      </c>
      <c r="D6137" s="38" t="s">
        <v>61</v>
      </c>
      <c r="E6137" s="16" t="n">
        <f aca="false">VLOOKUP(A6137,'TAKIM LİSTESİ'!$B$2:$D$455,3,0)</f>
        <v>19</v>
      </c>
      <c r="F6137" s="40" t="n">
        <v>1</v>
      </c>
      <c r="G6137" s="22" t="n">
        <f aca="false">E6137-F6137</f>
        <v>18</v>
      </c>
      <c r="H6137" s="30" t="n">
        <v>44359</v>
      </c>
      <c r="I6137" s="33" t="n">
        <v>1</v>
      </c>
      <c r="J6137" s="30" t="n">
        <v>44360</v>
      </c>
      <c r="K6137" s="37" t="n">
        <f aca="false">G6137+I6137</f>
        <v>19</v>
      </c>
    </row>
    <row r="6138" customFormat="false" ht="13.8" hidden="false" customHeight="false" outlineLevel="0" collapsed="false">
      <c r="A6138" s="16" t="s">
        <v>34</v>
      </c>
      <c r="B6138" s="38" t="str">
        <f aca="false">VLOOKUP(A6138,'TAKIM LİSTESİ'!$B$2:$D$455,2,0)</f>
        <v>Ø 6.35 Rayba</v>
      </c>
      <c r="C6138" s="16" t="s">
        <v>1293</v>
      </c>
      <c r="D6138" s="38" t="s">
        <v>61</v>
      </c>
      <c r="E6138" s="16" t="n">
        <f aca="false">VLOOKUP(A6138,'TAKIM LİSTESİ'!$B$2:$D$455,3,0)</f>
        <v>5</v>
      </c>
      <c r="F6138" s="40" t="n">
        <v>1</v>
      </c>
      <c r="G6138" s="22" t="n">
        <f aca="false">E6138-F6138</f>
        <v>4</v>
      </c>
      <c r="H6138" s="30" t="n">
        <v>44359</v>
      </c>
      <c r="I6138" s="33" t="n">
        <v>1</v>
      </c>
      <c r="J6138" s="30" t="n">
        <v>44360</v>
      </c>
      <c r="K6138" s="37" t="n">
        <f aca="false">G6138+I6138</f>
        <v>5</v>
      </c>
    </row>
    <row r="6139" customFormat="false" ht="13.8" hidden="false" customHeight="false" outlineLevel="0" collapsed="false">
      <c r="A6139" s="16" t="s">
        <v>78</v>
      </c>
      <c r="B6139" s="38" t="str">
        <f aca="false">VLOOKUP(A6139,'TAKIM LİSTESİ'!$B$2:$D$455,2,0)</f>
        <v>Ø 4.76 Rayba</v>
      </c>
      <c r="C6139" s="16" t="s">
        <v>1293</v>
      </c>
      <c r="D6139" s="38" t="s">
        <v>61</v>
      </c>
      <c r="E6139" s="16" t="n">
        <f aca="false">VLOOKUP(A6139,'TAKIM LİSTESİ'!$B$2:$D$455,3,0)</f>
        <v>3</v>
      </c>
      <c r="F6139" s="40" t="n">
        <v>1</v>
      </c>
      <c r="G6139" s="22" t="n">
        <f aca="false">E6139-F6139</f>
        <v>2</v>
      </c>
      <c r="H6139" s="30" t="n">
        <v>44359</v>
      </c>
      <c r="I6139" s="33" t="n">
        <v>1</v>
      </c>
      <c r="J6139" s="30" t="n">
        <v>44360</v>
      </c>
      <c r="K6139" s="37" t="n">
        <f aca="false">G6139+I6139</f>
        <v>3</v>
      </c>
    </row>
    <row r="6140" customFormat="false" ht="13.8" hidden="false" customHeight="false" outlineLevel="0" collapsed="false">
      <c r="A6140" s="16" t="s">
        <v>21</v>
      </c>
      <c r="B6140" s="38" t="str">
        <f aca="false">VLOOKUP(A6140,'TAKIM LİSTESİ'!$B$2:$D$455,2,0)</f>
        <v>Ø 32 tarama çelik</v>
      </c>
      <c r="C6140" s="16" t="s">
        <v>1295</v>
      </c>
      <c r="D6140" s="38" t="s">
        <v>1288</v>
      </c>
      <c r="E6140" s="16" t="n">
        <f aca="false">VLOOKUP(A6140,'TAKIM LİSTESİ'!$B$2:$D$455,3,0)</f>
        <v>5</v>
      </c>
      <c r="F6140" s="40" t="n">
        <v>1</v>
      </c>
      <c r="G6140" s="22" t="n">
        <f aca="false">E6140-F6140</f>
        <v>4</v>
      </c>
      <c r="H6140" s="30" t="n">
        <v>44359</v>
      </c>
      <c r="I6140" s="33" t="n">
        <v>1</v>
      </c>
      <c r="J6140" s="30" t="n">
        <v>44360</v>
      </c>
      <c r="K6140" s="37" t="n">
        <f aca="false">G6140+I6140</f>
        <v>5</v>
      </c>
    </row>
    <row r="6141" customFormat="false" ht="13.8" hidden="false" customHeight="false" outlineLevel="0" collapsed="false">
      <c r="A6141" s="16" t="s">
        <v>293</v>
      </c>
      <c r="B6141" s="38" t="str">
        <f aca="false">VLOOKUP(A6141,'TAKIM LİSTESİ'!$B$2:$D$455,2,0)</f>
        <v>Küçük APKT çelik Ø 17</v>
      </c>
      <c r="C6141" s="16" t="s">
        <v>1295</v>
      </c>
      <c r="D6141" s="38" t="s">
        <v>1288</v>
      </c>
      <c r="E6141" s="16" t="n">
        <f aca="false">VLOOKUP(A6141,'TAKIM LİSTESİ'!$B$2:$D$455,3,0)</f>
        <v>2</v>
      </c>
      <c r="F6141" s="40" t="n">
        <v>1</v>
      </c>
      <c r="G6141" s="22" t="n">
        <f aca="false">E6141-F6141</f>
        <v>1</v>
      </c>
      <c r="H6141" s="30" t="n">
        <v>44359</v>
      </c>
      <c r="I6141" s="33" t="n">
        <v>1</v>
      </c>
      <c r="J6141" s="30" t="n">
        <v>44360</v>
      </c>
      <c r="K6141" s="37" t="n">
        <f aca="false">G6141+I6141</f>
        <v>2</v>
      </c>
    </row>
    <row r="6142" customFormat="false" ht="13.8" hidden="false" customHeight="false" outlineLevel="0" collapsed="false">
      <c r="A6142" s="16" t="s">
        <v>270</v>
      </c>
      <c r="B6142" s="38" t="str">
        <f aca="false">VLOOKUP(A6142,'TAKIM LİSTESİ'!$B$2:$D$455,2,0)</f>
        <v>Küçük APKT çelik Ø 20</v>
      </c>
      <c r="C6142" s="16" t="s">
        <v>1295</v>
      </c>
      <c r="D6142" s="38" t="s">
        <v>1288</v>
      </c>
      <c r="E6142" s="16" t="n">
        <f aca="false">VLOOKUP(A6142,'TAKIM LİSTESİ'!$B$2:$D$455,3,0)</f>
        <v>10</v>
      </c>
      <c r="F6142" s="40" t="n">
        <v>1</v>
      </c>
      <c r="G6142" s="22" t="n">
        <f aca="false">E6142-F6142</f>
        <v>9</v>
      </c>
      <c r="H6142" s="30" t="n">
        <v>44359</v>
      </c>
      <c r="I6142" s="33" t="n">
        <v>1</v>
      </c>
      <c r="J6142" s="30" t="n">
        <v>44360</v>
      </c>
      <c r="K6142" s="37" t="n">
        <f aca="false">G6142+I6142</f>
        <v>10</v>
      </c>
    </row>
    <row r="6143" customFormat="false" ht="13.8" hidden="false" customHeight="false" outlineLevel="0" collapsed="false">
      <c r="A6143" s="16" t="s">
        <v>85</v>
      </c>
      <c r="B6143" s="38" t="str">
        <f aca="false">VLOOKUP(A6143,'TAKIM LİSTESİ'!$B$2:$D$455,2,0)</f>
        <v>Ø 12 çelik parmak freze</v>
      </c>
      <c r="C6143" s="16" t="s">
        <v>1295</v>
      </c>
      <c r="D6143" s="38" t="s">
        <v>1288</v>
      </c>
      <c r="E6143" s="16" t="n">
        <f aca="false">VLOOKUP(A6143,'TAKIM LİSTESİ'!$B$2:$D$455,3,0)</f>
        <v>19</v>
      </c>
      <c r="F6143" s="40" t="n">
        <v>1</v>
      </c>
      <c r="G6143" s="22" t="n">
        <f aca="false">E6143-F6143</f>
        <v>18</v>
      </c>
      <c r="H6143" s="30" t="n">
        <v>44359</v>
      </c>
      <c r="I6143" s="33" t="n">
        <v>1</v>
      </c>
      <c r="J6143" s="30" t="n">
        <v>44361</v>
      </c>
      <c r="K6143" s="37" t="n">
        <f aca="false">G6143+I6143</f>
        <v>19</v>
      </c>
    </row>
    <row r="6144" customFormat="false" ht="13.8" hidden="false" customHeight="false" outlineLevel="0" collapsed="false">
      <c r="A6144" s="16" t="s">
        <v>29</v>
      </c>
      <c r="B6144" s="38" t="str">
        <f aca="false">VLOOKUP(A6144,'TAKIM LİSTESİ'!$B$2:$D$455,2,0)</f>
        <v>Ø 8.0 matkap</v>
      </c>
      <c r="C6144" s="16" t="s">
        <v>1295</v>
      </c>
      <c r="D6144" s="38" t="s">
        <v>1288</v>
      </c>
      <c r="E6144" s="16" t="n">
        <f aca="false">VLOOKUP(A6144,'TAKIM LİSTESİ'!$B$2:$D$455,3,0)</f>
        <v>15</v>
      </c>
      <c r="F6144" s="40" t="n">
        <v>1</v>
      </c>
      <c r="G6144" s="22" t="n">
        <f aca="false">E6144-F6144</f>
        <v>14</v>
      </c>
      <c r="H6144" s="30" t="n">
        <v>44359</v>
      </c>
      <c r="I6144" s="33" t="n">
        <v>1</v>
      </c>
      <c r="J6144" s="30" t="n">
        <v>44361</v>
      </c>
      <c r="K6144" s="37" t="n">
        <f aca="false">G6144+I6144</f>
        <v>15</v>
      </c>
    </row>
    <row r="6145" customFormat="false" ht="13.8" hidden="false" customHeight="false" outlineLevel="0" collapsed="false">
      <c r="A6145" s="16" t="s">
        <v>738</v>
      </c>
      <c r="B6145" s="38" t="str">
        <f aca="false">VLOOKUP(A6145,'TAKIM LİSTESİ'!$B$2:$D$455,2,0)</f>
        <v>3/8-16 UNC Klıvavuz</v>
      </c>
      <c r="C6145" s="16" t="s">
        <v>1295</v>
      </c>
      <c r="D6145" s="38" t="s">
        <v>1288</v>
      </c>
      <c r="E6145" s="16" t="n">
        <f aca="false">VLOOKUP(A6145,'TAKIM LİSTESİ'!$B$2:$D$455,3,0)</f>
        <v>5</v>
      </c>
      <c r="F6145" s="40" t="n">
        <v>1</v>
      </c>
      <c r="G6145" s="22" t="n">
        <f aca="false">E6145-F6145</f>
        <v>4</v>
      </c>
      <c r="H6145" s="30" t="n">
        <v>44359</v>
      </c>
      <c r="I6145" s="33" t="n">
        <v>1</v>
      </c>
      <c r="J6145" s="30" t="n">
        <v>44361</v>
      </c>
      <c r="K6145" s="37" t="n">
        <f aca="false">G6145+I6145</f>
        <v>5</v>
      </c>
    </row>
    <row r="6146" customFormat="false" ht="13.8" hidden="false" customHeight="false" outlineLevel="0" collapsed="false">
      <c r="A6146" s="16" t="s">
        <v>412</v>
      </c>
      <c r="B6146" s="38" t="str">
        <f aca="false">VLOOKUP(A6146,'TAKIM LİSTESİ'!$B$2:$D$455,2,0)</f>
        <v>32 tarama ucu çelik</v>
      </c>
      <c r="C6146" s="16" t="s">
        <v>1295</v>
      </c>
      <c r="D6146" s="38" t="s">
        <v>1288</v>
      </c>
      <c r="E6146" s="16" t="n">
        <f aca="false">VLOOKUP(A6146,'TAKIM LİSTESİ'!$B$2:$D$455,3,0)</f>
        <v>40</v>
      </c>
      <c r="F6146" s="40" t="n">
        <v>5</v>
      </c>
      <c r="G6146" s="22" t="n">
        <f aca="false">E6146-F6146</f>
        <v>35</v>
      </c>
      <c r="H6146" s="30" t="n">
        <v>44359</v>
      </c>
      <c r="I6146" s="33" t="n">
        <v>1</v>
      </c>
      <c r="J6146" s="30" t="n">
        <v>44361</v>
      </c>
      <c r="K6146" s="37" t="n">
        <f aca="false">G6146+I6146</f>
        <v>36</v>
      </c>
    </row>
    <row r="6147" customFormat="false" ht="13.8" hidden="false" customHeight="false" outlineLevel="0" collapsed="false">
      <c r="A6147" s="16" t="s">
        <v>252</v>
      </c>
      <c r="B6147" s="38" t="str">
        <f aca="false">VLOOKUP(A6147,'TAKIM LİSTESİ'!$B$2:$D$455,2,0)</f>
        <v>52 tarama ucu çelik</v>
      </c>
      <c r="C6147" s="16" t="s">
        <v>1293</v>
      </c>
      <c r="D6147" s="38" t="s">
        <v>61</v>
      </c>
      <c r="E6147" s="16" t="n">
        <f aca="false">VLOOKUP(A6147,'TAKIM LİSTESİ'!$B$2:$D$455,3,0)</f>
        <v>130</v>
      </c>
      <c r="F6147" s="40" t="n">
        <v>5</v>
      </c>
      <c r="G6147" s="22" t="n">
        <f aca="false">E6147-F6147</f>
        <v>125</v>
      </c>
      <c r="H6147" s="30" t="n">
        <v>44359</v>
      </c>
      <c r="I6147" s="33" t="n">
        <v>1</v>
      </c>
      <c r="J6147" s="30" t="n">
        <v>44361</v>
      </c>
      <c r="K6147" s="37" t="n">
        <f aca="false">G6147+I6147</f>
        <v>126</v>
      </c>
    </row>
    <row r="6148" customFormat="false" ht="13.8" hidden="false" customHeight="false" outlineLevel="0" collapsed="false">
      <c r="A6148" s="16" t="s">
        <v>252</v>
      </c>
      <c r="B6148" s="38" t="str">
        <f aca="false">VLOOKUP(A6148,'TAKIM LİSTESİ'!$B$2:$D$455,2,0)</f>
        <v>52 tarama ucu çelik</v>
      </c>
      <c r="C6148" s="16" t="s">
        <v>1285</v>
      </c>
      <c r="D6148" s="38" t="s">
        <v>57</v>
      </c>
      <c r="E6148" s="16" t="n">
        <f aca="false">VLOOKUP(A6148,'TAKIM LİSTESİ'!$B$2:$D$455,3,0)</f>
        <v>130</v>
      </c>
      <c r="F6148" s="40" t="n">
        <v>5</v>
      </c>
      <c r="G6148" s="22" t="n">
        <f aca="false">E6148-F6148</f>
        <v>125</v>
      </c>
      <c r="H6148" s="30" t="n">
        <v>44359</v>
      </c>
      <c r="I6148" s="33" t="n">
        <v>1</v>
      </c>
      <c r="J6148" s="30" t="n">
        <v>44361</v>
      </c>
      <c r="K6148" s="37" t="n">
        <f aca="false">G6148+I6148</f>
        <v>126</v>
      </c>
    </row>
    <row r="6149" customFormat="false" ht="13.8" hidden="false" customHeight="false" outlineLevel="0" collapsed="false">
      <c r="A6149" s="16" t="s">
        <v>123</v>
      </c>
      <c r="B6149" s="38" t="str">
        <f aca="false">VLOOKUP(A6149,'TAKIM LİSTESİ'!$B$2:$D$455,2,0)</f>
        <v>Ø 9.8 matkap</v>
      </c>
      <c r="C6149" s="16" t="s">
        <v>1294</v>
      </c>
      <c r="D6149" s="38" t="s">
        <v>739</v>
      </c>
      <c r="E6149" s="16" t="n">
        <f aca="false">VLOOKUP(A6149,'TAKIM LİSTESİ'!$B$2:$D$455,3,0)</f>
        <v>8</v>
      </c>
      <c r="F6149" s="40" t="n">
        <v>1</v>
      </c>
      <c r="G6149" s="22" t="n">
        <f aca="false">E6149-F6149</f>
        <v>7</v>
      </c>
      <c r="H6149" s="30" t="n">
        <v>44359</v>
      </c>
      <c r="I6149" s="33" t="n">
        <v>1</v>
      </c>
      <c r="J6149" s="30" t="n">
        <v>44361</v>
      </c>
      <c r="K6149" s="37" t="n">
        <f aca="false">G6149+I6149</f>
        <v>8</v>
      </c>
    </row>
    <row r="6150" customFormat="false" ht="13.8" hidden="false" customHeight="false" outlineLevel="0" collapsed="false">
      <c r="A6150" s="16" t="s">
        <v>64</v>
      </c>
      <c r="B6150" s="38" t="str">
        <f aca="false">VLOOKUP(A6150,'TAKIM LİSTESİ'!$B$2:$D$455,2,0)</f>
        <v>Ø 10 Rayba</v>
      </c>
      <c r="C6150" s="16" t="s">
        <v>1294</v>
      </c>
      <c r="D6150" s="38" t="s">
        <v>739</v>
      </c>
      <c r="E6150" s="16" t="n">
        <f aca="false">VLOOKUP(A6150,'TAKIM LİSTESİ'!$B$2:$D$455,3,0)</f>
        <v>5</v>
      </c>
      <c r="F6150" s="40" t="n">
        <v>1</v>
      </c>
      <c r="G6150" s="22" t="n">
        <f aca="false">E6150-F6150</f>
        <v>4</v>
      </c>
      <c r="H6150" s="30" t="n">
        <v>44359</v>
      </c>
      <c r="I6150" s="33" t="n">
        <v>1</v>
      </c>
      <c r="J6150" s="30" t="n">
        <v>44361</v>
      </c>
      <c r="K6150" s="37" t="n">
        <f aca="false">G6150+I6150</f>
        <v>5</v>
      </c>
    </row>
    <row r="6151" customFormat="false" ht="13.8" hidden="false" customHeight="false" outlineLevel="0" collapsed="false">
      <c r="A6151" s="16" t="s">
        <v>171</v>
      </c>
      <c r="B6151" s="38" t="str">
        <f aca="false">VLOOKUP(A6151,'TAKIM LİSTESİ'!$B$2:$D$455,2,0)</f>
        <v>Ø 3.0 matkap</v>
      </c>
      <c r="C6151" s="16" t="s">
        <v>1296</v>
      </c>
      <c r="D6151" s="38" t="s">
        <v>1288</v>
      </c>
      <c r="E6151" s="16" t="n">
        <f aca="false">VLOOKUP(A6151,'TAKIM LİSTESİ'!$B$2:$D$455,3,0)</f>
        <v>14</v>
      </c>
      <c r="F6151" s="40" t="n">
        <v>2</v>
      </c>
      <c r="G6151" s="22" t="n">
        <f aca="false">E6151-F6151</f>
        <v>12</v>
      </c>
      <c r="H6151" s="30" t="n">
        <v>44361</v>
      </c>
      <c r="I6151" s="33" t="n">
        <v>1</v>
      </c>
      <c r="J6151" s="30" t="n">
        <v>44361</v>
      </c>
      <c r="K6151" s="37" t="n">
        <f aca="false">G6151+I6151</f>
        <v>13</v>
      </c>
    </row>
    <row r="6152" customFormat="false" ht="13.8" hidden="false" customHeight="false" outlineLevel="0" collapsed="false">
      <c r="A6152" s="16" t="s">
        <v>47</v>
      </c>
      <c r="B6152" s="38" t="str">
        <f aca="false">VLOOKUP(A6152,'TAKIM LİSTESİ'!$B$2:$D$455,2,0)</f>
        <v>Ø  10 çelik küre parmak freze</v>
      </c>
      <c r="C6152" s="16" t="s">
        <v>1285</v>
      </c>
      <c r="D6152" s="38" t="s">
        <v>57</v>
      </c>
      <c r="E6152" s="16" t="n">
        <f aca="false">VLOOKUP(A6152,'TAKIM LİSTESİ'!$B$2:$D$455,3,0)</f>
        <v>17</v>
      </c>
      <c r="F6152" s="40" t="n">
        <v>1</v>
      </c>
      <c r="G6152" s="22" t="n">
        <f aca="false">E6152-F6152</f>
        <v>16</v>
      </c>
      <c r="H6152" s="30" t="n">
        <v>44361</v>
      </c>
      <c r="I6152" s="33" t="n">
        <v>1</v>
      </c>
      <c r="J6152" s="30" t="n">
        <v>44361</v>
      </c>
      <c r="K6152" s="37" t="n">
        <f aca="false">G6152+I6152</f>
        <v>17</v>
      </c>
    </row>
    <row r="6153" customFormat="false" ht="13.8" hidden="false" customHeight="false" outlineLevel="0" collapsed="false">
      <c r="A6153" s="16" t="s">
        <v>53</v>
      </c>
      <c r="B6153" s="38" t="str">
        <f aca="false">VLOOKUP(A6153,'TAKIM LİSTESİ'!$B$2:$D$455,2,0)</f>
        <v>Ø 6 alm uzun parmak freze</v>
      </c>
      <c r="C6153" s="16" t="s">
        <v>1291</v>
      </c>
      <c r="D6153" s="38" t="s">
        <v>50</v>
      </c>
      <c r="E6153" s="16" t="n">
        <f aca="false">VLOOKUP(A6153,'TAKIM LİSTESİ'!$B$2:$D$455,3,0)</f>
        <v>18</v>
      </c>
      <c r="F6153" s="40" t="n">
        <v>1</v>
      </c>
      <c r="G6153" s="22" t="n">
        <f aca="false">E6153-F6153</f>
        <v>17</v>
      </c>
      <c r="H6153" s="30" t="n">
        <v>44361</v>
      </c>
      <c r="I6153" s="33" t="n">
        <v>1</v>
      </c>
      <c r="J6153" s="30" t="n">
        <v>44361</v>
      </c>
      <c r="K6153" s="37" t="n">
        <f aca="false">G6153+I6153</f>
        <v>18</v>
      </c>
    </row>
    <row r="6154" customFormat="false" ht="13.8" hidden="false" customHeight="false" outlineLevel="0" collapsed="false">
      <c r="A6154" s="16" t="s">
        <v>66</v>
      </c>
      <c r="B6154" s="38" t="str">
        <f aca="false">VLOOKUP(A6154,'TAKIM LİSTESİ'!$B$2:$D$455,2,0)</f>
        <v>Ø 10 alm uzun parmak freze</v>
      </c>
      <c r="C6154" s="16" t="s">
        <v>1291</v>
      </c>
      <c r="D6154" s="38" t="s">
        <v>50</v>
      </c>
      <c r="E6154" s="16" t="n">
        <f aca="false">VLOOKUP(A6154,'TAKIM LİSTESİ'!$B$2:$D$455,3,0)</f>
        <v>6</v>
      </c>
      <c r="F6154" s="40" t="n">
        <v>1</v>
      </c>
      <c r="G6154" s="22" t="n">
        <f aca="false">E6154-F6154</f>
        <v>5</v>
      </c>
      <c r="H6154" s="30" t="n">
        <v>44361</v>
      </c>
      <c r="I6154" s="33" t="n">
        <v>1</v>
      </c>
      <c r="J6154" s="30" t="n">
        <v>44361</v>
      </c>
      <c r="K6154" s="37" t="n">
        <f aca="false">G6154+I6154</f>
        <v>6</v>
      </c>
    </row>
    <row r="6155" customFormat="false" ht="13.8" hidden="false" customHeight="false" outlineLevel="0" collapsed="false">
      <c r="A6155" s="16" t="s">
        <v>77</v>
      </c>
      <c r="B6155" s="38" t="str">
        <f aca="false">VLOOKUP(A6155,'TAKIM LİSTESİ'!$B$2:$D$455,2,0)</f>
        <v>Ø 14.0 matkap ucu</v>
      </c>
      <c r="C6155" s="16" t="s">
        <v>1291</v>
      </c>
      <c r="D6155" s="38" t="s">
        <v>50</v>
      </c>
      <c r="E6155" s="16" t="n">
        <f aca="false">VLOOKUP(A6155,'TAKIM LİSTESİ'!$B$2:$D$455,3,0)</f>
        <v>7</v>
      </c>
      <c r="F6155" s="40" t="n">
        <v>1</v>
      </c>
      <c r="G6155" s="22" t="n">
        <f aca="false">E6155-F6155</f>
        <v>6</v>
      </c>
      <c r="H6155" s="30" t="n">
        <v>44361</v>
      </c>
      <c r="I6155" s="33" t="n">
        <v>1</v>
      </c>
      <c r="J6155" s="30" t="n">
        <v>44361</v>
      </c>
      <c r="K6155" s="37" t="n">
        <f aca="false">G6155+I6155</f>
        <v>7</v>
      </c>
    </row>
    <row r="6156" customFormat="false" ht="13.8" hidden="false" customHeight="false" outlineLevel="0" collapsed="false">
      <c r="A6156" s="16" t="s">
        <v>67</v>
      </c>
      <c r="B6156" s="38" t="str">
        <f aca="false">VLOOKUP(A6156,'TAKIM LİSTESİ'!$B$2:$D$455,2,0)</f>
        <v>Ø 5.0 matkap</v>
      </c>
      <c r="C6156" s="16" t="s">
        <v>1296</v>
      </c>
      <c r="D6156" s="38" t="s">
        <v>1288</v>
      </c>
      <c r="E6156" s="16" t="n">
        <f aca="false">VLOOKUP(A6156,'TAKIM LİSTESİ'!$B$2:$D$455,3,0)</f>
        <v>20</v>
      </c>
      <c r="F6156" s="40" t="n">
        <v>2</v>
      </c>
      <c r="G6156" s="22" t="n">
        <f aca="false">E6156-F6156</f>
        <v>18</v>
      </c>
      <c r="H6156" s="30" t="n">
        <v>44361</v>
      </c>
      <c r="I6156" s="33" t="n">
        <v>1</v>
      </c>
      <c r="J6156" s="30" t="n">
        <v>44362</v>
      </c>
      <c r="K6156" s="37" t="n">
        <f aca="false">G6156+I6156</f>
        <v>19</v>
      </c>
    </row>
    <row r="6157" customFormat="false" ht="13.8" hidden="false" customHeight="false" outlineLevel="0" collapsed="false">
      <c r="A6157" s="16" t="s">
        <v>58</v>
      </c>
      <c r="B6157" s="38" t="str">
        <f aca="false">VLOOKUP(A6157,'TAKIM LİSTESİ'!$B$2:$D$455,2,0)</f>
        <v>Ø 6.3 matkap</v>
      </c>
      <c r="C6157" s="16" t="s">
        <v>139</v>
      </c>
      <c r="D6157" s="38" t="s">
        <v>1223</v>
      </c>
      <c r="E6157" s="16" t="n">
        <f aca="false">VLOOKUP(A6157,'TAKIM LİSTESİ'!$B$2:$D$455,3,0)</f>
        <v>9</v>
      </c>
      <c r="F6157" s="40" t="n">
        <v>2</v>
      </c>
      <c r="G6157" s="22" t="n">
        <f aca="false">E6157-F6157</f>
        <v>7</v>
      </c>
      <c r="H6157" s="30" t="n">
        <v>44361</v>
      </c>
      <c r="I6157" s="33" t="n">
        <v>1</v>
      </c>
      <c r="J6157" s="30" t="n">
        <v>44362</v>
      </c>
      <c r="K6157" s="37" t="n">
        <f aca="false">G6157+I6157</f>
        <v>8</v>
      </c>
    </row>
    <row r="6158" customFormat="false" ht="13.8" hidden="false" customHeight="false" outlineLevel="0" collapsed="false">
      <c r="A6158" s="16" t="s">
        <v>34</v>
      </c>
      <c r="B6158" s="38" t="str">
        <f aca="false">VLOOKUP(A6158,'TAKIM LİSTESİ'!$B$2:$D$455,2,0)</f>
        <v>Ø 6.35 Rayba</v>
      </c>
      <c r="C6158" s="16" t="s">
        <v>139</v>
      </c>
      <c r="D6158" s="38" t="s">
        <v>1223</v>
      </c>
      <c r="E6158" s="16" t="n">
        <f aca="false">VLOOKUP(A6158,'TAKIM LİSTESİ'!$B$2:$D$455,3,0)</f>
        <v>5</v>
      </c>
      <c r="F6158" s="40" t="n">
        <v>1</v>
      </c>
      <c r="G6158" s="22" t="n">
        <f aca="false">E6158-F6158</f>
        <v>4</v>
      </c>
      <c r="H6158" s="30" t="n">
        <v>44361</v>
      </c>
      <c r="I6158" s="33" t="n">
        <v>1</v>
      </c>
      <c r="J6158" s="30" t="n">
        <v>44362</v>
      </c>
      <c r="K6158" s="37" t="n">
        <f aca="false">G6158+I6158</f>
        <v>5</v>
      </c>
    </row>
    <row r="6159" customFormat="false" ht="13.8" hidden="false" customHeight="false" outlineLevel="0" collapsed="false">
      <c r="A6159" s="16" t="s">
        <v>29</v>
      </c>
      <c r="B6159" s="38" t="str">
        <f aca="false">VLOOKUP(A6159,'TAKIM LİSTESİ'!$B$2:$D$455,2,0)</f>
        <v>Ø 8.0 matkap</v>
      </c>
      <c r="C6159" s="16" t="s">
        <v>139</v>
      </c>
      <c r="D6159" s="38" t="s">
        <v>1223</v>
      </c>
      <c r="E6159" s="16" t="n">
        <f aca="false">VLOOKUP(A6159,'TAKIM LİSTESİ'!$B$2:$D$455,3,0)</f>
        <v>15</v>
      </c>
      <c r="F6159" s="40" t="n">
        <v>1</v>
      </c>
      <c r="G6159" s="22" t="n">
        <f aca="false">E6159-F6159</f>
        <v>14</v>
      </c>
      <c r="H6159" s="30" t="n">
        <v>44361</v>
      </c>
      <c r="I6159" s="33" t="n">
        <v>1</v>
      </c>
      <c r="J6159" s="30" t="n">
        <v>44362</v>
      </c>
      <c r="K6159" s="37" t="n">
        <f aca="false">G6159+I6159</f>
        <v>15</v>
      </c>
    </row>
    <row r="6160" customFormat="false" ht="13.8" hidden="false" customHeight="false" outlineLevel="0" collapsed="false">
      <c r="A6160" s="16" t="s">
        <v>30</v>
      </c>
      <c r="B6160" s="38" t="str">
        <f aca="false">VLOOKUP(A6160,'TAKIM LİSTESİ'!$B$2:$D$455,2,0)</f>
        <v>Ø 9.4 matkap</v>
      </c>
      <c r="C6160" s="16" t="s">
        <v>139</v>
      </c>
      <c r="D6160" s="38" t="s">
        <v>1223</v>
      </c>
      <c r="E6160" s="16" t="n">
        <f aca="false">VLOOKUP(A6160,'TAKIM LİSTESİ'!$B$2:$D$455,3,0)</f>
        <v>4</v>
      </c>
      <c r="F6160" s="40" t="n">
        <v>1</v>
      </c>
      <c r="G6160" s="22" t="n">
        <f aca="false">E6160-F6160</f>
        <v>3</v>
      </c>
      <c r="H6160" s="30" t="n">
        <v>44361</v>
      </c>
      <c r="I6160" s="33" t="n">
        <v>1</v>
      </c>
      <c r="J6160" s="30" t="n">
        <v>44362</v>
      </c>
      <c r="K6160" s="37" t="n">
        <f aca="false">G6160+I6160</f>
        <v>4</v>
      </c>
    </row>
    <row r="6161" customFormat="false" ht="13.8" hidden="false" customHeight="false" outlineLevel="0" collapsed="false">
      <c r="A6161" s="16" t="s">
        <v>177</v>
      </c>
      <c r="B6161" s="38" t="str">
        <f aca="false">VLOOKUP(A6161,'TAKIM LİSTESİ'!$B$2:$D$455,2,0)</f>
        <v>Ø 9.52 Rayba</v>
      </c>
      <c r="C6161" s="16" t="s">
        <v>139</v>
      </c>
      <c r="D6161" s="38" t="s">
        <v>1223</v>
      </c>
      <c r="E6161" s="16" t="n">
        <f aca="false">VLOOKUP(A6161,'TAKIM LİSTESİ'!$B$2:$D$455,3,0)</f>
        <v>5</v>
      </c>
      <c r="F6161" s="40" t="n">
        <v>1</v>
      </c>
      <c r="G6161" s="22" t="n">
        <f aca="false">E6161-F6161</f>
        <v>4</v>
      </c>
      <c r="H6161" s="30" t="n">
        <v>44361</v>
      </c>
      <c r="I6161" s="33" t="n">
        <v>1</v>
      </c>
      <c r="J6161" s="30" t="n">
        <v>44362</v>
      </c>
      <c r="K6161" s="37" t="n">
        <f aca="false">G6161+I6161</f>
        <v>5</v>
      </c>
    </row>
    <row r="6162" customFormat="false" ht="13.8" hidden="false" customHeight="false" outlineLevel="0" collapsed="false">
      <c r="A6162" s="16" t="s">
        <v>37</v>
      </c>
      <c r="B6162" s="38" t="str">
        <f aca="false">VLOOKUP(A6162,'TAKIM LİSTESİ'!$B$2:$D$455,2,0)</f>
        <v>Ø 7.8 matkap</v>
      </c>
      <c r="C6162" s="16" t="s">
        <v>139</v>
      </c>
      <c r="D6162" s="38" t="s">
        <v>1223</v>
      </c>
      <c r="E6162" s="16" t="n">
        <f aca="false">VLOOKUP(A6162,'TAKIM LİSTESİ'!$B$2:$D$455,3,0)</f>
        <v>8</v>
      </c>
      <c r="F6162" s="40" t="n">
        <v>1</v>
      </c>
      <c r="G6162" s="22" t="n">
        <f aca="false">E6162-F6162</f>
        <v>7</v>
      </c>
      <c r="H6162" s="30" t="n">
        <v>44361</v>
      </c>
      <c r="I6162" s="33" t="n">
        <v>1</v>
      </c>
      <c r="J6162" s="30" t="n">
        <v>44362</v>
      </c>
      <c r="K6162" s="37" t="n">
        <f aca="false">G6162+I6162</f>
        <v>8</v>
      </c>
    </row>
    <row r="6163" customFormat="false" ht="13.8" hidden="false" customHeight="false" outlineLevel="0" collapsed="false">
      <c r="A6163" s="16" t="s">
        <v>83</v>
      </c>
      <c r="B6163" s="38" t="str">
        <f aca="false">VLOOKUP(A6163,'TAKIM LİSTESİ'!$B$2:$D$455,2,0)</f>
        <v>Ø 8 Rayba</v>
      </c>
      <c r="C6163" s="16" t="s">
        <v>139</v>
      </c>
      <c r="D6163" s="38" t="s">
        <v>1223</v>
      </c>
      <c r="E6163" s="16" t="n">
        <f aca="false">VLOOKUP(A6163,'TAKIM LİSTESİ'!$B$2:$D$455,3,0)</f>
        <v>4</v>
      </c>
      <c r="F6163" s="40" t="n">
        <v>1</v>
      </c>
      <c r="G6163" s="22" t="n">
        <f aca="false">E6163-F6163</f>
        <v>3</v>
      </c>
      <c r="H6163" s="30" t="n">
        <v>44361</v>
      </c>
      <c r="I6163" s="33" t="n">
        <v>1</v>
      </c>
      <c r="J6163" s="30" t="n">
        <v>44362</v>
      </c>
      <c r="K6163" s="37" t="n">
        <f aca="false">G6163+I6163</f>
        <v>4</v>
      </c>
    </row>
    <row r="6164" customFormat="false" ht="13.8" hidden="false" customHeight="false" outlineLevel="0" collapsed="false">
      <c r="A6164" s="16" t="s">
        <v>77</v>
      </c>
      <c r="B6164" s="38" t="str">
        <f aca="false">VLOOKUP(A6164,'TAKIM LİSTESİ'!$B$2:$D$455,2,0)</f>
        <v>Ø 14.0 matkap ucu</v>
      </c>
      <c r="C6164" s="16" t="s">
        <v>1294</v>
      </c>
      <c r="D6164" s="38" t="s">
        <v>1221</v>
      </c>
      <c r="E6164" s="16" t="n">
        <f aca="false">VLOOKUP(A6164,'TAKIM LİSTESİ'!$B$2:$D$455,3,0)</f>
        <v>7</v>
      </c>
      <c r="F6164" s="40" t="n">
        <v>1</v>
      </c>
      <c r="G6164" s="22" t="n">
        <f aca="false">E6164-F6164</f>
        <v>6</v>
      </c>
      <c r="H6164" s="30" t="n">
        <v>44361</v>
      </c>
      <c r="I6164" s="33" t="n">
        <v>1</v>
      </c>
      <c r="J6164" s="30" t="n">
        <v>44362</v>
      </c>
      <c r="K6164" s="37" t="n">
        <f aca="false">G6164+I6164</f>
        <v>7</v>
      </c>
    </row>
    <row r="6165" customFormat="false" ht="13.8" hidden="false" customHeight="false" outlineLevel="0" collapsed="false">
      <c r="A6165" s="16" t="s">
        <v>506</v>
      </c>
      <c r="B6165" s="38" t="str">
        <f aca="false">VLOOKUP(A6165,'TAKIM LİSTESİ'!$B$2:$D$455,2,0)</f>
        <v>Ø 2.5 çelik parmak freze</v>
      </c>
      <c r="C6165" s="16" t="s">
        <v>1297</v>
      </c>
      <c r="D6165" s="38" t="s">
        <v>1288</v>
      </c>
      <c r="E6165" s="16" t="n">
        <f aca="false">VLOOKUP(A6165,'TAKIM LİSTESİ'!$B$2:$D$455,3,0)</f>
        <v>5</v>
      </c>
      <c r="F6165" s="40" t="n">
        <v>2</v>
      </c>
      <c r="G6165" s="22" t="n">
        <f aca="false">E6165-F6165</f>
        <v>3</v>
      </c>
      <c r="H6165" s="30" t="n">
        <v>44361</v>
      </c>
      <c r="I6165" s="33" t="n">
        <v>1</v>
      </c>
      <c r="J6165" s="30" t="n">
        <v>44362</v>
      </c>
      <c r="K6165" s="37" t="n">
        <f aca="false">G6165+I6165</f>
        <v>4</v>
      </c>
    </row>
    <row r="6166" customFormat="false" ht="13.8" hidden="false" customHeight="false" outlineLevel="0" collapsed="false">
      <c r="A6166" s="16" t="s">
        <v>25</v>
      </c>
      <c r="B6166" s="38" t="str">
        <f aca="false">VLOOKUP(A6166,'TAKIM LİSTESİ'!$B$2:$D$455,2,0)</f>
        <v>Ø 12çelik uzun parmak freze</v>
      </c>
      <c r="C6166" s="16" t="s">
        <v>1285</v>
      </c>
      <c r="D6166" s="38" t="s">
        <v>57</v>
      </c>
      <c r="E6166" s="16" t="n">
        <f aca="false">VLOOKUP(A6166,'TAKIM LİSTESİ'!$B$2:$D$455,3,0)</f>
        <v>3</v>
      </c>
      <c r="F6166" s="40" t="n">
        <v>1</v>
      </c>
      <c r="G6166" s="22" t="n">
        <f aca="false">E6166-F6166</f>
        <v>2</v>
      </c>
      <c r="H6166" s="30" t="n">
        <v>44361</v>
      </c>
      <c r="I6166" s="33" t="n">
        <v>1</v>
      </c>
      <c r="J6166" s="30" t="n">
        <v>44362</v>
      </c>
      <c r="K6166" s="37" t="n">
        <f aca="false">G6166+I6166</f>
        <v>3</v>
      </c>
    </row>
    <row r="6167" customFormat="false" ht="13.8" hidden="false" customHeight="false" outlineLevel="0" collapsed="false">
      <c r="A6167" s="16" t="s">
        <v>67</v>
      </c>
      <c r="B6167" s="38" t="str">
        <f aca="false">VLOOKUP(A6167,'TAKIM LİSTESİ'!$B$2:$D$455,2,0)</f>
        <v>Ø 5.0 matkap</v>
      </c>
      <c r="C6167" s="16" t="s">
        <v>1298</v>
      </c>
      <c r="D6167" s="38" t="s">
        <v>739</v>
      </c>
      <c r="E6167" s="16" t="n">
        <f aca="false">VLOOKUP(A6167,'TAKIM LİSTESİ'!$B$2:$D$455,3,0)</f>
        <v>20</v>
      </c>
      <c r="F6167" s="40" t="n">
        <v>1</v>
      </c>
      <c r="G6167" s="22" t="n">
        <f aca="false">E6167-F6167</f>
        <v>19</v>
      </c>
      <c r="H6167" s="30" t="n">
        <v>44361</v>
      </c>
      <c r="I6167" s="33" t="n">
        <v>1</v>
      </c>
      <c r="J6167" s="30" t="n">
        <v>44362</v>
      </c>
      <c r="K6167" s="37" t="n">
        <f aca="false">G6167+I6167</f>
        <v>20</v>
      </c>
    </row>
    <row r="6168" customFormat="false" ht="13.8" hidden="false" customHeight="false" outlineLevel="0" collapsed="false">
      <c r="A6168" s="16" t="s">
        <v>85</v>
      </c>
      <c r="B6168" s="38" t="str">
        <f aca="false">VLOOKUP(A6168,'TAKIM LİSTESİ'!$B$2:$D$455,2,0)</f>
        <v>Ø 12 çelik parmak freze</v>
      </c>
      <c r="C6168" s="16" t="s">
        <v>1298</v>
      </c>
      <c r="D6168" s="38" t="s">
        <v>739</v>
      </c>
      <c r="E6168" s="16" t="n">
        <f aca="false">VLOOKUP(A6168,'TAKIM LİSTESİ'!$B$2:$D$455,3,0)</f>
        <v>19</v>
      </c>
      <c r="F6168" s="40" t="n">
        <v>1</v>
      </c>
      <c r="G6168" s="22" t="n">
        <f aca="false">E6168-F6168</f>
        <v>18</v>
      </c>
      <c r="H6168" s="30" t="n">
        <v>44361</v>
      </c>
      <c r="I6168" s="33" t="n">
        <v>1</v>
      </c>
      <c r="J6168" s="30" t="n">
        <v>44362</v>
      </c>
      <c r="K6168" s="37" t="n">
        <f aca="false">G6168+I6168</f>
        <v>19</v>
      </c>
    </row>
    <row r="6169" customFormat="false" ht="13.8" hidden="false" customHeight="false" outlineLevel="0" collapsed="false">
      <c r="A6169" s="16" t="s">
        <v>11</v>
      </c>
      <c r="B6169" s="38" t="str">
        <f aca="false">VLOOKUP(A6169,'TAKIM LİSTESİ'!$B$2:$D$455,2,0)</f>
        <v>Ø  4 çelik standart parmak freze</v>
      </c>
      <c r="C6169" s="16" t="s">
        <v>1298</v>
      </c>
      <c r="D6169" s="38" t="s">
        <v>739</v>
      </c>
      <c r="E6169" s="16" t="n">
        <f aca="false">VLOOKUP(A6169,'TAKIM LİSTESİ'!$B$2:$D$455,3,0)</f>
        <v>17</v>
      </c>
      <c r="F6169" s="40" t="n">
        <v>1</v>
      </c>
      <c r="G6169" s="22" t="n">
        <f aca="false">E6169-F6169</f>
        <v>16</v>
      </c>
      <c r="H6169" s="30" t="n">
        <v>44361</v>
      </c>
      <c r="I6169" s="33" t="n">
        <v>1</v>
      </c>
      <c r="J6169" s="30" t="n">
        <v>44362</v>
      </c>
      <c r="K6169" s="37" t="n">
        <f aca="false">G6169+I6169</f>
        <v>17</v>
      </c>
    </row>
    <row r="6170" customFormat="false" ht="13.8" hidden="false" customHeight="false" outlineLevel="0" collapsed="false">
      <c r="A6170" s="16" t="s">
        <v>155</v>
      </c>
      <c r="B6170" s="38" t="str">
        <f aca="false">VLOOKUP(A6170,'TAKIM LİSTESİ'!$B$2:$D$455,2,0)</f>
        <v>Ø 6.1 matkap</v>
      </c>
      <c r="C6170" s="16" t="s">
        <v>1299</v>
      </c>
      <c r="D6170" s="38" t="s">
        <v>23</v>
      </c>
      <c r="E6170" s="16" t="n">
        <f aca="false">VLOOKUP(A6170,'TAKIM LİSTESİ'!$B$2:$D$455,3,0)</f>
        <v>3</v>
      </c>
      <c r="F6170" s="40" t="n">
        <v>1</v>
      </c>
      <c r="G6170" s="22" t="n">
        <f aca="false">E6170-F6170</f>
        <v>2</v>
      </c>
      <c r="H6170" s="30" t="n">
        <v>44361</v>
      </c>
      <c r="I6170" s="33" t="n">
        <v>1</v>
      </c>
      <c r="J6170" s="30" t="n">
        <v>44362</v>
      </c>
      <c r="K6170" s="37" t="n">
        <f aca="false">G6170+I6170</f>
        <v>3</v>
      </c>
    </row>
    <row r="6171" customFormat="false" ht="13.8" hidden="false" customHeight="false" outlineLevel="0" collapsed="false">
      <c r="A6171" s="16" t="s">
        <v>300</v>
      </c>
      <c r="B6171" s="38" t="str">
        <f aca="false">VLOOKUP(A6171,'TAKIM LİSTESİ'!$B$2:$D$455,2,0)</f>
        <v>Ø 32 tarama alm</v>
      </c>
      <c r="C6171" s="16" t="s">
        <v>1299</v>
      </c>
      <c r="D6171" s="38" t="s">
        <v>23</v>
      </c>
      <c r="E6171" s="16" t="n">
        <f aca="false">VLOOKUP(A6171,'TAKIM LİSTESİ'!$B$2:$D$455,3,0)</f>
        <v>3</v>
      </c>
      <c r="F6171" s="40" t="n">
        <v>1</v>
      </c>
      <c r="G6171" s="22" t="n">
        <f aca="false">E6171-F6171</f>
        <v>2</v>
      </c>
      <c r="H6171" s="30" t="n">
        <v>44361</v>
      </c>
      <c r="I6171" s="33" t="n">
        <v>1</v>
      </c>
      <c r="J6171" s="30" t="n">
        <v>44362</v>
      </c>
      <c r="K6171" s="37" t="n">
        <f aca="false">G6171+I6171</f>
        <v>3</v>
      </c>
    </row>
    <row r="6172" customFormat="false" ht="13.8" hidden="false" customHeight="false" outlineLevel="0" collapsed="false">
      <c r="A6172" s="16" t="s">
        <v>34</v>
      </c>
      <c r="B6172" s="38" t="str">
        <f aca="false">VLOOKUP(A6172,'TAKIM LİSTESİ'!$B$2:$D$455,2,0)</f>
        <v>Ø 6.35 Rayba</v>
      </c>
      <c r="C6172" s="16" t="s">
        <v>1299</v>
      </c>
      <c r="D6172" s="38" t="s">
        <v>23</v>
      </c>
      <c r="E6172" s="16" t="n">
        <f aca="false">VLOOKUP(A6172,'TAKIM LİSTESİ'!$B$2:$D$455,3,0)</f>
        <v>5</v>
      </c>
      <c r="F6172" s="40" t="n">
        <v>1</v>
      </c>
      <c r="G6172" s="22" t="n">
        <f aca="false">E6172-F6172</f>
        <v>4</v>
      </c>
      <c r="H6172" s="30" t="n">
        <v>44361</v>
      </c>
      <c r="I6172" s="33" t="n">
        <v>1</v>
      </c>
      <c r="J6172" s="30" t="n">
        <v>44362</v>
      </c>
      <c r="K6172" s="37" t="n">
        <f aca="false">G6172+I6172</f>
        <v>5</v>
      </c>
    </row>
    <row r="6173" customFormat="false" ht="13.8" hidden="false" customHeight="false" outlineLevel="0" collapsed="false">
      <c r="A6173" s="16" t="s">
        <v>144</v>
      </c>
      <c r="B6173" s="38" t="str">
        <f aca="false">VLOOKUP(A6173,'TAKIM LİSTESİ'!$B$2:$D$455,2,0)</f>
        <v>Ø 6.2matkap</v>
      </c>
      <c r="C6173" s="16" t="s">
        <v>1299</v>
      </c>
      <c r="D6173" s="38" t="s">
        <v>23</v>
      </c>
      <c r="E6173" s="16" t="n">
        <f aca="false">VLOOKUP(A6173,'TAKIM LİSTESİ'!$B$2:$D$455,3,0)</f>
        <v>15</v>
      </c>
      <c r="F6173" s="40" t="n">
        <v>1</v>
      </c>
      <c r="G6173" s="22" t="n">
        <f aca="false">E6173-F6173</f>
        <v>14</v>
      </c>
      <c r="H6173" s="30" t="n">
        <v>44361</v>
      </c>
      <c r="I6173" s="33" t="n">
        <v>1</v>
      </c>
      <c r="J6173" s="30" t="n">
        <v>44362</v>
      </c>
      <c r="K6173" s="37" t="n">
        <f aca="false">G6173+I6173</f>
        <v>15</v>
      </c>
    </row>
    <row r="6174" customFormat="false" ht="13.8" hidden="false" customHeight="false" outlineLevel="0" collapsed="false">
      <c r="A6174" s="16" t="s">
        <v>11</v>
      </c>
      <c r="B6174" s="38" t="str">
        <f aca="false">VLOOKUP(A6174,'TAKIM LİSTESİ'!$B$2:$D$455,2,0)</f>
        <v>Ø  4 çelik standart parmak freze</v>
      </c>
      <c r="C6174" s="16" t="s">
        <v>1300</v>
      </c>
      <c r="D6174" s="38" t="s">
        <v>739</v>
      </c>
      <c r="E6174" s="16" t="n">
        <f aca="false">VLOOKUP(A6174,'TAKIM LİSTESİ'!$B$2:$D$455,3,0)</f>
        <v>17</v>
      </c>
      <c r="F6174" s="40" t="n">
        <v>1</v>
      </c>
      <c r="G6174" s="22" t="n">
        <f aca="false">E6174-F6174</f>
        <v>16</v>
      </c>
      <c r="H6174" s="30" t="n">
        <v>44362</v>
      </c>
      <c r="I6174" s="33" t="n">
        <v>1</v>
      </c>
      <c r="J6174" s="30" t="n">
        <v>44363</v>
      </c>
      <c r="K6174" s="37" t="n">
        <f aca="false">G6174+I6174</f>
        <v>17</v>
      </c>
    </row>
    <row r="6175" customFormat="false" ht="13.8" hidden="false" customHeight="false" outlineLevel="0" collapsed="false">
      <c r="A6175" s="16" t="s">
        <v>21</v>
      </c>
      <c r="B6175" s="38" t="str">
        <f aca="false">VLOOKUP(A6175,'TAKIM LİSTESİ'!$B$2:$D$455,2,0)</f>
        <v>Ø 32 tarama çelik</v>
      </c>
      <c r="C6175" s="16" t="s">
        <v>1301</v>
      </c>
      <c r="D6175" s="38" t="s">
        <v>1288</v>
      </c>
      <c r="E6175" s="16" t="n">
        <f aca="false">VLOOKUP(A6175,'TAKIM LİSTESİ'!$B$2:$D$455,3,0)</f>
        <v>5</v>
      </c>
      <c r="F6175" s="40" t="n">
        <v>1</v>
      </c>
      <c r="G6175" s="22" t="n">
        <f aca="false">E6175-F6175</f>
        <v>4</v>
      </c>
      <c r="H6175" s="30" t="n">
        <v>44362</v>
      </c>
      <c r="I6175" s="33" t="n">
        <v>1</v>
      </c>
      <c r="J6175" s="30" t="n">
        <v>44363</v>
      </c>
      <c r="K6175" s="37" t="n">
        <f aca="false">G6175+I6175</f>
        <v>5</v>
      </c>
    </row>
    <row r="6176" customFormat="false" ht="13.8" hidden="false" customHeight="false" outlineLevel="0" collapsed="false">
      <c r="A6176" s="16" t="s">
        <v>270</v>
      </c>
      <c r="B6176" s="38" t="str">
        <f aca="false">VLOOKUP(A6176,'TAKIM LİSTESİ'!$B$2:$D$455,2,0)</f>
        <v>Küçük APKT çelik Ø 20</v>
      </c>
      <c r="C6176" s="16" t="s">
        <v>1301</v>
      </c>
      <c r="D6176" s="38" t="s">
        <v>1288</v>
      </c>
      <c r="E6176" s="16" t="n">
        <f aca="false">VLOOKUP(A6176,'TAKIM LİSTESİ'!$B$2:$D$455,3,0)</f>
        <v>10</v>
      </c>
      <c r="F6176" s="40" t="n">
        <v>1</v>
      </c>
      <c r="G6176" s="22" t="n">
        <f aca="false">E6176-F6176</f>
        <v>9</v>
      </c>
      <c r="H6176" s="30" t="n">
        <v>44362</v>
      </c>
      <c r="I6176" s="33" t="n">
        <v>1</v>
      </c>
      <c r="J6176" s="30" t="n">
        <v>44363</v>
      </c>
      <c r="K6176" s="37" t="n">
        <f aca="false">G6176+I6176</f>
        <v>10</v>
      </c>
    </row>
    <row r="6177" customFormat="false" ht="13.8" hidden="false" customHeight="false" outlineLevel="0" collapsed="false">
      <c r="A6177" s="16" t="s">
        <v>125</v>
      </c>
      <c r="B6177" s="38" t="str">
        <f aca="false">VLOOKUP(A6177,'TAKIM LİSTESİ'!$B$2:$D$455,2,0)</f>
        <v>Ø 6 .0matkap</v>
      </c>
      <c r="C6177" s="16" t="s">
        <v>1301</v>
      </c>
      <c r="D6177" s="38" t="s">
        <v>1288</v>
      </c>
      <c r="E6177" s="16" t="n">
        <f aca="false">VLOOKUP(A6177,'TAKIM LİSTESİ'!$B$2:$D$455,3,0)</f>
        <v>4</v>
      </c>
      <c r="F6177" s="40" t="n">
        <v>1</v>
      </c>
      <c r="G6177" s="22" t="n">
        <f aca="false">E6177-F6177</f>
        <v>3</v>
      </c>
      <c r="H6177" s="30" t="n">
        <v>44362</v>
      </c>
      <c r="I6177" s="33" t="n">
        <v>1</v>
      </c>
      <c r="J6177" s="30" t="n">
        <v>44363</v>
      </c>
      <c r="K6177" s="37" t="n">
        <f aca="false">G6177+I6177</f>
        <v>4</v>
      </c>
    </row>
    <row r="6178" customFormat="false" ht="13.8" hidden="false" customHeight="false" outlineLevel="0" collapsed="false">
      <c r="A6178" s="16" t="s">
        <v>113</v>
      </c>
      <c r="B6178" s="38" t="str">
        <f aca="false">VLOOKUP(A6178,'TAKIM LİSTESİ'!$B$2:$D$455,2,0)</f>
        <v>Ø 8 alm parmak freze</v>
      </c>
      <c r="C6178" s="16" t="s">
        <v>1299</v>
      </c>
      <c r="D6178" s="38" t="s">
        <v>23</v>
      </c>
      <c r="E6178" s="16" t="n">
        <f aca="false">VLOOKUP(A6178,'TAKIM LİSTESİ'!$B$2:$D$455,3,0)</f>
        <v>36</v>
      </c>
      <c r="F6178" s="40" t="n">
        <v>1</v>
      </c>
      <c r="G6178" s="22" t="n">
        <f aca="false">E6178-F6178</f>
        <v>35</v>
      </c>
      <c r="H6178" s="30" t="n">
        <v>44362</v>
      </c>
      <c r="I6178" s="33" t="n">
        <v>1</v>
      </c>
      <c r="J6178" s="30" t="n">
        <v>44363</v>
      </c>
      <c r="K6178" s="37" t="n">
        <f aca="false">G6178+I6178</f>
        <v>36</v>
      </c>
    </row>
    <row r="6179" customFormat="false" ht="13.8" hidden="false" customHeight="false" outlineLevel="0" collapsed="false">
      <c r="A6179" s="16" t="s">
        <v>47</v>
      </c>
      <c r="B6179" s="38" t="str">
        <f aca="false">VLOOKUP(A6179,'TAKIM LİSTESİ'!$B$2:$D$455,2,0)</f>
        <v>Ø  10 çelik küre parmak freze</v>
      </c>
      <c r="C6179" s="16" t="s">
        <v>1301</v>
      </c>
      <c r="D6179" s="38" t="s">
        <v>1288</v>
      </c>
      <c r="E6179" s="16" t="n">
        <f aca="false">VLOOKUP(A6179,'TAKIM LİSTESİ'!$B$2:$D$455,3,0)</f>
        <v>17</v>
      </c>
      <c r="F6179" s="40" t="n">
        <v>1</v>
      </c>
      <c r="G6179" s="22" t="n">
        <f aca="false">E6179-F6179</f>
        <v>16</v>
      </c>
      <c r="H6179" s="30" t="n">
        <v>44362</v>
      </c>
      <c r="I6179" s="33" t="n">
        <v>1</v>
      </c>
      <c r="J6179" s="30" t="n">
        <v>44363</v>
      </c>
      <c r="K6179" s="37" t="n">
        <f aca="false">G6179+I6179</f>
        <v>17</v>
      </c>
    </row>
    <row r="6180" customFormat="false" ht="13.8" hidden="false" customHeight="false" outlineLevel="0" collapsed="false">
      <c r="A6180" s="16" t="s">
        <v>25</v>
      </c>
      <c r="B6180" s="38" t="str">
        <f aca="false">VLOOKUP(A6180,'TAKIM LİSTESİ'!$B$2:$D$455,2,0)</f>
        <v>Ø 12çelik uzun parmak freze</v>
      </c>
      <c r="C6180" s="16" t="s">
        <v>1301</v>
      </c>
      <c r="D6180" s="38" t="s">
        <v>1288</v>
      </c>
      <c r="E6180" s="16" t="n">
        <f aca="false">VLOOKUP(A6180,'TAKIM LİSTESİ'!$B$2:$D$455,3,0)</f>
        <v>3</v>
      </c>
      <c r="F6180" s="40" t="n">
        <v>1</v>
      </c>
      <c r="G6180" s="22" t="n">
        <f aca="false">E6180-F6180</f>
        <v>2</v>
      </c>
      <c r="H6180" s="30" t="n">
        <v>44362</v>
      </c>
      <c r="I6180" s="33" t="n">
        <v>1</v>
      </c>
      <c r="J6180" s="30" t="n">
        <v>44363</v>
      </c>
      <c r="K6180" s="37" t="n">
        <f aca="false">G6180+I6180</f>
        <v>3</v>
      </c>
    </row>
    <row r="6181" customFormat="false" ht="13.8" hidden="false" customHeight="false" outlineLevel="0" collapsed="false">
      <c r="A6181" s="16" t="s">
        <v>26</v>
      </c>
      <c r="B6181" s="38" t="str">
        <f aca="false">VLOOKUP(A6181,'TAKIM LİSTESİ'!$B$2:$D$455,2,0)</f>
        <v>Ø 6 çelik küresel parmak freze</v>
      </c>
      <c r="C6181" s="16" t="s">
        <v>1300</v>
      </c>
      <c r="D6181" s="38" t="s">
        <v>739</v>
      </c>
      <c r="E6181" s="16" t="n">
        <f aca="false">VLOOKUP(A6181,'TAKIM LİSTESİ'!$B$2:$D$455,3,0)</f>
        <v>13</v>
      </c>
      <c r="F6181" s="40" t="n">
        <v>1</v>
      </c>
      <c r="G6181" s="22" t="n">
        <f aca="false">E6181-F6181</f>
        <v>12</v>
      </c>
      <c r="H6181" s="30" t="n">
        <v>44362</v>
      </c>
      <c r="I6181" s="33" t="n">
        <v>1</v>
      </c>
      <c r="J6181" s="30" t="n">
        <v>44363</v>
      </c>
      <c r="K6181" s="37" t="n">
        <f aca="false">G6181+I6181</f>
        <v>13</v>
      </c>
    </row>
    <row r="6182" customFormat="false" ht="13.8" hidden="false" customHeight="false" outlineLevel="0" collapsed="false">
      <c r="A6182" s="16" t="s">
        <v>21</v>
      </c>
      <c r="B6182" s="38" t="str">
        <f aca="false">VLOOKUP(A6182,'TAKIM LİSTESİ'!$B$2:$D$455,2,0)</f>
        <v>Ø 32 tarama çelik</v>
      </c>
      <c r="C6182" s="16" t="s">
        <v>1302</v>
      </c>
      <c r="D6182" s="38" t="s">
        <v>89</v>
      </c>
      <c r="E6182" s="16" t="n">
        <f aca="false">VLOOKUP(A6182,'TAKIM LİSTESİ'!$B$2:$D$455,3,0)</f>
        <v>5</v>
      </c>
      <c r="F6182" s="40" t="n">
        <v>1</v>
      </c>
      <c r="G6182" s="22" t="n">
        <f aca="false">E6182-F6182</f>
        <v>4</v>
      </c>
      <c r="H6182" s="30" t="n">
        <v>44362</v>
      </c>
      <c r="I6182" s="33" t="n">
        <v>1</v>
      </c>
      <c r="J6182" s="30" t="n">
        <v>44363</v>
      </c>
      <c r="K6182" s="37" t="n">
        <f aca="false">G6182+I6182</f>
        <v>5</v>
      </c>
    </row>
    <row r="6183" customFormat="false" ht="13.8" hidden="false" customHeight="false" outlineLevel="0" collapsed="false">
      <c r="A6183" s="16" t="s">
        <v>270</v>
      </c>
      <c r="B6183" s="38" t="str">
        <f aca="false">VLOOKUP(A6183,'TAKIM LİSTESİ'!$B$2:$D$455,2,0)</f>
        <v>Küçük APKT çelik Ø 20</v>
      </c>
      <c r="C6183" s="16" t="s">
        <v>1302</v>
      </c>
      <c r="D6183" s="38" t="s">
        <v>89</v>
      </c>
      <c r="E6183" s="16" t="n">
        <f aca="false">VLOOKUP(A6183,'TAKIM LİSTESİ'!$B$2:$D$455,3,0)</f>
        <v>10</v>
      </c>
      <c r="F6183" s="40" t="n">
        <v>1</v>
      </c>
      <c r="G6183" s="22" t="n">
        <f aca="false">E6183-F6183</f>
        <v>9</v>
      </c>
      <c r="H6183" s="30" t="n">
        <v>44362</v>
      </c>
      <c r="I6183" s="33" t="n">
        <v>1</v>
      </c>
      <c r="J6183" s="30" t="n">
        <v>44363</v>
      </c>
      <c r="K6183" s="37" t="n">
        <f aca="false">G6183+I6183</f>
        <v>10</v>
      </c>
    </row>
    <row r="6184" customFormat="false" ht="13.8" hidden="false" customHeight="false" outlineLevel="0" collapsed="false">
      <c r="A6184" s="16" t="s">
        <v>144</v>
      </c>
      <c r="B6184" s="38" t="str">
        <f aca="false">VLOOKUP(A6184,'TAKIM LİSTESİ'!$B$2:$D$455,2,0)</f>
        <v>Ø 6.2matkap</v>
      </c>
      <c r="C6184" s="16" t="s">
        <v>1302</v>
      </c>
      <c r="D6184" s="38" t="s">
        <v>89</v>
      </c>
      <c r="E6184" s="16" t="n">
        <f aca="false">VLOOKUP(A6184,'TAKIM LİSTESİ'!$B$2:$D$455,3,0)</f>
        <v>15</v>
      </c>
      <c r="F6184" s="40" t="n">
        <v>1</v>
      </c>
      <c r="G6184" s="22" t="n">
        <f aca="false">E6184-F6184</f>
        <v>14</v>
      </c>
      <c r="H6184" s="30" t="n">
        <v>44362</v>
      </c>
      <c r="I6184" s="33" t="n">
        <v>1</v>
      </c>
      <c r="J6184" s="30" t="n">
        <v>44363</v>
      </c>
      <c r="K6184" s="37" t="n">
        <f aca="false">G6184+I6184</f>
        <v>15</v>
      </c>
    </row>
    <row r="6185" customFormat="false" ht="13.8" hidden="false" customHeight="false" outlineLevel="0" collapsed="false">
      <c r="A6185" s="16" t="s">
        <v>1303</v>
      </c>
      <c r="B6185" s="38" t="str">
        <f aca="false">VLOOKUP(A6185,'TAKIM LİSTESİ'!$B$2:$D$455,2,0)</f>
        <v>Ø 28.5x8 Testere</v>
      </c>
      <c r="C6185" s="16" t="s">
        <v>1302</v>
      </c>
      <c r="D6185" s="38" t="s">
        <v>89</v>
      </c>
      <c r="E6185" s="16" t="n">
        <f aca="false">VLOOKUP(A6185,'TAKIM LİSTESİ'!$B$2:$D$455,3,0)</f>
        <v>1</v>
      </c>
      <c r="F6185" s="40" t="n">
        <v>1</v>
      </c>
      <c r="G6185" s="22" t="n">
        <f aca="false">E6185-F6185</f>
        <v>0</v>
      </c>
      <c r="H6185" s="30" t="n">
        <v>44362</v>
      </c>
      <c r="I6185" s="33" t="n">
        <v>1</v>
      </c>
      <c r="J6185" s="30" t="n">
        <v>44363</v>
      </c>
      <c r="K6185" s="37" t="n">
        <f aca="false">G6185+I6185</f>
        <v>1</v>
      </c>
    </row>
    <row r="6186" customFormat="false" ht="13.8" hidden="false" customHeight="false" outlineLevel="0" collapsed="false">
      <c r="A6186" s="16" t="s">
        <v>34</v>
      </c>
      <c r="B6186" s="38" t="str">
        <f aca="false">VLOOKUP(A6186,'TAKIM LİSTESİ'!$B$2:$D$455,2,0)</f>
        <v>Ø 6.35 Rayba</v>
      </c>
      <c r="C6186" s="16" t="s">
        <v>1302</v>
      </c>
      <c r="D6186" s="38" t="s">
        <v>89</v>
      </c>
      <c r="E6186" s="16" t="n">
        <f aca="false">VLOOKUP(A6186,'TAKIM LİSTESİ'!$B$2:$D$455,3,0)</f>
        <v>5</v>
      </c>
      <c r="F6186" s="40" t="n">
        <v>1</v>
      </c>
      <c r="G6186" s="22" t="n">
        <f aca="false">E6186-F6186</f>
        <v>4</v>
      </c>
      <c r="H6186" s="30" t="n">
        <v>44362</v>
      </c>
      <c r="I6186" s="33" t="n">
        <v>1</v>
      </c>
      <c r="J6186" s="30" t="n">
        <v>44363</v>
      </c>
      <c r="K6186" s="37" t="n">
        <f aca="false">G6186+I6186</f>
        <v>5</v>
      </c>
    </row>
    <row r="6187" customFormat="false" ht="13.8" hidden="false" customHeight="false" outlineLevel="0" collapsed="false">
      <c r="A6187" s="16" t="s">
        <v>220</v>
      </c>
      <c r="B6187" s="38" t="str">
        <f aca="false">VLOOKUP(A6187,'TAKIM LİSTESİ'!$B$2:$D$455,2,0)</f>
        <v>Ø 7.7 matkap</v>
      </c>
      <c r="C6187" s="16" t="s">
        <v>139</v>
      </c>
      <c r="D6187" s="38" t="s">
        <v>1223</v>
      </c>
      <c r="E6187" s="16" t="n">
        <f aca="false">VLOOKUP(A6187,'TAKIM LİSTESİ'!$B$2:$D$455,3,0)</f>
        <v>0</v>
      </c>
      <c r="F6187" s="40" t="n">
        <v>1</v>
      </c>
      <c r="G6187" s="22" t="n">
        <f aca="false">E6187-F6187</f>
        <v>-1</v>
      </c>
      <c r="H6187" s="30" t="n">
        <v>44362</v>
      </c>
      <c r="I6187" s="33" t="n">
        <v>1</v>
      </c>
      <c r="J6187" s="30" t="n">
        <v>44363</v>
      </c>
      <c r="K6187" s="37" t="n">
        <f aca="false">G6187+I6187</f>
        <v>0</v>
      </c>
    </row>
    <row r="6188" customFormat="false" ht="13.8" hidden="false" customHeight="false" outlineLevel="0" collapsed="false">
      <c r="A6188" s="16" t="s">
        <v>108</v>
      </c>
      <c r="B6188" s="38" t="str">
        <f aca="false">VLOOKUP(A6188,'TAKIM LİSTESİ'!$B$2:$D$455,2,0)</f>
        <v>Ø 12.5 matkap</v>
      </c>
      <c r="C6188" s="16"/>
      <c r="D6188" s="38" t="s">
        <v>89</v>
      </c>
      <c r="E6188" s="16" t="n">
        <f aca="false">VLOOKUP(A6188,'TAKIM LİSTESİ'!$B$2:$D$455,3,0)</f>
        <v>13</v>
      </c>
      <c r="F6188" s="40" t="n">
        <v>1</v>
      </c>
      <c r="G6188" s="22" t="n">
        <f aca="false">E6188-F6188</f>
        <v>12</v>
      </c>
      <c r="H6188" s="30" t="n">
        <v>44362</v>
      </c>
      <c r="I6188" s="33" t="n">
        <v>1</v>
      </c>
      <c r="J6188" s="30" t="n">
        <v>44363</v>
      </c>
      <c r="K6188" s="37" t="n">
        <f aca="false">G6188+I6188</f>
        <v>13</v>
      </c>
    </row>
    <row r="6189" customFormat="false" ht="13.8" hidden="false" customHeight="false" outlineLevel="0" collapsed="false">
      <c r="A6189" s="16" t="s">
        <v>71</v>
      </c>
      <c r="B6189" s="38" t="str">
        <f aca="false">VLOOKUP(A6189,'TAKIM LİSTESİ'!$B$2:$D$455,2,0)</f>
        <v>Ø 10 alm parmak freze</v>
      </c>
      <c r="C6189" s="16"/>
      <c r="D6189" s="38" t="s">
        <v>89</v>
      </c>
      <c r="E6189" s="16" t="n">
        <f aca="false">VLOOKUP(A6189,'TAKIM LİSTESİ'!$B$2:$D$455,3,0)</f>
        <v>29</v>
      </c>
      <c r="F6189" s="40" t="n">
        <v>1</v>
      </c>
      <c r="G6189" s="22" t="n">
        <f aca="false">E6189-F6189</f>
        <v>28</v>
      </c>
      <c r="H6189" s="30" t="n">
        <v>44362</v>
      </c>
      <c r="I6189" s="33" t="n">
        <v>1</v>
      </c>
      <c r="J6189" s="30" t="n">
        <v>44363</v>
      </c>
      <c r="K6189" s="37" t="n">
        <f aca="false">G6189+I6189</f>
        <v>29</v>
      </c>
    </row>
    <row r="6190" customFormat="false" ht="13.8" hidden="false" customHeight="false" outlineLevel="0" collapsed="false">
      <c r="A6190" s="16" t="s">
        <v>113</v>
      </c>
      <c r="B6190" s="38" t="str">
        <f aca="false">VLOOKUP(A6190,'TAKIM LİSTESİ'!$B$2:$D$455,2,0)</f>
        <v>Ø 8 alm parmak freze</v>
      </c>
      <c r="C6190" s="16"/>
      <c r="D6190" s="38" t="s">
        <v>89</v>
      </c>
      <c r="E6190" s="16" t="n">
        <f aca="false">VLOOKUP(A6190,'TAKIM LİSTESİ'!$B$2:$D$455,3,0)</f>
        <v>36</v>
      </c>
      <c r="F6190" s="40" t="n">
        <v>1</v>
      </c>
      <c r="G6190" s="22" t="n">
        <f aca="false">E6190-F6190</f>
        <v>35</v>
      </c>
      <c r="H6190" s="30" t="n">
        <v>44362</v>
      </c>
      <c r="I6190" s="33" t="n">
        <v>1</v>
      </c>
      <c r="J6190" s="30" t="n">
        <v>44364</v>
      </c>
      <c r="K6190" s="37" t="n">
        <f aca="false">G6190+I6190</f>
        <v>36</v>
      </c>
    </row>
    <row r="6191" customFormat="false" ht="13.8" hidden="false" customHeight="false" outlineLevel="0" collapsed="false">
      <c r="A6191" s="16" t="s">
        <v>220</v>
      </c>
      <c r="B6191" s="38" t="str">
        <f aca="false">VLOOKUP(A6191,'TAKIM LİSTESİ'!$B$2:$D$455,2,0)</f>
        <v>Ø 7.7 matkap</v>
      </c>
      <c r="C6191" s="16" t="s">
        <v>139</v>
      </c>
      <c r="D6191" s="38" t="s">
        <v>1223</v>
      </c>
      <c r="E6191" s="16" t="n">
        <f aca="false">VLOOKUP(A6191,'TAKIM LİSTESİ'!$B$2:$D$455,3,0)</f>
        <v>0</v>
      </c>
      <c r="F6191" s="40" t="n">
        <v>1</v>
      </c>
      <c r="G6191" s="22" t="n">
        <f aca="false">E6191-F6191</f>
        <v>-1</v>
      </c>
      <c r="H6191" s="30" t="n">
        <v>44362</v>
      </c>
      <c r="I6191" s="33" t="n">
        <v>1</v>
      </c>
      <c r="J6191" s="30" t="n">
        <v>44364</v>
      </c>
      <c r="K6191" s="37" t="n">
        <f aca="false">G6191+I6191</f>
        <v>0</v>
      </c>
    </row>
    <row r="6192" customFormat="false" ht="13.8" hidden="false" customHeight="false" outlineLevel="0" collapsed="false">
      <c r="A6192" s="16" t="s">
        <v>117</v>
      </c>
      <c r="B6192" s="38" t="str">
        <f aca="false">VLOOKUP(A6192,'TAKIM LİSTESİ'!$B$2:$D$455,2,0)</f>
        <v>Ø 4.5 matkap</v>
      </c>
      <c r="C6192" s="16" t="s">
        <v>139</v>
      </c>
      <c r="D6192" s="38" t="s">
        <v>1223</v>
      </c>
      <c r="E6192" s="16" t="n">
        <f aca="false">VLOOKUP(A6192,'TAKIM LİSTESİ'!$B$2:$D$455,3,0)</f>
        <v>23</v>
      </c>
      <c r="F6192" s="40" t="n">
        <v>3</v>
      </c>
      <c r="G6192" s="22" t="n">
        <f aca="false">E6192-F6192</f>
        <v>20</v>
      </c>
      <c r="H6192" s="30" t="n">
        <v>44362</v>
      </c>
      <c r="I6192" s="33" t="n">
        <v>1</v>
      </c>
      <c r="J6192" s="30" t="n">
        <v>44364</v>
      </c>
      <c r="K6192" s="37" t="n">
        <f aca="false">G6192+I6192</f>
        <v>21</v>
      </c>
    </row>
    <row r="6193" customFormat="false" ht="13.8" hidden="false" customHeight="false" outlineLevel="0" collapsed="false">
      <c r="A6193" s="16" t="s">
        <v>123</v>
      </c>
      <c r="B6193" s="38" t="str">
        <f aca="false">VLOOKUP(A6193,'TAKIM LİSTESİ'!$B$2:$D$455,2,0)</f>
        <v>Ø 9.8 matkap</v>
      </c>
      <c r="C6193" s="16" t="s">
        <v>139</v>
      </c>
      <c r="D6193" s="38" t="s">
        <v>1223</v>
      </c>
      <c r="E6193" s="16" t="n">
        <f aca="false">VLOOKUP(A6193,'TAKIM LİSTESİ'!$B$2:$D$455,3,0)</f>
        <v>8</v>
      </c>
      <c r="F6193" s="40" t="n">
        <v>1</v>
      </c>
      <c r="G6193" s="22" t="n">
        <f aca="false">E6193-F6193</f>
        <v>7</v>
      </c>
      <c r="H6193" s="30" t="n">
        <v>44362</v>
      </c>
      <c r="I6193" s="33" t="n">
        <v>1</v>
      </c>
      <c r="J6193" s="30" t="n">
        <v>44364</v>
      </c>
      <c r="K6193" s="37" t="n">
        <f aca="false">G6193+I6193</f>
        <v>8</v>
      </c>
    </row>
    <row r="6194" customFormat="false" ht="13.8" hidden="false" customHeight="false" outlineLevel="0" collapsed="false">
      <c r="A6194" s="16" t="s">
        <v>64</v>
      </c>
      <c r="B6194" s="38" t="str">
        <f aca="false">VLOOKUP(A6194,'TAKIM LİSTESİ'!$B$2:$D$455,2,0)</f>
        <v>Ø 10 Rayba</v>
      </c>
      <c r="C6194" s="16" t="s">
        <v>139</v>
      </c>
      <c r="D6194" s="38" t="s">
        <v>1223</v>
      </c>
      <c r="E6194" s="16" t="n">
        <f aca="false">VLOOKUP(A6194,'TAKIM LİSTESİ'!$B$2:$D$455,3,0)</f>
        <v>5</v>
      </c>
      <c r="F6194" s="40" t="n">
        <v>1</v>
      </c>
      <c r="G6194" s="22" t="n">
        <f aca="false">E6194-F6194</f>
        <v>4</v>
      </c>
      <c r="H6194" s="30" t="n">
        <v>44362</v>
      </c>
      <c r="I6194" s="33" t="n">
        <v>1</v>
      </c>
      <c r="J6194" s="30" t="n">
        <v>44364</v>
      </c>
      <c r="K6194" s="37" t="n">
        <f aca="false">G6194+I6194</f>
        <v>5</v>
      </c>
    </row>
    <row r="6195" customFormat="false" ht="13.8" hidden="false" customHeight="false" outlineLevel="0" collapsed="false">
      <c r="A6195" s="16" t="s">
        <v>114</v>
      </c>
      <c r="B6195" s="38" t="str">
        <f aca="false">VLOOKUP(A6195,'TAKIM LİSTESİ'!$B$2:$D$455,2,0)</f>
        <v>Ø 4 alm uzun parmak freze</v>
      </c>
      <c r="C6195" s="16"/>
      <c r="D6195" s="38" t="s">
        <v>89</v>
      </c>
      <c r="E6195" s="16" t="n">
        <f aca="false">VLOOKUP(A6195,'TAKIM LİSTESİ'!$B$2:$D$455,3,0)</f>
        <v>6</v>
      </c>
      <c r="F6195" s="40" t="n">
        <v>1</v>
      </c>
      <c r="G6195" s="22" t="n">
        <f aca="false">E6195-F6195</f>
        <v>5</v>
      </c>
      <c r="H6195" s="30" t="n">
        <v>44362</v>
      </c>
      <c r="I6195" s="33" t="n">
        <v>1</v>
      </c>
      <c r="J6195" s="30" t="n">
        <v>44364</v>
      </c>
      <c r="K6195" s="37" t="n">
        <f aca="false">G6195+I6195</f>
        <v>6</v>
      </c>
    </row>
    <row r="6196" customFormat="false" ht="13.8" hidden="false" customHeight="false" outlineLevel="0" collapsed="false">
      <c r="A6196" s="16" t="s">
        <v>172</v>
      </c>
      <c r="B6196" s="38" t="str">
        <f aca="false">VLOOKUP(A6196,'TAKIM LİSTESİ'!$B$2:$D$455,2,0)</f>
        <v>Ø 8 çelik uzunparmak freze</v>
      </c>
      <c r="C6196" s="16" t="s">
        <v>1293</v>
      </c>
      <c r="D6196" s="38" t="s">
        <v>61</v>
      </c>
      <c r="E6196" s="16" t="n">
        <f aca="false">VLOOKUP(A6196,'TAKIM LİSTESİ'!$B$2:$D$455,3,0)</f>
        <v>10</v>
      </c>
      <c r="F6196" s="40" t="n">
        <v>1</v>
      </c>
      <c r="G6196" s="22" t="n">
        <f aca="false">E6196-F6196</f>
        <v>9</v>
      </c>
      <c r="H6196" s="30" t="n">
        <v>44362</v>
      </c>
      <c r="I6196" s="33" t="n">
        <v>1</v>
      </c>
      <c r="J6196" s="30" t="n">
        <v>44364</v>
      </c>
      <c r="K6196" s="37" t="n">
        <f aca="false">G6196+I6196</f>
        <v>10</v>
      </c>
    </row>
    <row r="6197" customFormat="false" ht="13.8" hidden="false" customHeight="false" outlineLevel="0" collapsed="false">
      <c r="A6197" s="16" t="s">
        <v>123</v>
      </c>
      <c r="B6197" s="38" t="str">
        <f aca="false">VLOOKUP(A6197,'TAKIM LİSTESİ'!$B$2:$D$455,2,0)</f>
        <v>Ø 9.8 matkap</v>
      </c>
      <c r="C6197" s="16" t="s">
        <v>1301</v>
      </c>
      <c r="D6197" s="38" t="s">
        <v>823</v>
      </c>
      <c r="E6197" s="16" t="n">
        <f aca="false">VLOOKUP(A6197,'TAKIM LİSTESİ'!$B$2:$D$455,3,0)</f>
        <v>8</v>
      </c>
      <c r="F6197" s="40" t="n">
        <v>1</v>
      </c>
      <c r="G6197" s="22" t="n">
        <f aca="false">E6197-F6197</f>
        <v>7</v>
      </c>
      <c r="H6197" s="30" t="n">
        <v>44362</v>
      </c>
      <c r="I6197" s="33" t="n">
        <v>1</v>
      </c>
      <c r="J6197" s="30" t="n">
        <v>44364</v>
      </c>
      <c r="K6197" s="37" t="n">
        <f aca="false">G6197+I6197</f>
        <v>8</v>
      </c>
    </row>
    <row r="6198" customFormat="false" ht="13.8" hidden="false" customHeight="false" outlineLevel="0" collapsed="false">
      <c r="A6198" s="16" t="s">
        <v>64</v>
      </c>
      <c r="B6198" s="38" t="str">
        <f aca="false">VLOOKUP(A6198,'TAKIM LİSTESİ'!$B$2:$D$455,2,0)</f>
        <v>Ø 10 Rayba</v>
      </c>
      <c r="C6198" s="16" t="s">
        <v>1301</v>
      </c>
      <c r="D6198" s="38" t="s">
        <v>823</v>
      </c>
      <c r="E6198" s="16" t="n">
        <f aca="false">VLOOKUP(A6198,'TAKIM LİSTESİ'!$B$2:$D$455,3,0)</f>
        <v>5</v>
      </c>
      <c r="F6198" s="40" t="n">
        <v>1</v>
      </c>
      <c r="G6198" s="22" t="n">
        <f aca="false">E6198-F6198</f>
        <v>4</v>
      </c>
      <c r="H6198" s="30" t="n">
        <v>44362</v>
      </c>
      <c r="I6198" s="33" t="n">
        <v>1</v>
      </c>
      <c r="J6198" s="30" t="n">
        <v>44364</v>
      </c>
      <c r="K6198" s="37" t="n">
        <f aca="false">G6198+I6198</f>
        <v>5</v>
      </c>
    </row>
    <row r="6199" customFormat="false" ht="13.8" hidden="false" customHeight="false" outlineLevel="0" collapsed="false">
      <c r="A6199" s="16" t="s">
        <v>67</v>
      </c>
      <c r="B6199" s="38" t="str">
        <f aca="false">VLOOKUP(A6199,'TAKIM LİSTESİ'!$B$2:$D$455,2,0)</f>
        <v>Ø 5.0 matkap</v>
      </c>
      <c r="C6199" s="16" t="s">
        <v>1301</v>
      </c>
      <c r="D6199" s="38" t="s">
        <v>823</v>
      </c>
      <c r="E6199" s="16" t="n">
        <f aca="false">VLOOKUP(A6199,'TAKIM LİSTESİ'!$B$2:$D$455,3,0)</f>
        <v>20</v>
      </c>
      <c r="F6199" s="40" t="n">
        <v>1</v>
      </c>
      <c r="G6199" s="22" t="n">
        <f aca="false">E6199-F6199</f>
        <v>19</v>
      </c>
      <c r="H6199" s="30" t="n">
        <v>44362</v>
      </c>
      <c r="I6199" s="33" t="n">
        <v>1</v>
      </c>
      <c r="J6199" s="30" t="n">
        <v>44364</v>
      </c>
      <c r="K6199" s="37" t="n">
        <f aca="false">G6199+I6199</f>
        <v>20</v>
      </c>
    </row>
    <row r="6200" customFormat="false" ht="13.8" hidden="false" customHeight="false" outlineLevel="0" collapsed="false">
      <c r="A6200" s="16" t="s">
        <v>300</v>
      </c>
      <c r="B6200" s="38" t="str">
        <f aca="false">VLOOKUP(A6200,'TAKIM LİSTESİ'!$B$2:$D$455,2,0)</f>
        <v>Ø 32 tarama alm</v>
      </c>
      <c r="C6200" s="16" t="s">
        <v>1304</v>
      </c>
      <c r="D6200" s="38" t="s">
        <v>23</v>
      </c>
      <c r="E6200" s="16" t="n">
        <f aca="false">VLOOKUP(A6200,'TAKIM LİSTESİ'!$B$2:$D$455,3,0)</f>
        <v>3</v>
      </c>
      <c r="F6200" s="40" t="n">
        <v>1</v>
      </c>
      <c r="G6200" s="22" t="n">
        <f aca="false">E6200-F6200</f>
        <v>2</v>
      </c>
      <c r="H6200" s="30" t="n">
        <v>44362</v>
      </c>
      <c r="I6200" s="33" t="n">
        <v>1</v>
      </c>
      <c r="J6200" s="30" t="n">
        <v>44364</v>
      </c>
      <c r="K6200" s="37" t="n">
        <f aca="false">G6200+I6200</f>
        <v>3</v>
      </c>
    </row>
    <row r="6201" customFormat="false" ht="13.8" hidden="false" customHeight="false" outlineLevel="0" collapsed="false">
      <c r="A6201" s="16" t="s">
        <v>174</v>
      </c>
      <c r="B6201" s="38" t="str">
        <f aca="false">VLOOKUP(A6201,'TAKIM LİSTESİ'!$B$2:$D$455,2,0)</f>
        <v>Ø 12 alm parmak freze</v>
      </c>
      <c r="C6201" s="16" t="s">
        <v>1304</v>
      </c>
      <c r="D6201" s="38" t="s">
        <v>23</v>
      </c>
      <c r="E6201" s="16" t="n">
        <f aca="false">VLOOKUP(A6201,'TAKIM LİSTESİ'!$B$2:$D$455,3,0)</f>
        <v>22</v>
      </c>
      <c r="F6201" s="40" t="n">
        <v>1</v>
      </c>
      <c r="G6201" s="22" t="n">
        <f aca="false">E6201-F6201</f>
        <v>21</v>
      </c>
      <c r="H6201" s="30" t="n">
        <v>44362</v>
      </c>
      <c r="I6201" s="33" t="n">
        <v>1</v>
      </c>
      <c r="J6201" s="30" t="n">
        <v>44364</v>
      </c>
      <c r="K6201" s="37" t="n">
        <f aca="false">G6201+I6201</f>
        <v>22</v>
      </c>
    </row>
    <row r="6202" customFormat="false" ht="13.8" hidden="false" customHeight="false" outlineLevel="0" collapsed="false">
      <c r="A6202" s="16" t="s">
        <v>113</v>
      </c>
      <c r="B6202" s="38" t="str">
        <f aca="false">VLOOKUP(A6202,'TAKIM LİSTESİ'!$B$2:$D$455,2,0)</f>
        <v>Ø 8 alm parmak freze</v>
      </c>
      <c r="C6202" s="16" t="s">
        <v>1304</v>
      </c>
      <c r="D6202" s="38" t="s">
        <v>23</v>
      </c>
      <c r="E6202" s="16" t="n">
        <f aca="false">VLOOKUP(A6202,'TAKIM LİSTESİ'!$B$2:$D$455,3,0)</f>
        <v>36</v>
      </c>
      <c r="F6202" s="40" t="n">
        <v>1</v>
      </c>
      <c r="G6202" s="22" t="n">
        <f aca="false">E6202-F6202</f>
        <v>35</v>
      </c>
      <c r="H6202" s="30" t="n">
        <v>44362</v>
      </c>
      <c r="I6202" s="33" t="n">
        <v>1</v>
      </c>
      <c r="J6202" s="30" t="n">
        <v>44364</v>
      </c>
      <c r="K6202" s="37" t="n">
        <f aca="false">G6202+I6202</f>
        <v>36</v>
      </c>
    </row>
    <row r="6203" customFormat="false" ht="13.8" hidden="false" customHeight="false" outlineLevel="0" collapsed="false">
      <c r="A6203" s="16" t="s">
        <v>560</v>
      </c>
      <c r="B6203" s="38" t="str">
        <f aca="false">VLOOKUP(A6203,'TAKIM LİSTESİ'!$B$2:$D$455,2,0)</f>
        <v>Ø 3 alm uzun parmak freze</v>
      </c>
      <c r="C6203" s="16" t="s">
        <v>1304</v>
      </c>
      <c r="D6203" s="38" t="s">
        <v>23</v>
      </c>
      <c r="E6203" s="16" t="n">
        <f aca="false">VLOOKUP(A6203,'TAKIM LİSTESİ'!$B$2:$D$455,3,0)</f>
        <v>8</v>
      </c>
      <c r="F6203" s="40" t="n">
        <v>1</v>
      </c>
      <c r="G6203" s="22" t="n">
        <f aca="false">E6203-F6203</f>
        <v>7</v>
      </c>
      <c r="H6203" s="30" t="n">
        <v>44362</v>
      </c>
      <c r="I6203" s="33" t="n">
        <v>1</v>
      </c>
      <c r="J6203" s="30" t="n">
        <v>44364</v>
      </c>
      <c r="K6203" s="37" t="n">
        <f aca="false">G6203+I6203</f>
        <v>8</v>
      </c>
    </row>
    <row r="6204" customFormat="false" ht="13.8" hidden="false" customHeight="false" outlineLevel="0" collapsed="false">
      <c r="A6204" s="16" t="s">
        <v>56</v>
      </c>
      <c r="B6204" s="38" t="str">
        <f aca="false">VLOOKUP(A6204,'TAKIM LİSTESİ'!$B$2:$D$455,2,0)</f>
        <v>Ø 6.8 matkap</v>
      </c>
      <c r="C6204" s="16" t="s">
        <v>1301</v>
      </c>
      <c r="D6204" s="38" t="s">
        <v>823</v>
      </c>
      <c r="E6204" s="16" t="n">
        <f aca="false">VLOOKUP(A6204,'TAKIM LİSTESİ'!$B$2:$D$455,3,0)</f>
        <v>17</v>
      </c>
      <c r="F6204" s="40" t="n">
        <v>1</v>
      </c>
      <c r="G6204" s="22" t="n">
        <f aca="false">E6204-F6204</f>
        <v>16</v>
      </c>
      <c r="H6204" s="30" t="n">
        <v>44362</v>
      </c>
      <c r="I6204" s="33" t="n">
        <v>1</v>
      </c>
      <c r="J6204" s="30" t="n">
        <v>44364</v>
      </c>
      <c r="K6204" s="37" t="n">
        <f aca="false">G6204+I6204</f>
        <v>17</v>
      </c>
    </row>
    <row r="6205" customFormat="false" ht="13.8" hidden="false" customHeight="false" outlineLevel="0" collapsed="false">
      <c r="A6205" s="16" t="s">
        <v>177</v>
      </c>
      <c r="B6205" s="38" t="str">
        <f aca="false">VLOOKUP(A6205,'TAKIM LİSTESİ'!$B$2:$D$455,2,0)</f>
        <v>Ø 9.52 Rayba</v>
      </c>
      <c r="C6205" s="16" t="s">
        <v>1305</v>
      </c>
      <c r="D6205" s="38" t="s">
        <v>1102</v>
      </c>
      <c r="E6205" s="16" t="n">
        <f aca="false">VLOOKUP(A6205,'TAKIM LİSTESİ'!$B$2:$D$455,3,0)</f>
        <v>5</v>
      </c>
      <c r="F6205" s="40" t="n">
        <v>1</v>
      </c>
      <c r="G6205" s="22" t="n">
        <f aca="false">E6205-F6205</f>
        <v>4</v>
      </c>
      <c r="H6205" s="30" t="n">
        <v>44363</v>
      </c>
      <c r="I6205" s="33" t="n">
        <v>1</v>
      </c>
      <c r="J6205" s="30" t="n">
        <v>44364</v>
      </c>
      <c r="K6205" s="37" t="n">
        <f aca="false">G6205+I6205</f>
        <v>5</v>
      </c>
    </row>
    <row r="6206" customFormat="false" ht="13.8" hidden="false" customHeight="false" outlineLevel="0" collapsed="false">
      <c r="A6206" s="16" t="s">
        <v>19</v>
      </c>
      <c r="B6206" s="38" t="str">
        <f aca="false">VLOOKUP(A6206,'TAKIM LİSTESİ'!$B$2:$D$455,2,0)</f>
        <v>Ø 10.2 matkap</v>
      </c>
      <c r="C6206" s="16" t="s">
        <v>1305</v>
      </c>
      <c r="D6206" s="38" t="s">
        <v>1102</v>
      </c>
      <c r="E6206" s="16" t="n">
        <f aca="false">VLOOKUP(A6206,'TAKIM LİSTESİ'!$B$2:$D$455,3,0)</f>
        <v>13</v>
      </c>
      <c r="F6206" s="40" t="n">
        <v>1</v>
      </c>
      <c r="G6206" s="22" t="n">
        <f aca="false">E6206-F6206</f>
        <v>12</v>
      </c>
      <c r="H6206" s="30" t="n">
        <v>44363</v>
      </c>
      <c r="I6206" s="33" t="n">
        <v>1</v>
      </c>
      <c r="J6206" s="30" t="n">
        <v>44364</v>
      </c>
      <c r="K6206" s="37" t="n">
        <f aca="false">G6206+I6206</f>
        <v>13</v>
      </c>
    </row>
    <row r="6207" customFormat="false" ht="13.8" hidden="false" customHeight="false" outlineLevel="0" collapsed="false">
      <c r="A6207" s="16" t="s">
        <v>31</v>
      </c>
      <c r="B6207" s="38" t="str">
        <f aca="false">VLOOKUP(A6207,'TAKIM LİSTESİ'!$B$2:$D$455,2,0)</f>
        <v>Ø 10.3 matkap</v>
      </c>
      <c r="C6207" s="16" t="s">
        <v>1305</v>
      </c>
      <c r="D6207" s="38" t="s">
        <v>1102</v>
      </c>
      <c r="E6207" s="16" t="n">
        <f aca="false">VLOOKUP(A6207,'TAKIM LİSTESİ'!$B$2:$D$455,3,0)</f>
        <v>15</v>
      </c>
      <c r="F6207" s="40" t="n">
        <v>1</v>
      </c>
      <c r="G6207" s="22" t="n">
        <f aca="false">E6207-F6207</f>
        <v>14</v>
      </c>
      <c r="H6207" s="30" t="n">
        <v>44363</v>
      </c>
      <c r="I6207" s="33" t="n">
        <v>1</v>
      </c>
      <c r="J6207" s="30" t="n">
        <v>44364</v>
      </c>
      <c r="K6207" s="37" t="n">
        <f aca="false">G6207+I6207</f>
        <v>15</v>
      </c>
    </row>
    <row r="6208" customFormat="false" ht="13.8" hidden="false" customHeight="false" outlineLevel="0" collapsed="false">
      <c r="A6208" s="16" t="s">
        <v>300</v>
      </c>
      <c r="B6208" s="38" t="str">
        <f aca="false">VLOOKUP(A6208,'TAKIM LİSTESİ'!$B$2:$D$455,2,0)</f>
        <v>Ø 32 tarama alm</v>
      </c>
      <c r="C6208" s="16" t="s">
        <v>1306</v>
      </c>
      <c r="D6208" s="38" t="s">
        <v>50</v>
      </c>
      <c r="E6208" s="16" t="n">
        <f aca="false">VLOOKUP(A6208,'TAKIM LİSTESİ'!$B$2:$D$455,3,0)</f>
        <v>3</v>
      </c>
      <c r="F6208" s="40" t="n">
        <v>1</v>
      </c>
      <c r="G6208" s="22" t="n">
        <f aca="false">E6208-F6208</f>
        <v>2</v>
      </c>
      <c r="H6208" s="30" t="n">
        <v>44363</v>
      </c>
      <c r="I6208" s="33" t="n">
        <v>1</v>
      </c>
      <c r="J6208" s="30" t="n">
        <v>44364</v>
      </c>
      <c r="K6208" s="37" t="n">
        <f aca="false">G6208+I6208</f>
        <v>3</v>
      </c>
    </row>
    <row r="6209" customFormat="false" ht="13.8" hidden="false" customHeight="false" outlineLevel="0" collapsed="false">
      <c r="A6209" s="16" t="s">
        <v>93</v>
      </c>
      <c r="B6209" s="38" t="str">
        <f aca="false">VLOOKUP(A6209,'TAKIM LİSTESİ'!$B$2:$D$455,2,0)</f>
        <v>Ø 12 alm uzun parmak freze</v>
      </c>
      <c r="C6209" s="16" t="s">
        <v>1306</v>
      </c>
      <c r="D6209" s="38" t="s">
        <v>50</v>
      </c>
      <c r="E6209" s="16" t="n">
        <f aca="false">VLOOKUP(A6209,'TAKIM LİSTESİ'!$B$2:$D$455,3,0)</f>
        <v>4</v>
      </c>
      <c r="F6209" s="40" t="n">
        <v>1</v>
      </c>
      <c r="G6209" s="22" t="n">
        <f aca="false">E6209-F6209</f>
        <v>3</v>
      </c>
      <c r="H6209" s="30" t="n">
        <v>44363</v>
      </c>
      <c r="I6209" s="33" t="n">
        <v>1</v>
      </c>
      <c r="J6209" s="30" t="n">
        <v>44364</v>
      </c>
      <c r="K6209" s="37" t="n">
        <f aca="false">G6209+I6209</f>
        <v>4</v>
      </c>
    </row>
    <row r="6210" customFormat="false" ht="13.8" hidden="false" customHeight="false" outlineLevel="0" collapsed="false">
      <c r="A6210" s="16" t="s">
        <v>66</v>
      </c>
      <c r="B6210" s="38" t="str">
        <f aca="false">VLOOKUP(A6210,'TAKIM LİSTESİ'!$B$2:$D$455,2,0)</f>
        <v>Ø 10 alm uzun parmak freze</v>
      </c>
      <c r="C6210" s="16" t="s">
        <v>1306</v>
      </c>
      <c r="D6210" s="38" t="s">
        <v>50</v>
      </c>
      <c r="E6210" s="16" t="n">
        <f aca="false">VLOOKUP(A6210,'TAKIM LİSTESİ'!$B$2:$D$455,3,0)</f>
        <v>6</v>
      </c>
      <c r="F6210" s="40" t="n">
        <v>1</v>
      </c>
      <c r="G6210" s="22" t="n">
        <f aca="false">E6210-F6210</f>
        <v>5</v>
      </c>
      <c r="H6210" s="30" t="n">
        <v>44363</v>
      </c>
      <c r="I6210" s="33" t="n">
        <v>1</v>
      </c>
      <c r="J6210" s="30" t="n">
        <v>44364</v>
      </c>
      <c r="K6210" s="37" t="n">
        <f aca="false">G6210+I6210</f>
        <v>6</v>
      </c>
    </row>
    <row r="6211" customFormat="false" ht="13.8" hidden="false" customHeight="false" outlineLevel="0" collapsed="false">
      <c r="A6211" s="16" t="s">
        <v>13</v>
      </c>
      <c r="B6211" s="38" t="str">
        <f aca="false">VLOOKUP(A6211,'TAKIM LİSTESİ'!$B$2:$D$455,2,0)</f>
        <v>Ø 12 alm küre parmak freze</v>
      </c>
      <c r="C6211" s="16" t="s">
        <v>1306</v>
      </c>
      <c r="D6211" s="38" t="s">
        <v>50</v>
      </c>
      <c r="E6211" s="16" t="n">
        <f aca="false">VLOOKUP(A6211,'TAKIM LİSTESİ'!$B$2:$D$455,3,0)</f>
        <v>16</v>
      </c>
      <c r="F6211" s="40" t="n">
        <v>1</v>
      </c>
      <c r="G6211" s="22" t="n">
        <f aca="false">E6211-F6211</f>
        <v>15</v>
      </c>
      <c r="H6211" s="30" t="n">
        <v>44363</v>
      </c>
      <c r="I6211" s="33" t="n">
        <v>1</v>
      </c>
      <c r="J6211" s="30" t="n">
        <v>44364</v>
      </c>
      <c r="K6211" s="37" t="n">
        <f aca="false">G6211+I6211</f>
        <v>16</v>
      </c>
    </row>
    <row r="6212" customFormat="false" ht="13.8" hidden="false" customHeight="false" outlineLevel="0" collapsed="false">
      <c r="A6212" s="16" t="s">
        <v>227</v>
      </c>
      <c r="B6212" s="38" t="str">
        <f aca="false">VLOOKUP(A6212,'TAKIM LİSTESİ'!$B$2:$D$455,2,0)</f>
        <v>Ø 13.0 matkap ucu</v>
      </c>
      <c r="C6212" s="16" t="s">
        <v>1306</v>
      </c>
      <c r="D6212" s="38" t="s">
        <v>50</v>
      </c>
      <c r="E6212" s="16" t="n">
        <f aca="false">VLOOKUP(A6212,'TAKIM LİSTESİ'!$B$2:$D$455,3,0)</f>
        <v>9</v>
      </c>
      <c r="F6212" s="40" t="n">
        <v>1</v>
      </c>
      <c r="G6212" s="22" t="n">
        <f aca="false">E6212-F6212</f>
        <v>8</v>
      </c>
      <c r="H6212" s="30" t="n">
        <v>44363</v>
      </c>
      <c r="I6212" s="33" t="n">
        <v>1</v>
      </c>
      <c r="J6212" s="30" t="n">
        <v>44364</v>
      </c>
      <c r="K6212" s="37" t="n">
        <f aca="false">G6212+I6212</f>
        <v>9</v>
      </c>
    </row>
    <row r="6213" customFormat="false" ht="13.8" hidden="false" customHeight="false" outlineLevel="0" collapsed="false">
      <c r="A6213" s="16" t="s">
        <v>144</v>
      </c>
      <c r="B6213" s="38" t="str">
        <f aca="false">VLOOKUP(A6213,'TAKIM LİSTESİ'!$B$2:$D$455,2,0)</f>
        <v>Ø 6.2matkap</v>
      </c>
      <c r="C6213" s="16" t="s">
        <v>1306</v>
      </c>
      <c r="D6213" s="38" t="s">
        <v>50</v>
      </c>
      <c r="E6213" s="16" t="n">
        <f aca="false">VLOOKUP(A6213,'TAKIM LİSTESİ'!$B$2:$D$455,3,0)</f>
        <v>15</v>
      </c>
      <c r="F6213" s="40" t="n">
        <v>1</v>
      </c>
      <c r="G6213" s="22" t="n">
        <f aca="false">E6213-F6213</f>
        <v>14</v>
      </c>
      <c r="H6213" s="30" t="n">
        <v>44363</v>
      </c>
      <c r="I6213" s="33" t="n">
        <v>1</v>
      </c>
      <c r="J6213" s="30" t="n">
        <v>44364</v>
      </c>
      <c r="K6213" s="37" t="n">
        <f aca="false">G6213+I6213</f>
        <v>15</v>
      </c>
    </row>
    <row r="6214" customFormat="false" ht="13.8" hidden="false" customHeight="false" outlineLevel="0" collapsed="false">
      <c r="A6214" s="16" t="s">
        <v>34</v>
      </c>
      <c r="B6214" s="38" t="str">
        <f aca="false">VLOOKUP(A6214,'TAKIM LİSTESİ'!$B$2:$D$455,2,0)</f>
        <v>Ø 6.35 Rayba</v>
      </c>
      <c r="C6214" s="16" t="s">
        <v>1306</v>
      </c>
      <c r="D6214" s="38" t="s">
        <v>50</v>
      </c>
      <c r="E6214" s="16" t="n">
        <f aca="false">VLOOKUP(A6214,'TAKIM LİSTESİ'!$B$2:$D$455,3,0)</f>
        <v>5</v>
      </c>
      <c r="F6214" s="40" t="n">
        <v>1</v>
      </c>
      <c r="G6214" s="22" t="n">
        <f aca="false">E6214-F6214</f>
        <v>4</v>
      </c>
      <c r="H6214" s="30" t="n">
        <v>44363</v>
      </c>
      <c r="I6214" s="33" t="n">
        <v>1</v>
      </c>
      <c r="J6214" s="30" t="n">
        <v>44364</v>
      </c>
      <c r="K6214" s="37" t="n">
        <f aca="false">G6214+I6214</f>
        <v>5</v>
      </c>
    </row>
    <row r="6215" customFormat="false" ht="13.8" hidden="false" customHeight="false" outlineLevel="0" collapsed="false">
      <c r="A6215" s="16" t="s">
        <v>113</v>
      </c>
      <c r="B6215" s="38" t="str">
        <f aca="false">VLOOKUP(A6215,'TAKIM LİSTESİ'!$B$2:$D$455,2,0)</f>
        <v>Ø 8 alm parmak freze</v>
      </c>
      <c r="C6215" s="16" t="s">
        <v>1306</v>
      </c>
      <c r="D6215" s="38" t="s">
        <v>50</v>
      </c>
      <c r="E6215" s="16" t="n">
        <f aca="false">VLOOKUP(A6215,'TAKIM LİSTESİ'!$B$2:$D$455,3,0)</f>
        <v>36</v>
      </c>
      <c r="F6215" s="40" t="n">
        <v>1</v>
      </c>
      <c r="G6215" s="22" t="n">
        <f aca="false">E6215-F6215</f>
        <v>35</v>
      </c>
      <c r="H6215" s="30" t="n">
        <v>44363</v>
      </c>
      <c r="I6215" s="33" t="n">
        <v>1</v>
      </c>
      <c r="J6215" s="30" t="n">
        <v>44364</v>
      </c>
      <c r="K6215" s="37" t="n">
        <f aca="false">G6215+I6215</f>
        <v>36</v>
      </c>
    </row>
    <row r="6216" customFormat="false" ht="13.8" hidden="false" customHeight="false" outlineLevel="0" collapsed="false">
      <c r="A6216" s="16" t="s">
        <v>67</v>
      </c>
      <c r="B6216" s="38" t="str">
        <f aca="false">VLOOKUP(A6216,'TAKIM LİSTESİ'!$B$2:$D$455,2,0)</f>
        <v>Ø 5.0 matkap</v>
      </c>
      <c r="C6216" s="16" t="s">
        <v>1304</v>
      </c>
      <c r="D6216" s="38" t="s">
        <v>23</v>
      </c>
      <c r="E6216" s="16" t="n">
        <f aca="false">VLOOKUP(A6216,'TAKIM LİSTESİ'!$B$2:$D$455,3,0)</f>
        <v>20</v>
      </c>
      <c r="F6216" s="40" t="n">
        <v>1</v>
      </c>
      <c r="G6216" s="22" t="n">
        <f aca="false">E6216-F6216</f>
        <v>19</v>
      </c>
      <c r="H6216" s="30" t="n">
        <v>44363</v>
      </c>
      <c r="I6216" s="33" t="n">
        <v>1</v>
      </c>
      <c r="J6216" s="30" t="n">
        <v>44364</v>
      </c>
      <c r="K6216" s="37" t="n">
        <f aca="false">G6216+I6216</f>
        <v>20</v>
      </c>
    </row>
    <row r="6217" customFormat="false" ht="13.8" hidden="false" customHeight="false" outlineLevel="0" collapsed="false">
      <c r="A6217" s="16" t="s">
        <v>37</v>
      </c>
      <c r="B6217" s="38" t="str">
        <f aca="false">VLOOKUP(A6217,'TAKIM LİSTESİ'!$B$2:$D$455,2,0)</f>
        <v>Ø 7.8 matkap</v>
      </c>
      <c r="C6217" s="16" t="s">
        <v>1306</v>
      </c>
      <c r="D6217" s="38" t="s">
        <v>50</v>
      </c>
      <c r="E6217" s="16" t="n">
        <f aca="false">VLOOKUP(A6217,'TAKIM LİSTESİ'!$B$2:$D$455,3,0)</f>
        <v>8</v>
      </c>
      <c r="F6217" s="40" t="n">
        <v>1</v>
      </c>
      <c r="G6217" s="22" t="n">
        <f aca="false">E6217-F6217</f>
        <v>7</v>
      </c>
      <c r="H6217" s="30" t="n">
        <v>44363</v>
      </c>
      <c r="I6217" s="33" t="n">
        <v>1</v>
      </c>
      <c r="J6217" s="30" t="n">
        <v>44364</v>
      </c>
      <c r="K6217" s="37" t="n">
        <f aca="false">G6217+I6217</f>
        <v>8</v>
      </c>
    </row>
    <row r="6218" customFormat="false" ht="13.8" hidden="false" customHeight="false" outlineLevel="0" collapsed="false">
      <c r="A6218" s="16" t="s">
        <v>108</v>
      </c>
      <c r="B6218" s="38" t="str">
        <f aca="false">VLOOKUP(A6218,'TAKIM LİSTESİ'!$B$2:$D$455,2,0)</f>
        <v>Ø 12.5 matkap</v>
      </c>
      <c r="C6218" s="16" t="s">
        <v>1306</v>
      </c>
      <c r="D6218" s="38" t="s">
        <v>50</v>
      </c>
      <c r="E6218" s="16" t="n">
        <f aca="false">VLOOKUP(A6218,'TAKIM LİSTESİ'!$B$2:$D$455,3,0)</f>
        <v>13</v>
      </c>
      <c r="F6218" s="40" t="n">
        <v>1</v>
      </c>
      <c r="G6218" s="22" t="n">
        <f aca="false">E6218-F6218</f>
        <v>12</v>
      </c>
      <c r="H6218" s="30" t="n">
        <v>44363</v>
      </c>
      <c r="I6218" s="33" t="n">
        <v>1</v>
      </c>
      <c r="J6218" s="30" t="n">
        <v>44364</v>
      </c>
      <c r="K6218" s="37" t="n">
        <f aca="false">G6218+I6218</f>
        <v>13</v>
      </c>
    </row>
    <row r="6219" customFormat="false" ht="13.8" hidden="false" customHeight="false" outlineLevel="0" collapsed="false">
      <c r="A6219" s="16" t="s">
        <v>203</v>
      </c>
      <c r="B6219" s="38" t="str">
        <f aca="false">VLOOKUP(A6219,'TAKIM LİSTESİ'!$B$2:$D$455,2,0)</f>
        <v>Ø 16 alm parmak freze</v>
      </c>
      <c r="C6219" s="16" t="s">
        <v>1307</v>
      </c>
      <c r="D6219" s="38" t="s">
        <v>739</v>
      </c>
      <c r="E6219" s="16" t="n">
        <f aca="false">VLOOKUP(A6219,'TAKIM LİSTESİ'!$B$2:$D$455,3,0)</f>
        <v>5</v>
      </c>
      <c r="F6219" s="40" t="n">
        <v>1</v>
      </c>
      <c r="G6219" s="22" t="n">
        <f aca="false">E6219-F6219</f>
        <v>4</v>
      </c>
      <c r="H6219" s="30" t="n">
        <v>44363</v>
      </c>
      <c r="I6219" s="33" t="n">
        <v>1</v>
      </c>
      <c r="J6219" s="30" t="n">
        <v>44364</v>
      </c>
      <c r="K6219" s="37" t="n">
        <f aca="false">G6219+I6219</f>
        <v>5</v>
      </c>
    </row>
    <row r="6220" customFormat="false" ht="13.8" hidden="false" customHeight="false" outlineLevel="0" collapsed="false">
      <c r="A6220" s="16" t="s">
        <v>300</v>
      </c>
      <c r="B6220" s="38" t="str">
        <f aca="false">VLOOKUP(A6220,'TAKIM LİSTESİ'!$B$2:$D$455,2,0)</f>
        <v>Ø 32 tarama alm</v>
      </c>
      <c r="C6220" s="16" t="s">
        <v>1307</v>
      </c>
      <c r="D6220" s="38" t="s">
        <v>739</v>
      </c>
      <c r="E6220" s="16" t="n">
        <f aca="false">VLOOKUP(A6220,'TAKIM LİSTESİ'!$B$2:$D$455,3,0)</f>
        <v>3</v>
      </c>
      <c r="F6220" s="40" t="n">
        <v>1</v>
      </c>
      <c r="G6220" s="22" t="n">
        <f aca="false">E6220-F6220</f>
        <v>2</v>
      </c>
      <c r="H6220" s="30" t="n">
        <v>44363</v>
      </c>
      <c r="I6220" s="33" t="n">
        <v>1</v>
      </c>
      <c r="J6220" s="30" t="n">
        <v>44364</v>
      </c>
      <c r="K6220" s="37" t="n">
        <f aca="false">G6220+I6220</f>
        <v>3</v>
      </c>
    </row>
    <row r="6221" customFormat="false" ht="13.8" hidden="false" customHeight="false" outlineLevel="0" collapsed="false">
      <c r="A6221" s="16" t="s">
        <v>207</v>
      </c>
      <c r="B6221" s="38" t="str">
        <f aca="false">VLOOKUP(A6221,'TAKIM LİSTESİ'!$B$2:$D$455,2,0)</f>
        <v>Ø 4.1 matkap</v>
      </c>
      <c r="C6221" s="16" t="s">
        <v>1307</v>
      </c>
      <c r="D6221" s="38" t="s">
        <v>739</v>
      </c>
      <c r="E6221" s="16" t="n">
        <f aca="false">VLOOKUP(A6221,'TAKIM LİSTESİ'!$B$2:$D$455,3,0)</f>
        <v>6</v>
      </c>
      <c r="F6221" s="40" t="n">
        <v>1</v>
      </c>
      <c r="G6221" s="22" t="n">
        <f aca="false">E6221-F6221</f>
        <v>5</v>
      </c>
      <c r="H6221" s="30" t="n">
        <v>44363</v>
      </c>
      <c r="I6221" s="33" t="n">
        <v>1</v>
      </c>
      <c r="J6221" s="30" t="n">
        <v>44365</v>
      </c>
      <c r="K6221" s="37" t="n">
        <f aca="false">G6221+I6221</f>
        <v>6</v>
      </c>
    </row>
    <row r="6222" customFormat="false" ht="13.8" hidden="false" customHeight="false" outlineLevel="0" collapsed="false">
      <c r="A6222" s="16" t="s">
        <v>15</v>
      </c>
      <c r="B6222" s="38" t="str">
        <f aca="false">VLOOKUP(A6222,'TAKIM LİSTESİ'!$B$2:$D$455,2,0)</f>
        <v>Ø 8 alm küre parmak freze</v>
      </c>
      <c r="C6222" s="16" t="s">
        <v>1308</v>
      </c>
      <c r="D6222" s="38" t="s">
        <v>823</v>
      </c>
      <c r="E6222" s="16" t="n">
        <f aca="false">VLOOKUP(A6222,'TAKIM LİSTESİ'!$B$2:$D$455,3,0)</f>
        <v>7</v>
      </c>
      <c r="F6222" s="40" t="n">
        <v>2</v>
      </c>
      <c r="G6222" s="22" t="n">
        <f aca="false">E6222-F6222</f>
        <v>5</v>
      </c>
      <c r="H6222" s="30" t="n">
        <v>44363</v>
      </c>
      <c r="I6222" s="33" t="n">
        <v>1</v>
      </c>
      <c r="J6222" s="30" t="n">
        <v>44365</v>
      </c>
      <c r="K6222" s="37" t="n">
        <f aca="false">G6222+I6222</f>
        <v>6</v>
      </c>
    </row>
    <row r="6223" customFormat="false" ht="13.8" hidden="false" customHeight="false" outlineLevel="0" collapsed="false">
      <c r="A6223" s="16" t="s">
        <v>227</v>
      </c>
      <c r="B6223" s="38" t="str">
        <f aca="false">VLOOKUP(A6223,'TAKIM LİSTESİ'!$B$2:$D$455,2,0)</f>
        <v>Ø 13.0 matkap ucu</v>
      </c>
      <c r="C6223" s="16" t="s">
        <v>1309</v>
      </c>
      <c r="D6223" s="38" t="s">
        <v>23</v>
      </c>
      <c r="E6223" s="16" t="n">
        <f aca="false">VLOOKUP(A6223,'TAKIM LİSTESİ'!$B$2:$D$455,3,0)</f>
        <v>9</v>
      </c>
      <c r="F6223" s="40" t="n">
        <v>1</v>
      </c>
      <c r="G6223" s="22" t="n">
        <f aca="false">E6223-F6223</f>
        <v>8</v>
      </c>
      <c r="H6223" s="30" t="n">
        <v>44363</v>
      </c>
      <c r="I6223" s="33" t="n">
        <v>1</v>
      </c>
      <c r="J6223" s="30" t="n">
        <v>44365</v>
      </c>
      <c r="K6223" s="37" t="n">
        <f aca="false">G6223+I6223</f>
        <v>9</v>
      </c>
    </row>
    <row r="6224" customFormat="false" ht="13.8" hidden="false" customHeight="false" outlineLevel="0" collapsed="false">
      <c r="A6224" s="16" t="s">
        <v>1310</v>
      </c>
      <c r="B6224" s="38" t="s">
        <v>1311</v>
      </c>
      <c r="C6224" s="16"/>
      <c r="D6224" s="38" t="s">
        <v>1312</v>
      </c>
      <c r="E6224" s="16" t="n">
        <v>1</v>
      </c>
      <c r="F6224" s="40" t="n">
        <v>0</v>
      </c>
      <c r="G6224" s="22" t="n">
        <f aca="false">E6224-F6224</f>
        <v>1</v>
      </c>
      <c r="H6224" s="30" t="n">
        <v>44363</v>
      </c>
      <c r="I6224" s="33" t="n">
        <v>1</v>
      </c>
      <c r="J6224" s="30" t="n">
        <v>44364</v>
      </c>
      <c r="K6224" s="37" t="n">
        <f aca="false">G6224+I6224</f>
        <v>2</v>
      </c>
    </row>
    <row r="6225" customFormat="false" ht="13.8" hidden="false" customHeight="false" outlineLevel="0" collapsed="false">
      <c r="A6225" s="16" t="s">
        <v>95</v>
      </c>
      <c r="B6225" s="38" t="str">
        <f aca="false">VLOOKUP(A6225,'TAKIM LİSTESİ'!$B$2:$D$455,2,0)</f>
        <v>Ø 3 alm standart parmak freze</v>
      </c>
      <c r="C6225" s="16" t="s">
        <v>1313</v>
      </c>
      <c r="D6225" s="38" t="s">
        <v>89</v>
      </c>
      <c r="E6225" s="16" t="n">
        <f aca="false">VLOOKUP(A6225,'TAKIM LİSTESİ'!$B$2:$D$455,3,0)</f>
        <v>5</v>
      </c>
      <c r="F6225" s="40" t="n">
        <v>1</v>
      </c>
      <c r="G6225" s="22" t="n">
        <f aca="false">E6225-F6225</f>
        <v>4</v>
      </c>
      <c r="H6225" s="30" t="n">
        <v>44363</v>
      </c>
      <c r="I6225" s="33" t="n">
        <v>1</v>
      </c>
      <c r="J6225" s="30" t="n">
        <v>44366</v>
      </c>
      <c r="K6225" s="37" t="n">
        <f aca="false">G6225+I6225</f>
        <v>5</v>
      </c>
    </row>
    <row r="6226" customFormat="false" ht="13.8" hidden="false" customHeight="false" outlineLevel="0" collapsed="false">
      <c r="A6226" s="16" t="s">
        <v>270</v>
      </c>
      <c r="B6226" s="38" t="str">
        <f aca="false">VLOOKUP(A6226,'TAKIM LİSTESİ'!$B$2:$D$455,2,0)</f>
        <v>Küçük APKT çelik Ø 20</v>
      </c>
      <c r="C6226" s="16" t="s">
        <v>1314</v>
      </c>
      <c r="D6226" s="38" t="s">
        <v>57</v>
      </c>
      <c r="E6226" s="16" t="n">
        <f aca="false">VLOOKUP(A6226,'TAKIM LİSTESİ'!$B$2:$D$455,3,0)</f>
        <v>10</v>
      </c>
      <c r="F6226" s="40" t="n">
        <v>1</v>
      </c>
      <c r="G6226" s="22" t="n">
        <f aca="false">E6226-F6226</f>
        <v>9</v>
      </c>
      <c r="H6226" s="30" t="n">
        <v>44364</v>
      </c>
      <c r="I6226" s="33" t="n">
        <v>1</v>
      </c>
      <c r="J6226" s="30" t="n">
        <v>44366</v>
      </c>
      <c r="K6226" s="37" t="n">
        <f aca="false">G6226+I6226</f>
        <v>10</v>
      </c>
    </row>
    <row r="6227" customFormat="false" ht="13.8" hidden="false" customHeight="false" outlineLevel="0" collapsed="false">
      <c r="A6227" s="16" t="s">
        <v>11</v>
      </c>
      <c r="B6227" s="38" t="str">
        <f aca="false">VLOOKUP(A6227,'TAKIM LİSTESİ'!$B$2:$D$455,2,0)</f>
        <v>Ø  4 çelik standart parmak freze</v>
      </c>
      <c r="C6227" s="16" t="s">
        <v>1314</v>
      </c>
      <c r="D6227" s="38" t="s">
        <v>57</v>
      </c>
      <c r="E6227" s="16" t="n">
        <f aca="false">VLOOKUP(A6227,'TAKIM LİSTESİ'!$B$2:$D$455,3,0)</f>
        <v>17</v>
      </c>
      <c r="F6227" s="40" t="n">
        <v>1</v>
      </c>
      <c r="G6227" s="22" t="n">
        <f aca="false">E6227-F6227</f>
        <v>16</v>
      </c>
      <c r="H6227" s="30" t="n">
        <v>44364</v>
      </c>
      <c r="I6227" s="33" t="n">
        <v>1</v>
      </c>
      <c r="J6227" s="30" t="n">
        <v>44366</v>
      </c>
      <c r="K6227" s="37" t="n">
        <f aca="false">G6227+I6227</f>
        <v>17</v>
      </c>
    </row>
    <row r="6228" customFormat="false" ht="13.8" hidden="false" customHeight="false" outlineLevel="0" collapsed="false">
      <c r="A6228" s="16" t="s">
        <v>86</v>
      </c>
      <c r="B6228" s="38" t="str">
        <f aca="false">VLOOKUP(A6228,'TAKIM LİSTESİ'!$B$2:$D$455,2,0)</f>
        <v>Ø 5.1 matkap</v>
      </c>
      <c r="C6228" s="16" t="s">
        <v>1314</v>
      </c>
      <c r="D6228" s="38" t="s">
        <v>57</v>
      </c>
      <c r="E6228" s="16" t="n">
        <f aca="false">VLOOKUP(A6228,'TAKIM LİSTESİ'!$B$2:$D$455,3,0)</f>
        <v>7</v>
      </c>
      <c r="F6228" s="40" t="n">
        <v>1</v>
      </c>
      <c r="G6228" s="22" t="n">
        <f aca="false">E6228-F6228</f>
        <v>6</v>
      </c>
      <c r="H6228" s="30" t="n">
        <v>44364</v>
      </c>
      <c r="I6228" s="33" t="n">
        <v>1</v>
      </c>
      <c r="J6228" s="30" t="n">
        <v>44366</v>
      </c>
      <c r="K6228" s="37" t="n">
        <f aca="false">G6228+I6228</f>
        <v>7</v>
      </c>
    </row>
    <row r="6229" customFormat="false" ht="13.8" hidden="false" customHeight="false" outlineLevel="0" collapsed="false">
      <c r="A6229" s="16" t="s">
        <v>85</v>
      </c>
      <c r="B6229" s="38" t="str">
        <f aca="false">VLOOKUP(A6229,'TAKIM LİSTESİ'!$B$2:$D$455,2,0)</f>
        <v>Ø 12 çelik parmak freze</v>
      </c>
      <c r="C6229" s="16" t="s">
        <v>1314</v>
      </c>
      <c r="D6229" s="38" t="s">
        <v>57</v>
      </c>
      <c r="E6229" s="16" t="n">
        <f aca="false">VLOOKUP(A6229,'TAKIM LİSTESİ'!$B$2:$D$455,3,0)</f>
        <v>19</v>
      </c>
      <c r="F6229" s="40" t="n">
        <v>1</v>
      </c>
      <c r="G6229" s="22" t="n">
        <f aca="false">E6229-F6229</f>
        <v>18</v>
      </c>
      <c r="H6229" s="30" t="n">
        <v>44364</v>
      </c>
      <c r="I6229" s="33" t="n">
        <v>1</v>
      </c>
      <c r="J6229" s="30" t="n">
        <v>44366</v>
      </c>
      <c r="K6229" s="37" t="n">
        <f aca="false">G6229+I6229</f>
        <v>19</v>
      </c>
    </row>
    <row r="6230" customFormat="false" ht="13.8" hidden="false" customHeight="false" outlineLevel="0" collapsed="false">
      <c r="A6230" s="16" t="s">
        <v>300</v>
      </c>
      <c r="B6230" s="38" t="str">
        <f aca="false">VLOOKUP(A6230,'TAKIM LİSTESİ'!$B$2:$D$455,2,0)</f>
        <v>Ø 32 tarama alm</v>
      </c>
      <c r="C6230" s="16" t="s">
        <v>1309</v>
      </c>
      <c r="D6230" s="38" t="s">
        <v>23</v>
      </c>
      <c r="E6230" s="16" t="n">
        <f aca="false">VLOOKUP(A6230,'TAKIM LİSTESİ'!$B$2:$D$455,3,0)</f>
        <v>3</v>
      </c>
      <c r="F6230" s="40" t="n">
        <v>1</v>
      </c>
      <c r="G6230" s="22" t="n">
        <f aca="false">E6230-F6230</f>
        <v>2</v>
      </c>
      <c r="H6230" s="30" t="n">
        <v>44364</v>
      </c>
      <c r="I6230" s="33" t="n">
        <v>1</v>
      </c>
      <c r="J6230" s="30" t="n">
        <v>44366</v>
      </c>
      <c r="K6230" s="37" t="n">
        <f aca="false">G6230+I6230</f>
        <v>3</v>
      </c>
    </row>
    <row r="6231" customFormat="false" ht="13.8" hidden="false" customHeight="false" outlineLevel="0" collapsed="false">
      <c r="A6231" s="16" t="s">
        <v>113</v>
      </c>
      <c r="B6231" s="38" t="str">
        <f aca="false">VLOOKUP(A6231,'TAKIM LİSTESİ'!$B$2:$D$455,2,0)</f>
        <v>Ø 8 alm parmak freze</v>
      </c>
      <c r="C6231" s="16" t="s">
        <v>1309</v>
      </c>
      <c r="D6231" s="38" t="s">
        <v>23</v>
      </c>
      <c r="E6231" s="16" t="n">
        <f aca="false">VLOOKUP(A6231,'TAKIM LİSTESİ'!$B$2:$D$455,3,0)</f>
        <v>36</v>
      </c>
      <c r="F6231" s="40" t="n">
        <v>1</v>
      </c>
      <c r="G6231" s="22" t="n">
        <f aca="false">E6231-F6231</f>
        <v>35</v>
      </c>
      <c r="H6231" s="30" t="n">
        <v>44364</v>
      </c>
      <c r="I6231" s="33" t="n">
        <v>1</v>
      </c>
      <c r="J6231" s="30" t="n">
        <v>44366</v>
      </c>
      <c r="K6231" s="37" t="n">
        <f aca="false">G6231+I6231</f>
        <v>36</v>
      </c>
    </row>
    <row r="6232" customFormat="false" ht="13.8" hidden="false" customHeight="false" outlineLevel="0" collapsed="false">
      <c r="A6232" s="16" t="s">
        <v>15</v>
      </c>
      <c r="B6232" s="38" t="str">
        <f aca="false">VLOOKUP(A6232,'TAKIM LİSTESİ'!$B$2:$D$455,2,0)</f>
        <v>Ø 8 alm küre parmak freze</v>
      </c>
      <c r="C6232" s="16" t="s">
        <v>1309</v>
      </c>
      <c r="D6232" s="38" t="s">
        <v>23</v>
      </c>
      <c r="E6232" s="16" t="n">
        <f aca="false">VLOOKUP(A6232,'TAKIM LİSTESİ'!$B$2:$D$455,3,0)</f>
        <v>7</v>
      </c>
      <c r="F6232" s="40" t="n">
        <v>1</v>
      </c>
      <c r="G6232" s="22" t="n">
        <f aca="false">E6232-F6232</f>
        <v>6</v>
      </c>
      <c r="H6232" s="30" t="n">
        <v>44364</v>
      </c>
      <c r="I6232" s="33" t="n">
        <v>1</v>
      </c>
      <c r="J6232" s="30" t="n">
        <v>44366</v>
      </c>
      <c r="K6232" s="37" t="n">
        <f aca="false">G6232+I6232</f>
        <v>7</v>
      </c>
    </row>
    <row r="6233" customFormat="false" ht="13.8" hidden="false" customHeight="false" outlineLevel="0" collapsed="false">
      <c r="A6233" s="16" t="s">
        <v>144</v>
      </c>
      <c r="B6233" s="38" t="str">
        <f aca="false">VLOOKUP(A6233,'TAKIM LİSTESİ'!$B$2:$D$455,2,0)</f>
        <v>Ø 6.2matkap</v>
      </c>
      <c r="C6233" s="16" t="s">
        <v>1309</v>
      </c>
      <c r="D6233" s="38" t="s">
        <v>23</v>
      </c>
      <c r="E6233" s="16" t="n">
        <f aca="false">VLOOKUP(A6233,'TAKIM LİSTESİ'!$B$2:$D$455,3,0)</f>
        <v>15</v>
      </c>
      <c r="F6233" s="40" t="n">
        <v>1</v>
      </c>
      <c r="G6233" s="22" t="n">
        <f aca="false">E6233-F6233</f>
        <v>14</v>
      </c>
      <c r="H6233" s="30" t="n">
        <v>44364</v>
      </c>
      <c r="I6233" s="33" t="n">
        <v>1</v>
      </c>
      <c r="J6233" s="30" t="n">
        <v>44366</v>
      </c>
      <c r="K6233" s="37" t="n">
        <f aca="false">G6233+I6233</f>
        <v>15</v>
      </c>
    </row>
    <row r="6234" customFormat="false" ht="13.8" hidden="false" customHeight="false" outlineLevel="0" collapsed="false">
      <c r="A6234" s="16" t="s">
        <v>34</v>
      </c>
      <c r="B6234" s="38" t="str">
        <f aca="false">VLOOKUP(A6234,'TAKIM LİSTESİ'!$B$2:$D$455,2,0)</f>
        <v>Ø 6.35 Rayba</v>
      </c>
      <c r="C6234" s="16" t="s">
        <v>1309</v>
      </c>
      <c r="D6234" s="38" t="s">
        <v>23</v>
      </c>
      <c r="E6234" s="16" t="n">
        <f aca="false">VLOOKUP(A6234,'TAKIM LİSTESİ'!$B$2:$D$455,3,0)</f>
        <v>5</v>
      </c>
      <c r="F6234" s="40" t="n">
        <v>1</v>
      </c>
      <c r="G6234" s="22" t="n">
        <f aca="false">E6234-F6234</f>
        <v>4</v>
      </c>
      <c r="H6234" s="30" t="n">
        <v>44364</v>
      </c>
      <c r="I6234" s="33" t="n">
        <v>1</v>
      </c>
      <c r="J6234" s="30" t="n">
        <v>44366</v>
      </c>
      <c r="K6234" s="37" t="n">
        <f aca="false">G6234+I6234</f>
        <v>5</v>
      </c>
    </row>
    <row r="6235" customFormat="false" ht="13.8" hidden="false" customHeight="false" outlineLevel="0" collapsed="false">
      <c r="A6235" s="16" t="s">
        <v>22</v>
      </c>
      <c r="B6235" s="38" t="str">
        <f aca="false">VLOOKUP(A6235,'TAKIM LİSTESİ'!$B$2:$D$455,2,0)</f>
        <v>Ø 10 çelik parmak freze</v>
      </c>
      <c r="C6235" s="16" t="s">
        <v>1315</v>
      </c>
      <c r="D6235" s="38" t="s">
        <v>1288</v>
      </c>
      <c r="E6235" s="16" t="n">
        <f aca="false">VLOOKUP(A6235,'TAKIM LİSTESİ'!$B$2:$D$455,3,0)</f>
        <v>52</v>
      </c>
      <c r="F6235" s="40" t="n">
        <v>1</v>
      </c>
      <c r="G6235" s="22" t="n">
        <f aca="false">E6235-F6235</f>
        <v>51</v>
      </c>
      <c r="H6235" s="30" t="n">
        <v>44364</v>
      </c>
      <c r="I6235" s="33" t="n">
        <v>1</v>
      </c>
      <c r="J6235" s="30" t="n">
        <v>44366</v>
      </c>
      <c r="K6235" s="37" t="n">
        <f aca="false">G6235+I6235</f>
        <v>52</v>
      </c>
    </row>
    <row r="6236" customFormat="false" ht="13.8" hidden="false" customHeight="false" outlineLevel="0" collapsed="false">
      <c r="A6236" s="16" t="s">
        <v>38</v>
      </c>
      <c r="B6236" s="38" t="str">
        <f aca="false">VLOOKUP(A6236,'TAKIM LİSTESİ'!$B$2:$D$455,2,0)</f>
        <v>Ø 3.8matkap</v>
      </c>
      <c r="C6236" s="16" t="s">
        <v>1315</v>
      </c>
      <c r="D6236" s="38" t="s">
        <v>1288</v>
      </c>
      <c r="E6236" s="16" t="n">
        <f aca="false">VLOOKUP(A6236,'TAKIM LİSTESİ'!$B$2:$D$455,3,0)</f>
        <v>10</v>
      </c>
      <c r="F6236" s="40" t="n">
        <v>1</v>
      </c>
      <c r="G6236" s="22" t="n">
        <f aca="false">E6236-F6236</f>
        <v>9</v>
      </c>
      <c r="H6236" s="30" t="n">
        <v>44364</v>
      </c>
      <c r="I6236" s="33" t="n">
        <v>1</v>
      </c>
      <c r="J6236" s="30" t="n">
        <v>44366</v>
      </c>
      <c r="K6236" s="37" t="n">
        <f aca="false">G6236+I6236</f>
        <v>10</v>
      </c>
    </row>
    <row r="6237" customFormat="false" ht="13.8" hidden="false" customHeight="false" outlineLevel="0" collapsed="false">
      <c r="A6237" s="16" t="s">
        <v>144</v>
      </c>
      <c r="B6237" s="38" t="str">
        <f aca="false">VLOOKUP(A6237,'TAKIM LİSTESİ'!$B$2:$D$455,2,0)</f>
        <v>Ø 6.2matkap</v>
      </c>
      <c r="C6237" s="16" t="s">
        <v>1316</v>
      </c>
      <c r="D6237" s="38" t="s">
        <v>823</v>
      </c>
      <c r="E6237" s="16" t="n">
        <f aca="false">VLOOKUP(A6237,'TAKIM LİSTESİ'!$B$2:$D$455,3,0)</f>
        <v>15</v>
      </c>
      <c r="F6237" s="40" t="n">
        <v>1</v>
      </c>
      <c r="G6237" s="22" t="n">
        <f aca="false">E6237-F6237</f>
        <v>14</v>
      </c>
      <c r="H6237" s="30" t="n">
        <v>44364</v>
      </c>
      <c r="I6237" s="33" t="n">
        <v>1</v>
      </c>
      <c r="J6237" s="30" t="n">
        <v>44366</v>
      </c>
      <c r="K6237" s="37" t="n">
        <f aca="false">G6237+I6237</f>
        <v>15</v>
      </c>
    </row>
    <row r="6238" customFormat="false" ht="13.8" hidden="false" customHeight="false" outlineLevel="0" collapsed="false">
      <c r="A6238" s="16" t="s">
        <v>34</v>
      </c>
      <c r="B6238" s="38" t="str">
        <f aca="false">VLOOKUP(A6238,'TAKIM LİSTESİ'!$B$2:$D$455,2,0)</f>
        <v>Ø 6.35 Rayba</v>
      </c>
      <c r="C6238" s="16" t="s">
        <v>1316</v>
      </c>
      <c r="D6238" s="38" t="s">
        <v>823</v>
      </c>
      <c r="E6238" s="16" t="n">
        <f aca="false">VLOOKUP(A6238,'TAKIM LİSTESİ'!$B$2:$D$455,3,0)</f>
        <v>5</v>
      </c>
      <c r="F6238" s="40" t="n">
        <v>1</v>
      </c>
      <c r="G6238" s="22" t="n">
        <f aca="false">E6238-F6238</f>
        <v>4</v>
      </c>
      <c r="H6238" s="30" t="n">
        <v>44364</v>
      </c>
      <c r="I6238" s="33" t="n">
        <v>1</v>
      </c>
      <c r="J6238" s="30" t="n">
        <v>44366</v>
      </c>
      <c r="K6238" s="37" t="n">
        <f aca="false">G6238+I6238</f>
        <v>5</v>
      </c>
    </row>
    <row r="6239" customFormat="false" ht="13.8" hidden="false" customHeight="false" outlineLevel="0" collapsed="false">
      <c r="A6239" s="16" t="s">
        <v>270</v>
      </c>
      <c r="B6239" s="38" t="str">
        <f aca="false">VLOOKUP(A6239,'TAKIM LİSTESİ'!$B$2:$D$455,2,0)</f>
        <v>Küçük APKT çelik Ø 20</v>
      </c>
      <c r="C6239" s="16" t="s">
        <v>1317</v>
      </c>
      <c r="D6239" s="38" t="s">
        <v>57</v>
      </c>
      <c r="E6239" s="16" t="n">
        <f aca="false">VLOOKUP(A6239,'TAKIM LİSTESİ'!$B$2:$D$455,3,0)</f>
        <v>10</v>
      </c>
      <c r="F6239" s="40" t="n">
        <v>1</v>
      </c>
      <c r="G6239" s="22" t="n">
        <f aca="false">E6239-F6239</f>
        <v>9</v>
      </c>
      <c r="H6239" s="30" t="n">
        <v>44364</v>
      </c>
      <c r="I6239" s="33" t="n">
        <v>1</v>
      </c>
      <c r="J6239" s="30" t="n">
        <v>44366</v>
      </c>
      <c r="K6239" s="37" t="n">
        <f aca="false">G6239+I6239</f>
        <v>10</v>
      </c>
    </row>
    <row r="6240" customFormat="false" ht="13.8" hidden="false" customHeight="false" outlineLevel="0" collapsed="false">
      <c r="A6240" s="16" t="s">
        <v>62</v>
      </c>
      <c r="B6240" s="38" t="str">
        <f aca="false">VLOOKUP(A6240,'TAKIM LİSTESİ'!$B$2:$D$455,2,0)</f>
        <v>Ø 6 çelik parmak freze</v>
      </c>
      <c r="C6240" s="16" t="s">
        <v>1317</v>
      </c>
      <c r="D6240" s="38" t="s">
        <v>57</v>
      </c>
      <c r="E6240" s="16" t="n">
        <f aca="false">VLOOKUP(A6240,'TAKIM LİSTESİ'!$B$2:$D$455,3,0)</f>
        <v>23</v>
      </c>
      <c r="F6240" s="40" t="n">
        <v>1</v>
      </c>
      <c r="G6240" s="22" t="n">
        <f aca="false">E6240-F6240</f>
        <v>22</v>
      </c>
      <c r="H6240" s="30" t="n">
        <v>44364</v>
      </c>
      <c r="I6240" s="33" t="n">
        <v>1</v>
      </c>
      <c r="J6240" s="30" t="n">
        <v>44366</v>
      </c>
      <c r="K6240" s="37" t="n">
        <f aca="false">G6240+I6240</f>
        <v>23</v>
      </c>
    </row>
    <row r="6241" customFormat="false" ht="13.8" hidden="false" customHeight="false" outlineLevel="0" collapsed="false">
      <c r="A6241" s="16" t="s">
        <v>51</v>
      </c>
      <c r="B6241" s="38" t="str">
        <f aca="false">VLOOKUP(A6241,'TAKIM LİSTESİ'!$B$2:$D$455,2,0)</f>
        <v>Ø 3 çelik standart parmak freze</v>
      </c>
      <c r="C6241" s="16" t="s">
        <v>1317</v>
      </c>
      <c r="D6241" s="38" t="s">
        <v>57</v>
      </c>
      <c r="E6241" s="16" t="n">
        <f aca="false">VLOOKUP(A6241,'TAKIM LİSTESİ'!$B$2:$D$455,3,0)</f>
        <v>38</v>
      </c>
      <c r="F6241" s="40" t="n">
        <v>1</v>
      </c>
      <c r="G6241" s="22" t="n">
        <f aca="false">E6241-F6241</f>
        <v>37</v>
      </c>
      <c r="H6241" s="30" t="n">
        <v>44364</v>
      </c>
      <c r="I6241" s="33" t="n">
        <v>1</v>
      </c>
      <c r="J6241" s="30" t="n">
        <v>44366</v>
      </c>
      <c r="K6241" s="37" t="n">
        <f aca="false">G6241+I6241</f>
        <v>38</v>
      </c>
    </row>
    <row r="6242" customFormat="false" ht="13.8" hidden="false" customHeight="false" outlineLevel="0" collapsed="false">
      <c r="A6242" s="16" t="s">
        <v>116</v>
      </c>
      <c r="B6242" s="38" t="str">
        <f aca="false">VLOOKUP(A6242,'TAKIM LİSTESİ'!$B$2:$D$455,2,0)</f>
        <v>Ø 4.0 matkap</v>
      </c>
      <c r="C6242" s="16" t="s">
        <v>1317</v>
      </c>
      <c r="D6242" s="38" t="s">
        <v>57</v>
      </c>
      <c r="E6242" s="16" t="n">
        <f aca="false">VLOOKUP(A6242,'TAKIM LİSTESİ'!$B$2:$D$455,3,0)</f>
        <v>12</v>
      </c>
      <c r="F6242" s="40" t="n">
        <v>1</v>
      </c>
      <c r="G6242" s="22" t="n">
        <f aca="false">E6242-F6242</f>
        <v>11</v>
      </c>
      <c r="H6242" s="30" t="n">
        <v>44364</v>
      </c>
      <c r="I6242" s="33" t="n">
        <v>1</v>
      </c>
      <c r="J6242" s="30" t="n">
        <v>44366</v>
      </c>
      <c r="K6242" s="37" t="n">
        <f aca="false">G6242+I6242</f>
        <v>12</v>
      </c>
    </row>
    <row r="6243" customFormat="false" ht="13.8" hidden="false" customHeight="false" outlineLevel="0" collapsed="false">
      <c r="A6243" s="16" t="s">
        <v>144</v>
      </c>
      <c r="B6243" s="38" t="str">
        <f aca="false">VLOOKUP(A6243,'TAKIM LİSTESİ'!$B$2:$D$455,2,0)</f>
        <v>Ø 6.2matkap</v>
      </c>
      <c r="C6243" s="16" t="s">
        <v>1318</v>
      </c>
      <c r="D6243" s="38" t="s">
        <v>823</v>
      </c>
      <c r="E6243" s="16" t="n">
        <f aca="false">VLOOKUP(A6243,'TAKIM LİSTESİ'!$B$2:$D$455,3,0)</f>
        <v>15</v>
      </c>
      <c r="F6243" s="40" t="n">
        <v>1</v>
      </c>
      <c r="G6243" s="22" t="n">
        <f aca="false">E6243-F6243</f>
        <v>14</v>
      </c>
      <c r="H6243" s="30" t="n">
        <v>44364</v>
      </c>
      <c r="I6243" s="33" t="n">
        <v>1</v>
      </c>
      <c r="J6243" s="30" t="n">
        <v>44366</v>
      </c>
      <c r="K6243" s="37" t="n">
        <f aca="false">G6243+I6243</f>
        <v>15</v>
      </c>
    </row>
    <row r="6244" customFormat="false" ht="13.8" hidden="false" customHeight="false" outlineLevel="0" collapsed="false">
      <c r="A6244" s="16" t="s">
        <v>34</v>
      </c>
      <c r="B6244" s="38" t="str">
        <f aca="false">VLOOKUP(A6244,'TAKIM LİSTESİ'!$B$2:$D$455,2,0)</f>
        <v>Ø 6.35 Rayba</v>
      </c>
      <c r="C6244" s="16" t="s">
        <v>1318</v>
      </c>
      <c r="D6244" s="38" t="s">
        <v>823</v>
      </c>
      <c r="E6244" s="16" t="n">
        <f aca="false">VLOOKUP(A6244,'TAKIM LİSTESİ'!$B$2:$D$455,3,0)</f>
        <v>5</v>
      </c>
      <c r="F6244" s="40" t="n">
        <v>1</v>
      </c>
      <c r="G6244" s="22" t="n">
        <f aca="false">E6244-F6244</f>
        <v>4</v>
      </c>
      <c r="H6244" s="30" t="n">
        <v>44364</v>
      </c>
      <c r="I6244" s="33" t="n">
        <v>1</v>
      </c>
      <c r="J6244" s="30" t="n">
        <v>44366</v>
      </c>
      <c r="K6244" s="37" t="n">
        <f aca="false">G6244+I6244</f>
        <v>5</v>
      </c>
    </row>
    <row r="6245" customFormat="false" ht="13.8" hidden="false" customHeight="false" outlineLevel="0" collapsed="false">
      <c r="A6245" s="16" t="s">
        <v>21</v>
      </c>
      <c r="B6245" s="38" t="str">
        <f aca="false">VLOOKUP(A6245,'TAKIM LİSTESİ'!$B$2:$D$455,2,0)</f>
        <v>Ø 32 tarama çelik</v>
      </c>
      <c r="C6245" s="16" t="s">
        <v>1319</v>
      </c>
      <c r="D6245" s="38" t="s">
        <v>61</v>
      </c>
      <c r="E6245" s="16" t="n">
        <f aca="false">VLOOKUP(A6245,'TAKIM LİSTESİ'!$B$2:$D$455,3,0)</f>
        <v>5</v>
      </c>
      <c r="F6245" s="40" t="n">
        <v>1</v>
      </c>
      <c r="G6245" s="22" t="n">
        <f aca="false">E6245-F6245</f>
        <v>4</v>
      </c>
      <c r="H6245" s="30" t="n">
        <v>44364</v>
      </c>
      <c r="I6245" s="33" t="n">
        <v>1</v>
      </c>
      <c r="J6245" s="30" t="n">
        <v>44366</v>
      </c>
      <c r="K6245" s="37" t="n">
        <f aca="false">G6245+I6245</f>
        <v>5</v>
      </c>
    </row>
    <row r="6246" customFormat="false" ht="13.8" hidden="false" customHeight="false" outlineLevel="0" collapsed="false">
      <c r="A6246" s="16" t="s">
        <v>158</v>
      </c>
      <c r="B6246" s="38" t="str">
        <f aca="false">VLOOKUP(A6246,'TAKIM LİSTESİ'!$B$2:$D$455,2,0)</f>
        <v>Ø 12 çelik küre parmak freze</v>
      </c>
      <c r="C6246" s="16" t="s">
        <v>1319</v>
      </c>
      <c r="D6246" s="38" t="s">
        <v>61</v>
      </c>
      <c r="E6246" s="16" t="n">
        <f aca="false">VLOOKUP(A6246,'TAKIM LİSTESİ'!$B$2:$D$455,3,0)</f>
        <v>28</v>
      </c>
      <c r="F6246" s="40" t="n">
        <v>1</v>
      </c>
      <c r="G6246" s="22" t="n">
        <f aca="false">E6246-F6246</f>
        <v>27</v>
      </c>
      <c r="H6246" s="30" t="n">
        <v>44364</v>
      </c>
      <c r="I6246" s="33" t="n">
        <v>1</v>
      </c>
      <c r="J6246" s="30" t="n">
        <v>44366</v>
      </c>
      <c r="K6246" s="37" t="n">
        <f aca="false">G6246+I6246</f>
        <v>28</v>
      </c>
    </row>
    <row r="6247" customFormat="false" ht="13.8" hidden="false" customHeight="false" outlineLevel="0" collapsed="false">
      <c r="A6247" s="16" t="s">
        <v>144</v>
      </c>
      <c r="B6247" s="38" t="str">
        <f aca="false">VLOOKUP(A6247,'TAKIM LİSTESİ'!$B$2:$D$455,2,0)</f>
        <v>Ø 6.2matkap</v>
      </c>
      <c r="C6247" s="16" t="s">
        <v>1319</v>
      </c>
      <c r="D6247" s="38" t="s">
        <v>61</v>
      </c>
      <c r="E6247" s="16" t="n">
        <f aca="false">VLOOKUP(A6247,'TAKIM LİSTESİ'!$B$2:$D$455,3,0)</f>
        <v>15</v>
      </c>
      <c r="F6247" s="40" t="n">
        <v>1</v>
      </c>
      <c r="G6247" s="22" t="n">
        <f aca="false">E6247-F6247</f>
        <v>14</v>
      </c>
      <c r="H6247" s="30" t="n">
        <v>44364</v>
      </c>
      <c r="I6247" s="33" t="n">
        <v>1</v>
      </c>
      <c r="J6247" s="30" t="n">
        <v>44366</v>
      </c>
      <c r="K6247" s="37" t="n">
        <f aca="false">G6247+I6247</f>
        <v>15</v>
      </c>
    </row>
    <row r="6248" customFormat="false" ht="13.8" hidden="false" customHeight="false" outlineLevel="0" collapsed="false">
      <c r="A6248" s="16" t="s">
        <v>34</v>
      </c>
      <c r="B6248" s="38" t="str">
        <f aca="false">VLOOKUP(A6248,'TAKIM LİSTESİ'!$B$2:$D$455,2,0)</f>
        <v>Ø 6.35 Rayba</v>
      </c>
      <c r="C6248" s="16" t="s">
        <v>1319</v>
      </c>
      <c r="D6248" s="38" t="s">
        <v>61</v>
      </c>
      <c r="E6248" s="16" t="n">
        <f aca="false">VLOOKUP(A6248,'TAKIM LİSTESİ'!$B$2:$D$455,3,0)</f>
        <v>5</v>
      </c>
      <c r="F6248" s="40" t="n">
        <v>1</v>
      </c>
      <c r="G6248" s="22" t="n">
        <f aca="false">E6248-F6248</f>
        <v>4</v>
      </c>
      <c r="H6248" s="30" t="n">
        <v>44364</v>
      </c>
      <c r="I6248" s="33" t="n">
        <v>1</v>
      </c>
      <c r="J6248" s="30" t="n">
        <v>44366</v>
      </c>
      <c r="K6248" s="37" t="n">
        <f aca="false">G6248+I6248</f>
        <v>5</v>
      </c>
    </row>
    <row r="6249" customFormat="false" ht="13.8" hidden="false" customHeight="false" outlineLevel="0" collapsed="false">
      <c r="A6249" s="16" t="s">
        <v>1320</v>
      </c>
      <c r="B6249" s="38" t="s">
        <v>1321</v>
      </c>
      <c r="C6249" s="16" t="s">
        <v>1319</v>
      </c>
      <c r="D6249" s="38" t="s">
        <v>61</v>
      </c>
      <c r="E6249" s="16" t="n">
        <v>6</v>
      </c>
      <c r="F6249" s="40" t="n">
        <v>1</v>
      </c>
      <c r="G6249" s="22" t="n">
        <f aca="false">E6249-F6249</f>
        <v>5</v>
      </c>
      <c r="H6249" s="30" t="n">
        <v>44364</v>
      </c>
      <c r="I6249" s="33" t="n">
        <v>1</v>
      </c>
      <c r="J6249" s="30" t="n">
        <v>44366</v>
      </c>
      <c r="K6249" s="37" t="n">
        <f aca="false">G6249+I6249</f>
        <v>6</v>
      </c>
    </row>
    <row r="6250" customFormat="false" ht="13.8" hidden="false" customHeight="false" outlineLevel="0" collapsed="false">
      <c r="A6250" s="16" t="s">
        <v>1322</v>
      </c>
      <c r="B6250" s="38" t="s">
        <v>1323</v>
      </c>
      <c r="C6250" s="16" t="s">
        <v>1324</v>
      </c>
      <c r="D6250" s="38" t="s">
        <v>1312</v>
      </c>
      <c r="E6250" s="16" t="n">
        <v>1</v>
      </c>
      <c r="F6250" s="40" t="n">
        <v>0</v>
      </c>
      <c r="G6250" s="22" t="n">
        <f aca="false">E6250-F6250</f>
        <v>1</v>
      </c>
      <c r="H6250" s="30" t="n">
        <v>44364</v>
      </c>
      <c r="I6250" s="33" t="n">
        <v>1</v>
      </c>
      <c r="J6250" s="29" t="n">
        <v>44368</v>
      </c>
      <c r="K6250" s="37" t="n">
        <f aca="false">G6250+I6250</f>
        <v>2</v>
      </c>
    </row>
    <row r="6251" customFormat="false" ht="13.8" hidden="false" customHeight="false" outlineLevel="0" collapsed="false">
      <c r="A6251" s="16" t="s">
        <v>41</v>
      </c>
      <c r="B6251" s="38" t="str">
        <f aca="false">VLOOKUP(A6251,'TAKIM LİSTESİ'!$B$2:$D$455,2,0)</f>
        <v>Ø 7.1 matkap</v>
      </c>
      <c r="C6251" s="16" t="s">
        <v>1316</v>
      </c>
      <c r="D6251" s="38" t="s">
        <v>739</v>
      </c>
      <c r="E6251" s="16" t="n">
        <f aca="false">VLOOKUP(A6251,'TAKIM LİSTESİ'!$B$2:$D$455,3,0)</f>
        <v>11</v>
      </c>
      <c r="F6251" s="40" t="n">
        <v>1</v>
      </c>
      <c r="G6251" s="22" t="n">
        <f aca="false">E6251-F6251</f>
        <v>10</v>
      </c>
      <c r="H6251" s="30" t="n">
        <v>44364</v>
      </c>
      <c r="I6251" s="33" t="n">
        <v>1</v>
      </c>
      <c r="J6251" s="30" t="n">
        <v>44366</v>
      </c>
      <c r="K6251" s="37" t="n">
        <f aca="false">G6251+I6251</f>
        <v>11</v>
      </c>
    </row>
    <row r="6252" customFormat="false" ht="13.8" hidden="false" customHeight="false" outlineLevel="0" collapsed="false">
      <c r="A6252" s="16" t="s">
        <v>62</v>
      </c>
      <c r="B6252" s="38" t="str">
        <f aca="false">VLOOKUP(A6252,'TAKIM LİSTESİ'!$B$2:$D$455,2,0)</f>
        <v>Ø 6 çelik parmak freze</v>
      </c>
      <c r="C6252" s="16" t="s">
        <v>1313</v>
      </c>
      <c r="D6252" s="38" t="s">
        <v>89</v>
      </c>
      <c r="E6252" s="16" t="n">
        <f aca="false">VLOOKUP(A6252,'TAKIM LİSTESİ'!$B$2:$D$455,3,0)</f>
        <v>23</v>
      </c>
      <c r="F6252" s="40" t="n">
        <v>1</v>
      </c>
      <c r="G6252" s="22" t="n">
        <f aca="false">E6252-F6252</f>
        <v>22</v>
      </c>
      <c r="H6252" s="30" t="n">
        <v>44364</v>
      </c>
      <c r="I6252" s="33" t="n">
        <v>1</v>
      </c>
      <c r="J6252" s="29" t="n">
        <v>44368</v>
      </c>
      <c r="K6252" s="37" t="n">
        <f aca="false">G6252+I6252</f>
        <v>23</v>
      </c>
    </row>
    <row r="6253" customFormat="false" ht="13.8" hidden="false" customHeight="false" outlineLevel="0" collapsed="false">
      <c r="A6253" s="16" t="s">
        <v>54</v>
      </c>
      <c r="B6253" s="38" t="str">
        <f aca="false">VLOOKUP(A6253,'TAKIM LİSTESİ'!$B$2:$D$455,2,0)</f>
        <v>Ø 3.1 matkap</v>
      </c>
      <c r="C6253" s="16" t="s">
        <v>1313</v>
      </c>
      <c r="D6253" s="38" t="s">
        <v>89</v>
      </c>
      <c r="E6253" s="16" t="n">
        <f aca="false">VLOOKUP(A6253,'TAKIM LİSTESİ'!$B$2:$D$455,3,0)</f>
        <v>25</v>
      </c>
      <c r="F6253" s="40" t="n">
        <v>1</v>
      </c>
      <c r="G6253" s="22" t="n">
        <f aca="false">E6253-F6253</f>
        <v>24</v>
      </c>
      <c r="H6253" s="30" t="n">
        <v>44364</v>
      </c>
      <c r="I6253" s="33" t="n">
        <v>1</v>
      </c>
      <c r="J6253" s="29" t="n">
        <v>44368</v>
      </c>
      <c r="K6253" s="37" t="n">
        <f aca="false">G6253+I6253</f>
        <v>25</v>
      </c>
    </row>
    <row r="6254" customFormat="false" ht="13.8" hidden="false" customHeight="false" outlineLevel="0" collapsed="false">
      <c r="A6254" s="16" t="s">
        <v>399</v>
      </c>
      <c r="B6254" s="38" t="str">
        <f aca="false">VLOOKUP(A6254,'TAKIM LİSTESİ'!$B$2:$D$455,2,0)</f>
        <v>Ø 3.17Rayba</v>
      </c>
      <c r="C6254" s="16" t="s">
        <v>1313</v>
      </c>
      <c r="D6254" s="38" t="s">
        <v>89</v>
      </c>
      <c r="E6254" s="16" t="n">
        <f aca="false">VLOOKUP(A6254,'TAKIM LİSTESİ'!$B$2:$D$455,3,0)</f>
        <v>4</v>
      </c>
      <c r="F6254" s="40" t="n">
        <v>1</v>
      </c>
      <c r="G6254" s="22" t="n">
        <f aca="false">E6254-F6254</f>
        <v>3</v>
      </c>
      <c r="H6254" s="30" t="n">
        <v>44364</v>
      </c>
      <c r="I6254" s="33" t="n">
        <v>1</v>
      </c>
      <c r="J6254" s="29" t="n">
        <v>44368</v>
      </c>
      <c r="K6254" s="37" t="n">
        <f aca="false">G6254+I6254</f>
        <v>4</v>
      </c>
    </row>
    <row r="6255" customFormat="false" ht="13.8" hidden="false" customHeight="false" outlineLevel="0" collapsed="false">
      <c r="A6255" s="16" t="s">
        <v>125</v>
      </c>
      <c r="B6255" s="38" t="str">
        <f aca="false">VLOOKUP(A6255,'TAKIM LİSTESİ'!$B$2:$D$455,2,0)</f>
        <v>Ø 6 .0matkap</v>
      </c>
      <c r="C6255" s="16" t="s">
        <v>1315</v>
      </c>
      <c r="D6255" s="38" t="s">
        <v>1288</v>
      </c>
      <c r="E6255" s="16" t="n">
        <f aca="false">VLOOKUP(A6255,'TAKIM LİSTESİ'!$B$2:$D$455,3,0)</f>
        <v>4</v>
      </c>
      <c r="F6255" s="40" t="n">
        <v>1</v>
      </c>
      <c r="G6255" s="22" t="n">
        <f aca="false">E6255-F6255</f>
        <v>3</v>
      </c>
      <c r="H6255" s="30" t="n">
        <v>44365</v>
      </c>
      <c r="I6255" s="33" t="n">
        <v>1</v>
      </c>
      <c r="J6255" s="29" t="n">
        <v>44368</v>
      </c>
      <c r="K6255" s="37" t="n">
        <f aca="false">G6255+I6255</f>
        <v>4</v>
      </c>
    </row>
    <row r="6256" customFormat="false" ht="13.8" hidden="false" customHeight="false" outlineLevel="0" collapsed="false">
      <c r="A6256" s="16" t="s">
        <v>15</v>
      </c>
      <c r="B6256" s="38" t="str">
        <f aca="false">VLOOKUP(A6256,'TAKIM LİSTESİ'!$B$2:$D$455,2,0)</f>
        <v>Ø 8 alm küre parmak freze</v>
      </c>
      <c r="C6256" s="16" t="s">
        <v>1317</v>
      </c>
      <c r="D6256" s="38" t="s">
        <v>57</v>
      </c>
      <c r="E6256" s="16" t="n">
        <f aca="false">VLOOKUP(A6256,'TAKIM LİSTESİ'!$B$2:$D$455,3,0)</f>
        <v>7</v>
      </c>
      <c r="F6256" s="40" t="n">
        <v>1</v>
      </c>
      <c r="G6256" s="22" t="n">
        <f aca="false">E6256-F6256</f>
        <v>6</v>
      </c>
      <c r="H6256" s="30" t="n">
        <v>44365</v>
      </c>
      <c r="I6256" s="33" t="n">
        <v>1</v>
      </c>
      <c r="J6256" s="29" t="n">
        <v>44368</v>
      </c>
      <c r="K6256" s="37" t="n">
        <f aca="false">G6256+I6256</f>
        <v>7</v>
      </c>
    </row>
    <row r="6257" customFormat="false" ht="13.8" hidden="false" customHeight="false" outlineLevel="0" collapsed="false">
      <c r="A6257" s="16" t="s">
        <v>29</v>
      </c>
      <c r="B6257" s="38" t="str">
        <f aca="false">VLOOKUP(A6257,'TAKIM LİSTESİ'!$B$2:$D$455,2,0)</f>
        <v>Ø 8.0 matkap</v>
      </c>
      <c r="C6257" s="16" t="s">
        <v>1316</v>
      </c>
      <c r="D6257" s="38" t="s">
        <v>739</v>
      </c>
      <c r="E6257" s="16" t="n">
        <f aca="false">VLOOKUP(A6257,'TAKIM LİSTESİ'!$B$2:$D$455,3,0)</f>
        <v>15</v>
      </c>
      <c r="F6257" s="40" t="n">
        <v>1</v>
      </c>
      <c r="G6257" s="22" t="n">
        <f aca="false">E6257-F6257</f>
        <v>14</v>
      </c>
      <c r="H6257" s="30" t="n">
        <v>44365</v>
      </c>
      <c r="I6257" s="33" t="n">
        <v>1</v>
      </c>
      <c r="J6257" s="29" t="n">
        <v>44368</v>
      </c>
      <c r="K6257" s="37" t="n">
        <f aca="false">G6257+I6257</f>
        <v>15</v>
      </c>
    </row>
    <row r="6258" customFormat="false" ht="13.8" hidden="false" customHeight="false" outlineLevel="0" collapsed="false">
      <c r="A6258" s="16" t="s">
        <v>16</v>
      </c>
      <c r="B6258" s="38" t="str">
        <f aca="false">VLOOKUP(A6258,'TAKIM LİSTESİ'!$B$2:$D$455,2,0)</f>
        <v>Ø 10 alm küre parmak freze</v>
      </c>
      <c r="C6258" s="16" t="s">
        <v>1325</v>
      </c>
      <c r="D6258" s="38" t="s">
        <v>823</v>
      </c>
      <c r="E6258" s="16" t="n">
        <f aca="false">VLOOKUP(A6258,'TAKIM LİSTESİ'!$B$2:$D$455,3,0)</f>
        <v>10</v>
      </c>
      <c r="F6258" s="40" t="n">
        <v>1</v>
      </c>
      <c r="G6258" s="22" t="n">
        <f aca="false">E6258-F6258</f>
        <v>9</v>
      </c>
      <c r="H6258" s="30" t="n">
        <v>44365</v>
      </c>
      <c r="I6258" s="33" t="n">
        <v>1</v>
      </c>
      <c r="J6258" s="29" t="n">
        <v>44368</v>
      </c>
      <c r="K6258" s="37" t="n">
        <f aca="false">G6258+I6258</f>
        <v>10</v>
      </c>
    </row>
    <row r="6259" customFormat="false" ht="13.8" hidden="false" customHeight="false" outlineLevel="0" collapsed="false">
      <c r="A6259" s="16" t="s">
        <v>300</v>
      </c>
      <c r="B6259" s="38" t="str">
        <f aca="false">VLOOKUP(A6259,'TAKIM LİSTESİ'!$B$2:$D$455,2,0)</f>
        <v>Ø 32 tarama alm</v>
      </c>
      <c r="C6259" s="16" t="s">
        <v>1325</v>
      </c>
      <c r="D6259" s="38" t="s">
        <v>823</v>
      </c>
      <c r="E6259" s="16" t="n">
        <f aca="false">VLOOKUP(A6259,'TAKIM LİSTESİ'!$B$2:$D$455,3,0)</f>
        <v>3</v>
      </c>
      <c r="F6259" s="40" t="n">
        <v>1</v>
      </c>
      <c r="G6259" s="22" t="n">
        <f aca="false">E6259-F6259</f>
        <v>2</v>
      </c>
      <c r="H6259" s="30" t="n">
        <v>44365</v>
      </c>
      <c r="I6259" s="33" t="n">
        <v>1</v>
      </c>
      <c r="J6259" s="29" t="n">
        <v>44368</v>
      </c>
      <c r="K6259" s="37" t="n">
        <f aca="false">G6259+I6259</f>
        <v>3</v>
      </c>
    </row>
    <row r="6260" customFormat="false" ht="13.8" hidden="false" customHeight="false" outlineLevel="0" collapsed="false">
      <c r="A6260" s="16" t="s">
        <v>174</v>
      </c>
      <c r="B6260" s="38" t="str">
        <f aca="false">VLOOKUP(A6260,'TAKIM LİSTESİ'!$B$2:$D$455,2,0)</f>
        <v>Ø 12 alm parmak freze</v>
      </c>
      <c r="C6260" s="16" t="s">
        <v>1325</v>
      </c>
      <c r="D6260" s="38" t="s">
        <v>823</v>
      </c>
      <c r="E6260" s="16" t="n">
        <f aca="false">VLOOKUP(A6260,'TAKIM LİSTESİ'!$B$2:$D$455,3,0)</f>
        <v>22</v>
      </c>
      <c r="F6260" s="40" t="n">
        <v>1</v>
      </c>
      <c r="G6260" s="22" t="n">
        <f aca="false">E6260-F6260</f>
        <v>21</v>
      </c>
      <c r="H6260" s="30" t="n">
        <v>44365</v>
      </c>
      <c r="I6260" s="33" t="n">
        <v>1</v>
      </c>
      <c r="J6260" s="29" t="n">
        <v>44368</v>
      </c>
      <c r="K6260" s="37" t="n">
        <f aca="false">G6260+I6260</f>
        <v>22</v>
      </c>
    </row>
    <row r="6261" customFormat="false" ht="13.8" hidden="false" customHeight="false" outlineLevel="0" collapsed="false">
      <c r="A6261" s="16" t="s">
        <v>34</v>
      </c>
      <c r="B6261" s="38" t="str">
        <f aca="false">VLOOKUP(A6261,'TAKIM LİSTESİ'!$B$2:$D$455,2,0)</f>
        <v>Ø 6.35 Rayba</v>
      </c>
      <c r="C6261" s="16" t="s">
        <v>1325</v>
      </c>
      <c r="D6261" s="38" t="s">
        <v>823</v>
      </c>
      <c r="E6261" s="16" t="n">
        <f aca="false">VLOOKUP(A6261,'TAKIM LİSTESİ'!$B$2:$D$455,3,0)</f>
        <v>5</v>
      </c>
      <c r="F6261" s="40" t="n">
        <v>1</v>
      </c>
      <c r="G6261" s="22" t="n">
        <f aca="false">E6261-F6261</f>
        <v>4</v>
      </c>
      <c r="H6261" s="30" t="n">
        <v>44365</v>
      </c>
      <c r="I6261" s="33" t="n">
        <v>1</v>
      </c>
      <c r="J6261" s="29" t="n">
        <v>44368</v>
      </c>
      <c r="K6261" s="37" t="n">
        <f aca="false">G6261+I6261</f>
        <v>5</v>
      </c>
    </row>
    <row r="6262" customFormat="false" ht="13.8" hidden="false" customHeight="false" outlineLevel="0" collapsed="false">
      <c r="A6262" s="16" t="s">
        <v>144</v>
      </c>
      <c r="B6262" s="38" t="str">
        <f aca="false">VLOOKUP(A6262,'TAKIM LİSTESİ'!$B$2:$D$455,2,0)</f>
        <v>Ø 6.2matkap</v>
      </c>
      <c r="C6262" s="16" t="s">
        <v>1325</v>
      </c>
      <c r="D6262" s="38" t="s">
        <v>823</v>
      </c>
      <c r="E6262" s="16" t="n">
        <f aca="false">VLOOKUP(A6262,'TAKIM LİSTESİ'!$B$2:$D$455,3,0)</f>
        <v>15</v>
      </c>
      <c r="F6262" s="40" t="n">
        <v>1</v>
      </c>
      <c r="G6262" s="22" t="n">
        <f aca="false">E6262-F6262</f>
        <v>14</v>
      </c>
      <c r="H6262" s="30" t="n">
        <v>44365</v>
      </c>
      <c r="I6262" s="33" t="n">
        <v>1</v>
      </c>
      <c r="J6262" s="29" t="n">
        <v>44368</v>
      </c>
      <c r="K6262" s="37" t="n">
        <f aca="false">G6262+I6262</f>
        <v>15</v>
      </c>
    </row>
    <row r="6263" customFormat="false" ht="13.8" hidden="false" customHeight="false" outlineLevel="0" collapsed="false">
      <c r="A6263" s="16" t="s">
        <v>300</v>
      </c>
      <c r="B6263" s="38" t="str">
        <f aca="false">VLOOKUP(A6263,'TAKIM LİSTESİ'!$B$2:$D$455,2,0)</f>
        <v>Ø 32 tarama alm</v>
      </c>
      <c r="C6263" s="16" t="s">
        <v>1326</v>
      </c>
      <c r="D6263" s="38" t="s">
        <v>48</v>
      </c>
      <c r="E6263" s="16" t="n">
        <f aca="false">VLOOKUP(A6263,'TAKIM LİSTESİ'!$B$2:$D$455,3,0)</f>
        <v>3</v>
      </c>
      <c r="F6263" s="40" t="n">
        <v>1</v>
      </c>
      <c r="G6263" s="22" t="n">
        <f aca="false">E6263-F6263</f>
        <v>2</v>
      </c>
      <c r="H6263" s="30" t="n">
        <v>44365</v>
      </c>
      <c r="I6263" s="33" t="n">
        <v>1</v>
      </c>
      <c r="J6263" s="29" t="n">
        <v>44368</v>
      </c>
      <c r="K6263" s="37" t="n">
        <f aca="false">G6263+I6263</f>
        <v>3</v>
      </c>
    </row>
    <row r="6264" customFormat="false" ht="13.8" hidden="false" customHeight="false" outlineLevel="0" collapsed="false">
      <c r="A6264" s="16" t="s">
        <v>144</v>
      </c>
      <c r="B6264" s="38" t="str">
        <f aca="false">VLOOKUP(A6264,'TAKIM LİSTESİ'!$B$2:$D$455,2,0)</f>
        <v>Ø 6.2matkap</v>
      </c>
      <c r="C6264" s="16" t="s">
        <v>1326</v>
      </c>
      <c r="D6264" s="38" t="s">
        <v>48</v>
      </c>
      <c r="E6264" s="16" t="n">
        <f aca="false">VLOOKUP(A6264,'TAKIM LİSTESİ'!$B$2:$D$455,3,0)</f>
        <v>15</v>
      </c>
      <c r="F6264" s="40" t="n">
        <v>1</v>
      </c>
      <c r="G6264" s="22" t="n">
        <f aca="false">E6264-F6264</f>
        <v>14</v>
      </c>
      <c r="H6264" s="30" t="n">
        <v>44365</v>
      </c>
      <c r="I6264" s="33" t="n">
        <v>1</v>
      </c>
      <c r="J6264" s="29" t="n">
        <v>44368</v>
      </c>
      <c r="K6264" s="37" t="n">
        <f aca="false">G6264+I6264</f>
        <v>15</v>
      </c>
    </row>
    <row r="6265" customFormat="false" ht="13.8" hidden="false" customHeight="false" outlineLevel="0" collapsed="false">
      <c r="A6265" s="16" t="s">
        <v>34</v>
      </c>
      <c r="B6265" s="38" t="str">
        <f aca="false">VLOOKUP(A6265,'TAKIM LİSTESİ'!$B$2:$D$455,2,0)</f>
        <v>Ø 6.35 Rayba</v>
      </c>
      <c r="C6265" s="16" t="s">
        <v>1326</v>
      </c>
      <c r="D6265" s="38" t="s">
        <v>48</v>
      </c>
      <c r="E6265" s="16" t="n">
        <f aca="false">VLOOKUP(A6265,'TAKIM LİSTESİ'!$B$2:$D$455,3,0)</f>
        <v>5</v>
      </c>
      <c r="F6265" s="40" t="n">
        <v>1</v>
      </c>
      <c r="G6265" s="22" t="n">
        <f aca="false">E6265-F6265</f>
        <v>4</v>
      </c>
      <c r="H6265" s="30" t="n">
        <v>44365</v>
      </c>
      <c r="I6265" s="33" t="n">
        <v>1</v>
      </c>
      <c r="J6265" s="29" t="n">
        <v>44368</v>
      </c>
      <c r="K6265" s="37" t="n">
        <f aca="false">G6265+I6265</f>
        <v>5</v>
      </c>
    </row>
    <row r="6266" customFormat="false" ht="13.8" hidden="false" customHeight="false" outlineLevel="0" collapsed="false">
      <c r="A6266" s="16" t="s">
        <v>13</v>
      </c>
      <c r="B6266" s="38" t="str">
        <f aca="false">VLOOKUP(A6266,'TAKIM LİSTESİ'!$B$2:$D$455,2,0)</f>
        <v>Ø 12 alm küre parmak freze</v>
      </c>
      <c r="C6266" s="16" t="s">
        <v>1326</v>
      </c>
      <c r="D6266" s="38" t="s">
        <v>48</v>
      </c>
      <c r="E6266" s="16" t="n">
        <f aca="false">VLOOKUP(A6266,'TAKIM LİSTESİ'!$B$2:$D$455,3,0)</f>
        <v>16</v>
      </c>
      <c r="F6266" s="40" t="n">
        <v>1</v>
      </c>
      <c r="G6266" s="22" t="n">
        <f aca="false">E6266-F6266</f>
        <v>15</v>
      </c>
      <c r="H6266" s="30" t="n">
        <v>44365</v>
      </c>
      <c r="I6266" s="33" t="n">
        <v>1</v>
      </c>
      <c r="J6266" s="29" t="n">
        <v>44368</v>
      </c>
      <c r="K6266" s="37" t="n">
        <f aca="false">G6266+I6266</f>
        <v>16</v>
      </c>
    </row>
    <row r="6267" customFormat="false" ht="13.8" hidden="false" customHeight="false" outlineLevel="0" collapsed="false">
      <c r="A6267" s="16" t="s">
        <v>152</v>
      </c>
      <c r="B6267" s="38" t="str">
        <f aca="false">VLOOKUP(A6267,'TAKIM LİSTESİ'!$B$2:$D$455,2,0)</f>
        <v>Ø 10.4 matkap</v>
      </c>
      <c r="C6267" s="16" t="s">
        <v>1327</v>
      </c>
      <c r="D6267" s="38" t="s">
        <v>50</v>
      </c>
      <c r="E6267" s="16" t="n">
        <f aca="false">VLOOKUP(A6267,'TAKIM LİSTESİ'!$B$2:$D$455,3,0)</f>
        <v>6</v>
      </c>
      <c r="F6267" s="40" t="n">
        <v>1</v>
      </c>
      <c r="G6267" s="22" t="n">
        <f aca="false">E6267-F6267</f>
        <v>5</v>
      </c>
      <c r="H6267" s="30" t="n">
        <v>44365</v>
      </c>
      <c r="I6267" s="33" t="n">
        <v>1</v>
      </c>
      <c r="J6267" s="29" t="n">
        <v>44368</v>
      </c>
      <c r="K6267" s="37" t="n">
        <f aca="false">G6267+I6267</f>
        <v>6</v>
      </c>
    </row>
    <row r="6268" customFormat="false" ht="13.8" hidden="false" customHeight="false" outlineLevel="0" collapsed="false">
      <c r="A6268" s="16" t="s">
        <v>969</v>
      </c>
      <c r="B6268" s="38" t="str">
        <f aca="false">VLOOKUP(A6268,'TAKIM LİSTESİ'!$B$2:$D$455,2,0)</f>
        <v>M12 Klıvavuz</v>
      </c>
      <c r="C6268" s="16" t="s">
        <v>1327</v>
      </c>
      <c r="D6268" s="38" t="s">
        <v>50</v>
      </c>
      <c r="E6268" s="16" t="n">
        <f aca="false">VLOOKUP(A6268,'TAKIM LİSTESİ'!$B$2:$D$455,3,0)</f>
        <v>7</v>
      </c>
      <c r="F6268" s="40" t="n">
        <v>1</v>
      </c>
      <c r="G6268" s="22" t="n">
        <f aca="false">E6268-F6268</f>
        <v>6</v>
      </c>
      <c r="H6268" s="30" t="n">
        <v>44365</v>
      </c>
      <c r="I6268" s="42"/>
      <c r="J6268" s="42"/>
      <c r="K6268" s="37" t="n">
        <f aca="false">G6268+I6268</f>
        <v>6</v>
      </c>
    </row>
    <row r="6269" customFormat="false" ht="13.8" hidden="false" customHeight="false" outlineLevel="0" collapsed="false">
      <c r="A6269" s="16" t="s">
        <v>94</v>
      </c>
      <c r="B6269" s="38" t="str">
        <f aca="false">VLOOKUP(A6269,'TAKIM LİSTESİ'!$B$2:$D$455,2,0)</f>
        <v>Ø 10.5 matkap</v>
      </c>
      <c r="C6269" s="16" t="s">
        <v>1328</v>
      </c>
      <c r="D6269" s="38" t="s">
        <v>23</v>
      </c>
      <c r="E6269" s="16" t="n">
        <f aca="false">VLOOKUP(A6269,'TAKIM LİSTESİ'!$B$2:$D$455,3,0)</f>
        <v>18</v>
      </c>
      <c r="F6269" s="40" t="n">
        <v>1</v>
      </c>
      <c r="G6269" s="22" t="n">
        <f aca="false">E6269-F6269</f>
        <v>17</v>
      </c>
      <c r="H6269" s="30" t="n">
        <v>44365</v>
      </c>
      <c r="I6269" s="42"/>
      <c r="J6269" s="42"/>
      <c r="K6269" s="37" t="n">
        <f aca="false">G6269+I6269</f>
        <v>17</v>
      </c>
    </row>
    <row r="6270" customFormat="false" ht="13.8" hidden="false" customHeight="false" outlineLevel="0" collapsed="false">
      <c r="A6270" s="16" t="s">
        <v>969</v>
      </c>
      <c r="B6270" s="38" t="str">
        <f aca="false">VLOOKUP(A6270,'TAKIM LİSTESİ'!$B$2:$D$455,2,0)</f>
        <v>M12 Klıvavuz</v>
      </c>
      <c r="C6270" s="16" t="s">
        <v>1328</v>
      </c>
      <c r="D6270" s="38" t="s">
        <v>23</v>
      </c>
      <c r="E6270" s="16" t="n">
        <f aca="false">VLOOKUP(A6270,'TAKIM LİSTESİ'!$B$2:$D$455,3,0)</f>
        <v>7</v>
      </c>
      <c r="F6270" s="40" t="n">
        <v>1</v>
      </c>
      <c r="G6270" s="22" t="n">
        <f aca="false">E6270-F6270</f>
        <v>6</v>
      </c>
      <c r="H6270" s="30" t="n">
        <v>44365</v>
      </c>
      <c r="I6270" s="42"/>
      <c r="J6270" s="42"/>
      <c r="K6270" s="37" t="n">
        <f aca="false">G6270+I6270</f>
        <v>6</v>
      </c>
    </row>
    <row r="6271" customFormat="false" ht="13.8" hidden="false" customHeight="false" outlineLevel="0" collapsed="false">
      <c r="A6271" s="16" t="s">
        <v>113</v>
      </c>
      <c r="B6271" s="38" t="str">
        <f aca="false">VLOOKUP(A6271,'TAKIM LİSTESİ'!$B$2:$D$455,2,0)</f>
        <v>Ø 8 alm parmak freze</v>
      </c>
      <c r="C6271" s="16" t="s">
        <v>1316</v>
      </c>
      <c r="D6271" s="38" t="s">
        <v>739</v>
      </c>
      <c r="E6271" s="16" t="n">
        <f aca="false">VLOOKUP(A6271,'TAKIM LİSTESİ'!$B$2:$D$455,3,0)</f>
        <v>36</v>
      </c>
      <c r="F6271" s="40" t="n">
        <v>1</v>
      </c>
      <c r="G6271" s="22" t="n">
        <f aca="false">E6271-F6271</f>
        <v>35</v>
      </c>
      <c r="H6271" s="30" t="n">
        <v>44365</v>
      </c>
      <c r="I6271" s="42"/>
      <c r="J6271" s="42"/>
      <c r="K6271" s="37" t="n">
        <f aca="false">G6271+I6271</f>
        <v>35</v>
      </c>
    </row>
    <row r="6272" customFormat="false" ht="13.8" hidden="false" customHeight="false" outlineLevel="0" collapsed="false">
      <c r="A6272" s="16" t="s">
        <v>47</v>
      </c>
      <c r="B6272" s="38" t="str">
        <f aca="false">VLOOKUP(A6272,'TAKIM LİSTESİ'!$B$2:$D$455,2,0)</f>
        <v>Ø  10 çelik küre parmak freze</v>
      </c>
      <c r="C6272" s="16" t="s">
        <v>1315</v>
      </c>
      <c r="D6272" s="38" t="s">
        <v>1288</v>
      </c>
      <c r="E6272" s="16" t="n">
        <f aca="false">VLOOKUP(A6272,'TAKIM LİSTESİ'!$B$2:$D$455,3,0)</f>
        <v>17</v>
      </c>
      <c r="F6272" s="40" t="n">
        <v>1</v>
      </c>
      <c r="G6272" s="22" t="n">
        <f aca="false">E6272-F6272</f>
        <v>16</v>
      </c>
      <c r="H6272" s="30" t="n">
        <v>44366</v>
      </c>
      <c r="I6272" s="42"/>
      <c r="J6272" s="42"/>
      <c r="K6272" s="37" t="n">
        <f aca="false">G6272+I6272</f>
        <v>16</v>
      </c>
    </row>
    <row r="6273" customFormat="false" ht="13.8" hidden="false" customHeight="false" outlineLevel="0" collapsed="false">
      <c r="A6273" s="16" t="s">
        <v>29</v>
      </c>
      <c r="B6273" s="38" t="str">
        <f aca="false">VLOOKUP(A6273,'TAKIM LİSTESİ'!$B$2:$D$455,2,0)</f>
        <v>Ø 8.0 matkap</v>
      </c>
      <c r="C6273" s="16" t="s">
        <v>1315</v>
      </c>
      <c r="D6273" s="38" t="s">
        <v>1288</v>
      </c>
      <c r="E6273" s="16" t="n">
        <f aca="false">VLOOKUP(A6273,'TAKIM LİSTESİ'!$B$2:$D$455,3,0)</f>
        <v>15</v>
      </c>
      <c r="F6273" s="40" t="n">
        <v>1</v>
      </c>
      <c r="G6273" s="22" t="n">
        <f aca="false">E6273-F6273</f>
        <v>14</v>
      </c>
      <c r="H6273" s="30" t="n">
        <v>44366</v>
      </c>
      <c r="I6273" s="42"/>
      <c r="J6273" s="42"/>
      <c r="K6273" s="37" t="n">
        <f aca="false">G6273+I6273</f>
        <v>14</v>
      </c>
    </row>
    <row r="6274" customFormat="false" ht="13.8" hidden="false" customHeight="false" outlineLevel="0" collapsed="false">
      <c r="A6274" s="16" t="s">
        <v>77</v>
      </c>
      <c r="B6274" s="38" t="str">
        <f aca="false">VLOOKUP(A6274,'TAKIM LİSTESİ'!$B$2:$D$455,2,0)</f>
        <v>Ø 14.0 matkap ucu</v>
      </c>
      <c r="C6274" s="16" t="s">
        <v>1315</v>
      </c>
      <c r="D6274" s="38" t="s">
        <v>1288</v>
      </c>
      <c r="E6274" s="16" t="n">
        <f aca="false">VLOOKUP(A6274,'TAKIM LİSTESİ'!$B$2:$D$455,3,0)</f>
        <v>7</v>
      </c>
      <c r="F6274" s="40" t="n">
        <v>1</v>
      </c>
      <c r="G6274" s="22" t="n">
        <f aca="false">E6274-F6274</f>
        <v>6</v>
      </c>
      <c r="H6274" s="30" t="n">
        <v>44366</v>
      </c>
      <c r="I6274" s="42"/>
      <c r="J6274" s="42"/>
      <c r="K6274" s="37" t="n">
        <f aca="false">G6274+I6274</f>
        <v>6</v>
      </c>
    </row>
    <row r="6275" customFormat="false" ht="13.8" hidden="false" customHeight="false" outlineLevel="0" collapsed="false">
      <c r="A6275" s="16" t="s">
        <v>93</v>
      </c>
      <c r="B6275" s="38" t="str">
        <f aca="false">VLOOKUP(A6275,'TAKIM LİSTESİ'!$B$2:$D$455,2,0)</f>
        <v>Ø 12 alm uzun parmak freze</v>
      </c>
      <c r="C6275" s="16" t="s">
        <v>1329</v>
      </c>
      <c r="D6275" s="38" t="s">
        <v>50</v>
      </c>
      <c r="E6275" s="16" t="n">
        <f aca="false">VLOOKUP(A6275,'TAKIM LİSTESİ'!$B$2:$D$455,3,0)</f>
        <v>4</v>
      </c>
      <c r="F6275" s="40" t="n">
        <v>1</v>
      </c>
      <c r="G6275" s="22" t="n">
        <f aca="false">E6275-F6275</f>
        <v>3</v>
      </c>
      <c r="H6275" s="30" t="n">
        <v>44366</v>
      </c>
      <c r="I6275" s="42"/>
      <c r="J6275" s="42"/>
      <c r="K6275" s="37" t="n">
        <f aca="false">G6275+I6275</f>
        <v>3</v>
      </c>
    </row>
    <row r="6276" customFormat="false" ht="13.8" hidden="false" customHeight="false" outlineLevel="0" collapsed="false">
      <c r="A6276" s="16" t="s">
        <v>93</v>
      </c>
      <c r="B6276" s="38" t="str">
        <f aca="false">VLOOKUP(A6276,'TAKIM LİSTESİ'!$B$2:$D$455,2,0)</f>
        <v>Ø 12 alm uzun parmak freze</v>
      </c>
      <c r="C6276" s="16" t="s">
        <v>1328</v>
      </c>
      <c r="D6276" s="38" t="s">
        <v>23</v>
      </c>
      <c r="E6276" s="16" t="n">
        <f aca="false">VLOOKUP(A6276,'TAKIM LİSTESİ'!$B$2:$D$455,3,0)</f>
        <v>4</v>
      </c>
      <c r="F6276" s="40" t="n">
        <v>1</v>
      </c>
      <c r="G6276" s="22" t="n">
        <f aca="false">E6276-F6276</f>
        <v>3</v>
      </c>
      <c r="H6276" s="30" t="n">
        <v>44367</v>
      </c>
      <c r="I6276" s="42"/>
      <c r="J6276" s="42"/>
      <c r="K6276" s="37" t="n">
        <f aca="false">G6276+I6276</f>
        <v>3</v>
      </c>
    </row>
    <row r="6277" customFormat="false" ht="13.8" hidden="false" customHeight="false" outlineLevel="0" collapsed="false">
      <c r="A6277" s="16" t="s">
        <v>51</v>
      </c>
      <c r="B6277" s="38" t="str">
        <f aca="false">VLOOKUP(A6277,'TAKIM LİSTESİ'!$B$2:$D$455,2,0)</f>
        <v>Ø 3 çelik standart parmak freze</v>
      </c>
      <c r="C6277" s="16"/>
      <c r="D6277" s="38" t="s">
        <v>100</v>
      </c>
      <c r="E6277" s="16" t="n">
        <f aca="false">VLOOKUP(A6277,'TAKIM LİSTESİ'!$B$2:$D$455,3,0)</f>
        <v>38</v>
      </c>
      <c r="F6277" s="40" t="n">
        <v>1</v>
      </c>
      <c r="G6277" s="22" t="n">
        <f aca="false">E6277-F6277</f>
        <v>37</v>
      </c>
      <c r="H6277" s="30" t="n">
        <v>44367</v>
      </c>
      <c r="I6277" s="42"/>
      <c r="J6277" s="42"/>
      <c r="K6277" s="37" t="n">
        <f aca="false">G6277+I6277</f>
        <v>37</v>
      </c>
    </row>
    <row r="6278" customFormat="false" ht="13.8" hidden="false" customHeight="false" outlineLevel="0" collapsed="false">
      <c r="A6278" s="16" t="s">
        <v>171</v>
      </c>
      <c r="B6278" s="38" t="str">
        <f aca="false">VLOOKUP(A6278,'TAKIM LİSTESİ'!$B$2:$D$455,2,0)</f>
        <v>Ø 3.0 matkap</v>
      </c>
      <c r="C6278" s="16"/>
      <c r="D6278" s="38" t="s">
        <v>1221</v>
      </c>
      <c r="E6278" s="16" t="n">
        <f aca="false">VLOOKUP(A6278,'TAKIM LİSTESİ'!$B$2:$D$455,3,0)</f>
        <v>14</v>
      </c>
      <c r="F6278" s="40" t="n">
        <v>1</v>
      </c>
      <c r="G6278" s="22" t="n">
        <f aca="false">E6278-F6278</f>
        <v>13</v>
      </c>
      <c r="H6278" s="30" t="n">
        <v>44367</v>
      </c>
      <c r="I6278" s="42"/>
      <c r="J6278" s="42"/>
      <c r="K6278" s="37" t="n">
        <f aca="false">G6278+I6278</f>
        <v>13</v>
      </c>
    </row>
    <row r="6279" customFormat="false" ht="13.8" hidden="false" customHeight="false" outlineLevel="0" collapsed="false">
      <c r="A6279" s="16" t="s">
        <v>51</v>
      </c>
      <c r="B6279" s="38" t="str">
        <f aca="false">VLOOKUP(A6279,'TAKIM LİSTESİ'!$B$2:$D$455,2,0)</f>
        <v>Ø 3 çelik standart parmak freze</v>
      </c>
      <c r="C6279" s="16"/>
      <c r="D6279" s="38" t="s">
        <v>1221</v>
      </c>
      <c r="E6279" s="16" t="n">
        <f aca="false">VLOOKUP(A6279,'TAKIM LİSTESİ'!$B$2:$D$455,3,0)</f>
        <v>38</v>
      </c>
      <c r="F6279" s="40" t="n">
        <v>1</v>
      </c>
      <c r="G6279" s="22" t="n">
        <f aca="false">E6279-F6279</f>
        <v>37</v>
      </c>
      <c r="H6279" s="30" t="n">
        <v>44367</v>
      </c>
      <c r="I6279" s="42"/>
      <c r="J6279" s="42"/>
      <c r="K6279" s="37" t="n">
        <f aca="false">G6279+I6279</f>
        <v>37</v>
      </c>
    </row>
    <row r="6280" customFormat="false" ht="13.8" hidden="false" customHeight="false" outlineLevel="0" collapsed="false">
      <c r="A6280" s="16" t="s">
        <v>144</v>
      </c>
      <c r="B6280" s="38" t="str">
        <f aca="false">VLOOKUP(A6280,'TAKIM LİSTESİ'!$B$2:$D$455,2,0)</f>
        <v>Ø 6.2matkap</v>
      </c>
      <c r="C6280" s="16" t="s">
        <v>1328</v>
      </c>
      <c r="D6280" s="38" t="s">
        <v>23</v>
      </c>
      <c r="E6280" s="16" t="n">
        <f aca="false">VLOOKUP(A6280,'TAKIM LİSTESİ'!$B$2:$D$455,3,0)</f>
        <v>15</v>
      </c>
      <c r="F6280" s="40" t="n">
        <v>1</v>
      </c>
      <c r="G6280" s="22" t="n">
        <f aca="false">E6280-F6280</f>
        <v>14</v>
      </c>
      <c r="H6280" s="30" t="n">
        <v>44367</v>
      </c>
      <c r="I6280" s="42"/>
      <c r="J6280" s="42"/>
      <c r="K6280" s="37" t="n">
        <f aca="false">G6280+I6280</f>
        <v>14</v>
      </c>
    </row>
    <row r="6281" customFormat="false" ht="13.8" hidden="false" customHeight="false" outlineLevel="0" collapsed="false">
      <c r="A6281" s="16" t="s">
        <v>300</v>
      </c>
      <c r="B6281" s="38" t="str">
        <f aca="false">VLOOKUP(A6281,'TAKIM LİSTESİ'!$B$2:$D$455,2,0)</f>
        <v>Ø 32 tarama alm</v>
      </c>
      <c r="C6281" s="16" t="s">
        <v>1330</v>
      </c>
      <c r="D6281" s="38" t="s">
        <v>57</v>
      </c>
      <c r="E6281" s="16" t="n">
        <f aca="false">VLOOKUP(A6281,'TAKIM LİSTESİ'!$B$2:$D$455,3,0)</f>
        <v>3</v>
      </c>
      <c r="F6281" s="40" t="n">
        <v>1</v>
      </c>
      <c r="G6281" s="22" t="n">
        <f aca="false">E6281-F6281</f>
        <v>2</v>
      </c>
      <c r="H6281" s="30" t="n">
        <v>44368</v>
      </c>
      <c r="I6281" s="42"/>
      <c r="J6281" s="42"/>
      <c r="K6281" s="37" t="n">
        <f aca="false">G6281+I6281</f>
        <v>2</v>
      </c>
    </row>
    <row r="6282" customFormat="false" ht="13.8" hidden="false" customHeight="false" outlineLevel="0" collapsed="false">
      <c r="A6282" s="16" t="s">
        <v>36</v>
      </c>
      <c r="B6282" s="38" t="str">
        <f aca="false">VLOOKUP(A6282,'TAKIM LİSTESİ'!$B$2:$D$455,2,0)</f>
        <v>Ø 5.8 matkap</v>
      </c>
      <c r="C6282" s="16" t="s">
        <v>1330</v>
      </c>
      <c r="D6282" s="38" t="s">
        <v>57</v>
      </c>
      <c r="E6282" s="16" t="n">
        <f aca="false">VLOOKUP(A6282,'TAKIM LİSTESİ'!$B$2:$D$455,3,0)</f>
        <v>14</v>
      </c>
      <c r="F6282" s="40" t="n">
        <v>1</v>
      </c>
      <c r="G6282" s="22" t="n">
        <f aca="false">E6282-F6282</f>
        <v>13</v>
      </c>
      <c r="H6282" s="30" t="n">
        <v>44368</v>
      </c>
      <c r="I6282" s="42"/>
      <c r="J6282" s="42"/>
      <c r="K6282" s="37" t="n">
        <f aca="false">G6282+I6282</f>
        <v>13</v>
      </c>
    </row>
    <row r="6283" customFormat="false" ht="13.8" hidden="false" customHeight="false" outlineLevel="0" collapsed="false">
      <c r="A6283" s="16" t="s">
        <v>63</v>
      </c>
      <c r="B6283" s="38" t="str">
        <f aca="false">VLOOKUP(A6283,'TAKIM LİSTESİ'!$B$2:$D$455,2,0)</f>
        <v>Ø 6 Rayba</v>
      </c>
      <c r="C6283" s="16" t="s">
        <v>1330</v>
      </c>
      <c r="D6283" s="38" t="s">
        <v>57</v>
      </c>
      <c r="E6283" s="16" t="n">
        <f aca="false">VLOOKUP(A6283,'TAKIM LİSTESİ'!$B$2:$D$455,3,0)</f>
        <v>8</v>
      </c>
      <c r="F6283" s="40" t="n">
        <v>1</v>
      </c>
      <c r="G6283" s="22" t="n">
        <f aca="false">E6283-F6283</f>
        <v>7</v>
      </c>
      <c r="H6283" s="30" t="n">
        <v>44368</v>
      </c>
      <c r="I6283" s="42"/>
      <c r="J6283" s="42"/>
      <c r="K6283" s="37" t="n">
        <f aca="false">G6283+I6283</f>
        <v>7</v>
      </c>
    </row>
    <row r="6284" customFormat="false" ht="13.8" hidden="false" customHeight="false" outlineLevel="0" collapsed="false">
      <c r="A6284" s="16" t="s">
        <v>144</v>
      </c>
      <c r="B6284" s="38" t="str">
        <f aca="false">VLOOKUP(A6284,'TAKIM LİSTESİ'!$B$2:$D$455,2,0)</f>
        <v>Ø 6.2matkap</v>
      </c>
      <c r="C6284" s="16" t="s">
        <v>1330</v>
      </c>
      <c r="D6284" s="38" t="s">
        <v>57</v>
      </c>
      <c r="E6284" s="16" t="n">
        <f aca="false">VLOOKUP(A6284,'TAKIM LİSTESİ'!$B$2:$D$455,3,0)</f>
        <v>15</v>
      </c>
      <c r="F6284" s="40" t="n">
        <v>1</v>
      </c>
      <c r="G6284" s="22" t="n">
        <f aca="false">E6284-F6284</f>
        <v>14</v>
      </c>
      <c r="H6284" s="30" t="n">
        <v>44368</v>
      </c>
      <c r="I6284" s="42"/>
      <c r="J6284" s="42"/>
      <c r="K6284" s="37" t="n">
        <f aca="false">G6284+I6284</f>
        <v>14</v>
      </c>
    </row>
    <row r="6285" customFormat="false" ht="13.8" hidden="false" customHeight="false" outlineLevel="0" collapsed="false">
      <c r="A6285" s="16" t="s">
        <v>34</v>
      </c>
      <c r="B6285" s="38" t="str">
        <f aca="false">VLOOKUP(A6285,'TAKIM LİSTESİ'!$B$2:$D$455,2,0)</f>
        <v>Ø 6.35 Rayba</v>
      </c>
      <c r="C6285" s="16" t="s">
        <v>1330</v>
      </c>
      <c r="D6285" s="38" t="s">
        <v>57</v>
      </c>
      <c r="E6285" s="16" t="n">
        <f aca="false">VLOOKUP(A6285,'TAKIM LİSTESİ'!$B$2:$D$455,3,0)</f>
        <v>5</v>
      </c>
      <c r="F6285" s="40" t="n">
        <v>1</v>
      </c>
      <c r="G6285" s="22" t="n">
        <f aca="false">E6285-F6285</f>
        <v>4</v>
      </c>
      <c r="H6285" s="30" t="n">
        <v>44368</v>
      </c>
      <c r="I6285" s="42"/>
      <c r="J6285" s="42"/>
      <c r="K6285" s="37" t="n">
        <f aca="false">G6285+I6285</f>
        <v>4</v>
      </c>
    </row>
    <row r="6286" customFormat="false" ht="13.8" hidden="false" customHeight="false" outlineLevel="0" collapsed="false">
      <c r="A6286" s="16" t="s">
        <v>125</v>
      </c>
      <c r="B6286" s="38" t="str">
        <f aca="false">VLOOKUP(A6286,'TAKIM LİSTESİ'!$B$2:$D$455,2,0)</f>
        <v>Ø 6 .0matkap</v>
      </c>
      <c r="C6286" s="16" t="s">
        <v>1329</v>
      </c>
      <c r="D6286" s="38" t="s">
        <v>50</v>
      </c>
      <c r="E6286" s="16" t="n">
        <f aca="false">VLOOKUP(A6286,'TAKIM LİSTESİ'!$B$2:$D$455,3,0)</f>
        <v>4</v>
      </c>
      <c r="F6286" s="40" t="n">
        <v>1</v>
      </c>
      <c r="G6286" s="22" t="n">
        <f aca="false">E6286-F6286</f>
        <v>3</v>
      </c>
      <c r="H6286" s="30" t="n">
        <v>44368</v>
      </c>
      <c r="I6286" s="42"/>
      <c r="J6286" s="42"/>
      <c r="K6286" s="37" t="n">
        <f aca="false">G6286+I6286</f>
        <v>3</v>
      </c>
    </row>
    <row r="6287" customFormat="false" ht="13.8" hidden="false" customHeight="false" outlineLevel="0" collapsed="false">
      <c r="A6287" s="16" t="s">
        <v>16</v>
      </c>
      <c r="B6287" s="38" t="str">
        <f aca="false">VLOOKUP(A6287,'TAKIM LİSTESİ'!$B$2:$D$455,2,0)</f>
        <v>Ø 10 alm küre parmak freze</v>
      </c>
      <c r="C6287" s="16" t="s">
        <v>1329</v>
      </c>
      <c r="D6287" s="38" t="s">
        <v>50</v>
      </c>
      <c r="E6287" s="16" t="n">
        <f aca="false">VLOOKUP(A6287,'TAKIM LİSTESİ'!$B$2:$D$455,3,0)</f>
        <v>10</v>
      </c>
      <c r="F6287" s="40" t="n">
        <v>1</v>
      </c>
      <c r="G6287" s="22" t="n">
        <f aca="false">E6287-F6287</f>
        <v>9</v>
      </c>
      <c r="H6287" s="30" t="n">
        <v>44368</v>
      </c>
      <c r="I6287" s="42"/>
      <c r="J6287" s="42"/>
      <c r="K6287" s="37" t="n">
        <f aca="false">G6287+I6287</f>
        <v>9</v>
      </c>
    </row>
    <row r="6288" customFormat="false" ht="13.8" hidden="false" customHeight="false" outlineLevel="0" collapsed="false">
      <c r="A6288" s="16" t="s">
        <v>71</v>
      </c>
      <c r="B6288" s="38" t="str">
        <f aca="false">VLOOKUP(A6288,'TAKIM LİSTESİ'!$B$2:$D$455,2,0)</f>
        <v>Ø 10 alm parmak freze</v>
      </c>
      <c r="C6288" s="16" t="s">
        <v>1329</v>
      </c>
      <c r="D6288" s="38" t="s">
        <v>50</v>
      </c>
      <c r="E6288" s="16" t="n">
        <f aca="false">VLOOKUP(A6288,'TAKIM LİSTESİ'!$B$2:$D$455,3,0)</f>
        <v>29</v>
      </c>
      <c r="F6288" s="40" t="n">
        <v>1</v>
      </c>
      <c r="G6288" s="22" t="n">
        <f aca="false">E6288-F6288</f>
        <v>28</v>
      </c>
      <c r="H6288" s="30" t="n">
        <v>44368</v>
      </c>
      <c r="I6288" s="42"/>
      <c r="J6288" s="42"/>
      <c r="K6288" s="37" t="n">
        <f aca="false">G6288+I6288</f>
        <v>28</v>
      </c>
    </row>
    <row r="6289" customFormat="false" ht="13.8" hidden="false" customHeight="false" outlineLevel="0" collapsed="false">
      <c r="A6289" s="16" t="s">
        <v>27</v>
      </c>
      <c r="B6289" s="38" t="str">
        <f aca="false">VLOOKUP(A6289,'TAKIM LİSTESİ'!$B$2:$D$455,2,0)</f>
        <v>Ø 6 alm parmak freze</v>
      </c>
      <c r="C6289" s="16" t="s">
        <v>1329</v>
      </c>
      <c r="D6289" s="38" t="s">
        <v>50</v>
      </c>
      <c r="E6289" s="16" t="n">
        <f aca="false">VLOOKUP(A6289,'TAKIM LİSTESİ'!$B$2:$D$455,3,0)</f>
        <v>12</v>
      </c>
      <c r="F6289" s="40" t="n">
        <v>1</v>
      </c>
      <c r="G6289" s="22" t="n">
        <f aca="false">E6289-F6289</f>
        <v>11</v>
      </c>
      <c r="H6289" s="30" t="n">
        <v>44368</v>
      </c>
      <c r="I6289" s="42"/>
      <c r="J6289" s="42"/>
      <c r="K6289" s="37" t="n">
        <f aca="false">G6289+I6289</f>
        <v>11</v>
      </c>
    </row>
    <row r="6290" customFormat="false" ht="13.8" hidden="false" customHeight="false" outlineLevel="0" collapsed="false">
      <c r="A6290" s="16" t="s">
        <v>144</v>
      </c>
      <c r="B6290" s="38" t="str">
        <f aca="false">VLOOKUP(A6290,'TAKIM LİSTESİ'!$B$2:$D$455,2,0)</f>
        <v>Ø 6.2matkap</v>
      </c>
      <c r="C6290" s="16" t="s">
        <v>1329</v>
      </c>
      <c r="D6290" s="38" t="s">
        <v>50</v>
      </c>
      <c r="E6290" s="16" t="n">
        <f aca="false">VLOOKUP(A6290,'TAKIM LİSTESİ'!$B$2:$D$455,3,0)</f>
        <v>15</v>
      </c>
      <c r="F6290" s="40" t="n">
        <v>1</v>
      </c>
      <c r="G6290" s="22" t="n">
        <f aca="false">E6290-F6290</f>
        <v>14</v>
      </c>
      <c r="H6290" s="30" t="n">
        <v>44368</v>
      </c>
      <c r="I6290" s="42"/>
      <c r="J6290" s="42"/>
      <c r="K6290" s="37" t="n">
        <f aca="false">G6290+I6290</f>
        <v>14</v>
      </c>
    </row>
    <row r="6291" customFormat="false" ht="13.8" hidden="false" customHeight="false" outlineLevel="0" collapsed="false">
      <c r="A6291" s="16" t="s">
        <v>34</v>
      </c>
      <c r="B6291" s="38" t="str">
        <f aca="false">VLOOKUP(A6291,'TAKIM LİSTESİ'!$B$2:$D$455,2,0)</f>
        <v>Ø 6.35 Rayba</v>
      </c>
      <c r="C6291" s="16" t="s">
        <v>1329</v>
      </c>
      <c r="D6291" s="38" t="s">
        <v>50</v>
      </c>
      <c r="E6291" s="16" t="n">
        <f aca="false">VLOOKUP(A6291,'TAKIM LİSTESİ'!$B$2:$D$455,3,0)</f>
        <v>5</v>
      </c>
      <c r="F6291" s="40" t="n">
        <v>1</v>
      </c>
      <c r="G6291" s="22" t="n">
        <f aca="false">E6291-F6291</f>
        <v>4</v>
      </c>
      <c r="H6291" s="30" t="n">
        <v>44368</v>
      </c>
      <c r="I6291" s="42"/>
      <c r="J6291" s="42"/>
      <c r="K6291" s="37" t="n">
        <f aca="false">G6291+I6291</f>
        <v>4</v>
      </c>
    </row>
    <row r="6292" customFormat="false" ht="13.8" hidden="false" customHeight="false" outlineLevel="0" collapsed="false">
      <c r="A6292" s="16" t="s">
        <v>21</v>
      </c>
      <c r="B6292" s="38" t="str">
        <f aca="false">VLOOKUP(A6292,'TAKIM LİSTESİ'!$B$2:$D$455,2,0)</f>
        <v>Ø 32 tarama çelik</v>
      </c>
      <c r="C6292" s="16" t="s">
        <v>1315</v>
      </c>
      <c r="D6292" s="38" t="s">
        <v>1288</v>
      </c>
      <c r="E6292" s="16" t="n">
        <f aca="false">VLOOKUP(A6292,'TAKIM LİSTESİ'!$B$2:$D$455,3,0)</f>
        <v>5</v>
      </c>
      <c r="F6292" s="40" t="n">
        <v>1</v>
      </c>
      <c r="G6292" s="22" t="n">
        <f aca="false">E6292-F6292</f>
        <v>4</v>
      </c>
      <c r="H6292" s="30" t="n">
        <v>44368</v>
      </c>
      <c r="I6292" s="42"/>
      <c r="J6292" s="42"/>
      <c r="K6292" s="37" t="n">
        <f aca="false">G6292+I6292</f>
        <v>4</v>
      </c>
    </row>
    <row r="6293" customFormat="false" ht="13.8" hidden="false" customHeight="false" outlineLevel="0" collapsed="false">
      <c r="A6293" s="16" t="s">
        <v>270</v>
      </c>
      <c r="B6293" s="38" t="str">
        <f aca="false">VLOOKUP(A6293,'TAKIM LİSTESİ'!$B$2:$D$455,2,0)</f>
        <v>Küçük APKT çelik Ø 20</v>
      </c>
      <c r="C6293" s="16" t="s">
        <v>1315</v>
      </c>
      <c r="D6293" s="38" t="s">
        <v>1288</v>
      </c>
      <c r="E6293" s="16" t="n">
        <f aca="false">VLOOKUP(A6293,'TAKIM LİSTESİ'!$B$2:$D$455,3,0)</f>
        <v>10</v>
      </c>
      <c r="F6293" s="40" t="n">
        <v>1</v>
      </c>
      <c r="G6293" s="22" t="n">
        <f aca="false">E6293-F6293</f>
        <v>9</v>
      </c>
      <c r="H6293" s="30" t="n">
        <v>44368</v>
      </c>
      <c r="I6293" s="42"/>
      <c r="J6293" s="42"/>
      <c r="K6293" s="37" t="n">
        <f aca="false">G6293+I6293</f>
        <v>9</v>
      </c>
    </row>
    <row r="6294" customFormat="false" ht="13.8" hidden="false" customHeight="false" outlineLevel="0" collapsed="false">
      <c r="A6294" s="16" t="s">
        <v>144</v>
      </c>
      <c r="B6294" s="38" t="str">
        <f aca="false">VLOOKUP(A6294,'TAKIM LİSTESİ'!$B$2:$D$455,2,0)</f>
        <v>Ø 6.2matkap</v>
      </c>
      <c r="C6294" s="16" t="s">
        <v>1315</v>
      </c>
      <c r="D6294" s="38" t="s">
        <v>1288</v>
      </c>
      <c r="E6294" s="16" t="n">
        <f aca="false">VLOOKUP(A6294,'TAKIM LİSTESİ'!$B$2:$D$455,3,0)</f>
        <v>15</v>
      </c>
      <c r="F6294" s="40" t="n">
        <v>1</v>
      </c>
      <c r="G6294" s="22" t="n">
        <f aca="false">E6294-F6294</f>
        <v>14</v>
      </c>
      <c r="H6294" s="30" t="n">
        <v>44368</v>
      </c>
      <c r="I6294" s="42"/>
      <c r="J6294" s="42"/>
      <c r="K6294" s="37" t="n">
        <f aca="false">G6294+I6294</f>
        <v>14</v>
      </c>
    </row>
    <row r="6295" customFormat="false" ht="13.8" hidden="false" customHeight="false" outlineLevel="0" collapsed="false">
      <c r="A6295" s="16" t="s">
        <v>203</v>
      </c>
      <c r="B6295" s="38" t="str">
        <f aca="false">VLOOKUP(A6295,'TAKIM LİSTESİ'!$B$2:$D$455,2,0)</f>
        <v>Ø 16 alm parmak freze</v>
      </c>
      <c r="C6295" s="16" t="s">
        <v>1331</v>
      </c>
      <c r="D6295" s="38" t="s">
        <v>61</v>
      </c>
      <c r="E6295" s="16" t="n">
        <f aca="false">VLOOKUP(A6295,'TAKIM LİSTESİ'!$B$2:$D$455,3,0)</f>
        <v>5</v>
      </c>
      <c r="F6295" s="40" t="n">
        <v>1</v>
      </c>
      <c r="G6295" s="22" t="n">
        <f aca="false">E6295-F6295</f>
        <v>4</v>
      </c>
      <c r="H6295" s="30" t="n">
        <v>44368</v>
      </c>
      <c r="I6295" s="42"/>
      <c r="J6295" s="42"/>
      <c r="K6295" s="37" t="n">
        <f aca="false">G6295+I6295</f>
        <v>4</v>
      </c>
    </row>
    <row r="6296" customFormat="false" ht="13.8" hidden="false" customHeight="false" outlineLevel="0" collapsed="false">
      <c r="A6296" s="16" t="s">
        <v>146</v>
      </c>
      <c r="B6296" s="38" t="str">
        <f aca="false">VLOOKUP(A6296,'TAKIM LİSTESİ'!$B$2:$D$455,2,0)</f>
        <v>Ø 12 Rayba</v>
      </c>
      <c r="C6296" s="16" t="s">
        <v>1319</v>
      </c>
      <c r="D6296" s="38" t="s">
        <v>61</v>
      </c>
      <c r="E6296" s="16" t="n">
        <f aca="false">VLOOKUP(A6296,'TAKIM LİSTESİ'!$B$2:$D$455,3,0)</f>
        <v>3</v>
      </c>
      <c r="F6296" s="40" t="n">
        <v>1</v>
      </c>
      <c r="G6296" s="22" t="n">
        <f aca="false">E6296-F6296</f>
        <v>2</v>
      </c>
      <c r="H6296" s="30" t="n">
        <v>44368</v>
      </c>
      <c r="I6296" s="42"/>
      <c r="J6296" s="42"/>
      <c r="K6296" s="37" t="n">
        <f aca="false">G6296+I6296</f>
        <v>2</v>
      </c>
    </row>
    <row r="6297" customFormat="false" ht="13.8" hidden="false" customHeight="false" outlineLevel="0" collapsed="false">
      <c r="A6297" s="16" t="s">
        <v>33</v>
      </c>
      <c r="B6297" s="38" t="str">
        <f aca="false">VLOOKUP(A6297,'TAKIM LİSTESİ'!$B$2:$D$455,2,0)</f>
        <v>Ø 6.5 matkap</v>
      </c>
      <c r="D6297" s="38" t="s">
        <v>23</v>
      </c>
      <c r="E6297" s="16" t="n">
        <f aca="false">VLOOKUP(A6297,'TAKIM LİSTESİ'!$B$2:$D$455,3,0)</f>
        <v>3</v>
      </c>
      <c r="F6297" s="40" t="n">
        <v>1</v>
      </c>
      <c r="G6297" s="22" t="n">
        <f aca="false">E6297-F6297</f>
        <v>2</v>
      </c>
      <c r="H6297" s="30" t="n">
        <v>44368</v>
      </c>
      <c r="I6297" s="42"/>
      <c r="J6297" s="42"/>
      <c r="K6297" s="37" t="n">
        <f aca="false">G6297+I6297</f>
        <v>2</v>
      </c>
    </row>
    <row r="6298" customFormat="false" ht="13.8" hidden="false" customHeight="false" outlineLevel="0" collapsed="false">
      <c r="A6298" s="16" t="s">
        <v>93</v>
      </c>
      <c r="B6298" s="38" t="str">
        <f aca="false">VLOOKUP(A6298,'TAKIM LİSTESİ'!$B$2:$D$455,2,0)</f>
        <v>Ø 12 alm uzun parmak freze</v>
      </c>
      <c r="C6298" s="16" t="s">
        <v>1329</v>
      </c>
      <c r="D6298" s="38" t="s">
        <v>50</v>
      </c>
      <c r="E6298" s="16" t="n">
        <f aca="false">VLOOKUP(A6298,'TAKIM LİSTESİ'!$B$2:$D$455,3,0)</f>
        <v>4</v>
      </c>
      <c r="F6298" s="40" t="n">
        <v>1</v>
      </c>
      <c r="G6298" s="22" t="n">
        <f aca="false">E6298-F6298</f>
        <v>3</v>
      </c>
      <c r="H6298" s="30" t="n">
        <v>44368</v>
      </c>
      <c r="I6298" s="42"/>
      <c r="J6298" s="42"/>
      <c r="K6298" s="37" t="n">
        <f aca="false">G6298+I6298</f>
        <v>3</v>
      </c>
    </row>
    <row r="6299" customFormat="false" ht="13.8" hidden="false" customHeight="false" outlineLevel="0" collapsed="false">
      <c r="A6299" s="16" t="s">
        <v>11</v>
      </c>
      <c r="B6299" s="38" t="str">
        <f aca="false">VLOOKUP(A6299,'TAKIM LİSTESİ'!$B$2:$D$455,2,0)</f>
        <v>Ø  4 çelik standart parmak freze</v>
      </c>
      <c r="C6299" s="16" t="s">
        <v>1315</v>
      </c>
      <c r="D6299" s="38" t="s">
        <v>1288</v>
      </c>
      <c r="E6299" s="16" t="n">
        <f aca="false">VLOOKUP(A6299,'TAKIM LİSTESİ'!$B$2:$D$455,3,0)</f>
        <v>17</v>
      </c>
      <c r="F6299" s="40" t="n">
        <v>1</v>
      </c>
      <c r="G6299" s="22" t="n">
        <f aca="false">E6299-F6299</f>
        <v>16</v>
      </c>
      <c r="H6299" s="30" t="n">
        <v>44369</v>
      </c>
      <c r="I6299" s="42"/>
      <c r="J6299" s="42"/>
      <c r="K6299" s="37" t="n">
        <f aca="false">G6299+I6299</f>
        <v>16</v>
      </c>
    </row>
    <row r="6300" customFormat="false" ht="13.8" hidden="false" customHeight="false" outlineLevel="0" collapsed="false">
      <c r="A6300" s="16" t="s">
        <v>62</v>
      </c>
      <c r="B6300" s="38" t="str">
        <f aca="false">VLOOKUP(A6300,'TAKIM LİSTESİ'!$B$2:$D$455,2,0)</f>
        <v>Ø 6 çelik parmak freze</v>
      </c>
      <c r="C6300" s="16" t="s">
        <v>1315</v>
      </c>
      <c r="D6300" s="38" t="s">
        <v>1288</v>
      </c>
      <c r="E6300" s="16" t="n">
        <f aca="false">VLOOKUP(A6300,'TAKIM LİSTESİ'!$B$2:$D$455,3,0)</f>
        <v>23</v>
      </c>
      <c r="F6300" s="40" t="n">
        <v>1</v>
      </c>
      <c r="G6300" s="22" t="n">
        <f aca="false">E6300-F6300</f>
        <v>22</v>
      </c>
      <c r="H6300" s="30" t="n">
        <v>44369</v>
      </c>
      <c r="I6300" s="42"/>
      <c r="J6300" s="42"/>
      <c r="K6300" s="37" t="n">
        <f aca="false">G6300+I6300</f>
        <v>22</v>
      </c>
    </row>
    <row r="6301" customFormat="false" ht="13.8" hidden="false" customHeight="false" outlineLevel="0" collapsed="false">
      <c r="A6301" s="16" t="s">
        <v>167</v>
      </c>
      <c r="B6301" s="38" t="str">
        <f aca="false">VLOOKUP(A6301,'TAKIM LİSTESİ'!$B$2:$D$455,2,0)</f>
        <v>Ø 13.5 matkap ucu</v>
      </c>
      <c r="C6301" s="16" t="s">
        <v>1315</v>
      </c>
      <c r="D6301" s="38" t="s">
        <v>1288</v>
      </c>
      <c r="E6301" s="16" t="n">
        <f aca="false">VLOOKUP(A6301,'TAKIM LİSTESİ'!$B$2:$D$455,3,0)</f>
        <v>6</v>
      </c>
      <c r="F6301" s="40" t="n">
        <v>1</v>
      </c>
      <c r="G6301" s="22" t="n">
        <f aca="false">E6301-F6301</f>
        <v>5</v>
      </c>
      <c r="H6301" s="30" t="n">
        <v>44369</v>
      </c>
      <c r="I6301" s="42"/>
      <c r="J6301" s="42"/>
      <c r="K6301" s="37" t="n">
        <f aca="false">G6301+I6301</f>
        <v>5</v>
      </c>
    </row>
    <row r="6302" customFormat="false" ht="13.8" hidden="false" customHeight="false" outlineLevel="0" collapsed="false">
      <c r="A6302" s="16" t="s">
        <v>146</v>
      </c>
      <c r="B6302" s="38" t="str">
        <f aca="false">VLOOKUP(A6302,'TAKIM LİSTESİ'!$B$2:$D$455,2,0)</f>
        <v>Ø 12 Rayba</v>
      </c>
      <c r="C6302" s="16" t="s">
        <v>1332</v>
      </c>
      <c r="D6302" s="38" t="s">
        <v>61</v>
      </c>
      <c r="E6302" s="16" t="n">
        <f aca="false">VLOOKUP(A6302,'TAKIM LİSTESİ'!$B$2:$D$455,3,0)</f>
        <v>3</v>
      </c>
      <c r="F6302" s="40" t="n">
        <v>1</v>
      </c>
      <c r="G6302" s="22" t="n">
        <f aca="false">E6302-F6302</f>
        <v>2</v>
      </c>
      <c r="H6302" s="30" t="n">
        <v>44369</v>
      </c>
      <c r="I6302" s="42"/>
      <c r="J6302" s="42"/>
      <c r="K6302" s="37" t="n">
        <f aca="false">G6302+I6302</f>
        <v>2</v>
      </c>
    </row>
    <row r="6303" customFormat="false" ht="13.8" hidden="false" customHeight="false" outlineLevel="0" collapsed="false">
      <c r="A6303" s="16" t="s">
        <v>22</v>
      </c>
      <c r="B6303" s="38" t="str">
        <f aca="false">VLOOKUP(A6303,'TAKIM LİSTESİ'!$B$2:$D$455,2,0)</f>
        <v>Ø 10 çelik parmak freze</v>
      </c>
      <c r="C6303" s="16" t="s">
        <v>1332</v>
      </c>
      <c r="D6303" s="38" t="s">
        <v>61</v>
      </c>
      <c r="E6303" s="16" t="n">
        <f aca="false">VLOOKUP(A6303,'TAKIM LİSTESİ'!$B$2:$D$455,3,0)</f>
        <v>52</v>
      </c>
      <c r="F6303" s="40" t="n">
        <v>1</v>
      </c>
      <c r="G6303" s="22" t="n">
        <f aca="false">E6303-F6303</f>
        <v>51</v>
      </c>
      <c r="H6303" s="30" t="n">
        <v>44369</v>
      </c>
      <c r="I6303" s="42"/>
      <c r="J6303" s="42"/>
      <c r="K6303" s="37" t="n">
        <f aca="false">G6303+I6303</f>
        <v>51</v>
      </c>
    </row>
    <row r="6304" customFormat="false" ht="13.8" hidden="false" customHeight="false" outlineLevel="0" collapsed="false">
      <c r="A6304" s="16" t="s">
        <v>144</v>
      </c>
      <c r="B6304" s="38" t="str">
        <f aca="false">VLOOKUP(A6304,'TAKIM LİSTESİ'!$B$2:$D$455,2,0)</f>
        <v>Ø 6.2matkap</v>
      </c>
      <c r="C6304" s="16" t="s">
        <v>1332</v>
      </c>
      <c r="D6304" s="38" t="s">
        <v>61</v>
      </c>
      <c r="E6304" s="16" t="n">
        <f aca="false">VLOOKUP(A6304,'TAKIM LİSTESİ'!$B$2:$D$455,3,0)</f>
        <v>15</v>
      </c>
      <c r="F6304" s="40" t="n">
        <v>1</v>
      </c>
      <c r="G6304" s="22" t="n">
        <f aca="false">E6304-F6304</f>
        <v>14</v>
      </c>
      <c r="H6304" s="30" t="n">
        <v>44369</v>
      </c>
      <c r="I6304" s="42"/>
      <c r="J6304" s="42"/>
      <c r="K6304" s="37" t="n">
        <f aca="false">G6304+I6304</f>
        <v>14</v>
      </c>
    </row>
    <row r="6305" customFormat="false" ht="13.8" hidden="false" customHeight="false" outlineLevel="0" collapsed="false">
      <c r="A6305" s="16" t="s">
        <v>34</v>
      </c>
      <c r="B6305" s="38" t="str">
        <f aca="false">VLOOKUP(A6305,'TAKIM LİSTESİ'!$B$2:$D$455,2,0)</f>
        <v>Ø 6.35 Rayba</v>
      </c>
      <c r="C6305" s="16" t="s">
        <v>1332</v>
      </c>
      <c r="D6305" s="38" t="s">
        <v>61</v>
      </c>
      <c r="E6305" s="16" t="n">
        <f aca="false">VLOOKUP(A6305,'TAKIM LİSTESİ'!$B$2:$D$455,3,0)</f>
        <v>5</v>
      </c>
      <c r="F6305" s="40" t="n">
        <v>1</v>
      </c>
      <c r="G6305" s="22" t="n">
        <f aca="false">E6305-F6305</f>
        <v>4</v>
      </c>
      <c r="H6305" s="30" t="n">
        <v>44369</v>
      </c>
      <c r="I6305" s="42"/>
      <c r="J6305" s="42"/>
      <c r="K6305" s="37" t="n">
        <f aca="false">G6305+I6305</f>
        <v>4</v>
      </c>
    </row>
    <row r="6306" customFormat="false" ht="13.8" hidden="false" customHeight="false" outlineLevel="0" collapsed="false">
      <c r="A6306" s="16" t="s">
        <v>62</v>
      </c>
      <c r="B6306" s="38" t="str">
        <f aca="false">VLOOKUP(A6306,'TAKIM LİSTESİ'!$B$2:$D$455,2,0)</f>
        <v>Ø 6 çelik parmak freze</v>
      </c>
      <c r="C6306" s="16" t="s">
        <v>1333</v>
      </c>
      <c r="D6306" s="38" t="s">
        <v>634</v>
      </c>
      <c r="E6306" s="16" t="n">
        <f aca="false">VLOOKUP(A6306,'TAKIM LİSTESİ'!$B$2:$D$455,3,0)</f>
        <v>23</v>
      </c>
      <c r="F6306" s="40" t="n">
        <v>1</v>
      </c>
      <c r="G6306" s="22" t="n">
        <f aca="false">E6306-F6306</f>
        <v>22</v>
      </c>
      <c r="H6306" s="30" t="n">
        <v>44369</v>
      </c>
      <c r="I6306" s="42"/>
      <c r="J6306" s="42"/>
      <c r="K6306" s="37" t="n">
        <f aca="false">G6306+I6306</f>
        <v>22</v>
      </c>
    </row>
    <row r="6307" customFormat="false" ht="13.8" hidden="false" customHeight="false" outlineLevel="0" collapsed="false">
      <c r="A6307" s="16" t="s">
        <v>36</v>
      </c>
      <c r="B6307" s="38" t="str">
        <f aca="false">VLOOKUP(A6307,'TAKIM LİSTESİ'!$B$2:$D$455,2,0)</f>
        <v>Ø 5.8 matkap</v>
      </c>
      <c r="C6307" s="16" t="s">
        <v>1333</v>
      </c>
      <c r="D6307" s="38" t="s">
        <v>634</v>
      </c>
      <c r="E6307" s="16" t="n">
        <f aca="false">VLOOKUP(A6307,'TAKIM LİSTESİ'!$B$2:$D$455,3,0)</f>
        <v>14</v>
      </c>
      <c r="F6307" s="40" t="n">
        <v>1</v>
      </c>
      <c r="G6307" s="22" t="n">
        <f aca="false">E6307-F6307</f>
        <v>13</v>
      </c>
      <c r="H6307" s="30" t="n">
        <v>44369</v>
      </c>
      <c r="I6307" s="42"/>
      <c r="J6307" s="42"/>
      <c r="K6307" s="37" t="n">
        <f aca="false">G6307+I6307</f>
        <v>13</v>
      </c>
    </row>
    <row r="6308" customFormat="false" ht="13.8" hidden="false" customHeight="false" outlineLevel="0" collapsed="false">
      <c r="A6308" s="16" t="s">
        <v>146</v>
      </c>
      <c r="B6308" s="38" t="str">
        <f aca="false">VLOOKUP(A6308,'TAKIM LİSTESİ'!$B$2:$D$455,2,0)</f>
        <v>Ø 12 Rayba</v>
      </c>
      <c r="C6308" s="16" t="s">
        <v>1333</v>
      </c>
      <c r="D6308" s="38" t="s">
        <v>634</v>
      </c>
      <c r="E6308" s="16" t="n">
        <f aca="false">VLOOKUP(A6308,'TAKIM LİSTESİ'!$B$2:$D$455,3,0)</f>
        <v>3</v>
      </c>
      <c r="F6308" s="40" t="n">
        <v>1</v>
      </c>
      <c r="G6308" s="22" t="n">
        <f aca="false">E6308-F6308</f>
        <v>2</v>
      </c>
      <c r="H6308" s="30" t="n">
        <v>44369</v>
      </c>
      <c r="I6308" s="42"/>
      <c r="J6308" s="42"/>
      <c r="K6308" s="37" t="n">
        <f aca="false">G6308+I6308</f>
        <v>2</v>
      </c>
    </row>
    <row r="6309" customFormat="false" ht="13.8" hidden="false" customHeight="false" outlineLevel="0" collapsed="false">
      <c r="A6309" s="16" t="s">
        <v>200</v>
      </c>
      <c r="B6309" s="38" t="str">
        <f aca="false">VLOOKUP(A6309,'TAKIM LİSTESİ'!$B$2:$D$455,2,0)</f>
        <v>Ø 17.5 matkap ucu</v>
      </c>
      <c r="C6309" s="16" t="s">
        <v>1333</v>
      </c>
      <c r="D6309" s="38" t="s">
        <v>634</v>
      </c>
      <c r="E6309" s="16" t="n">
        <f aca="false">VLOOKUP(A6309,'TAKIM LİSTESİ'!$B$2:$D$455,3,0)</f>
        <v>3</v>
      </c>
      <c r="F6309" s="40" t="n">
        <v>1</v>
      </c>
      <c r="G6309" s="22" t="n">
        <f aca="false">E6309-F6309</f>
        <v>2</v>
      </c>
      <c r="H6309" s="30" t="n">
        <v>44369</v>
      </c>
      <c r="I6309" s="42"/>
      <c r="J6309" s="42"/>
      <c r="K6309" s="37" t="n">
        <f aca="false">G6309+I6309</f>
        <v>2</v>
      </c>
    </row>
    <row r="6310" customFormat="false" ht="13.8" hidden="false" customHeight="false" outlineLevel="0" collapsed="false">
      <c r="A6310" s="16" t="s">
        <v>63</v>
      </c>
      <c r="B6310" s="38" t="str">
        <f aca="false">VLOOKUP(A6310,'TAKIM LİSTESİ'!$B$2:$D$455,2,0)</f>
        <v>Ø 6 Rayba</v>
      </c>
      <c r="C6310" s="16" t="s">
        <v>1333</v>
      </c>
      <c r="D6310" s="38" t="s">
        <v>634</v>
      </c>
      <c r="E6310" s="16" t="n">
        <f aca="false">VLOOKUP(A6310,'TAKIM LİSTESİ'!$B$2:$D$455,3,0)</f>
        <v>8</v>
      </c>
      <c r="F6310" s="40" t="n">
        <v>1</v>
      </c>
      <c r="G6310" s="22" t="n">
        <f aca="false">E6310-F6310</f>
        <v>7</v>
      </c>
      <c r="H6310" s="30" t="n">
        <v>44369</v>
      </c>
      <c r="I6310" s="42"/>
      <c r="J6310" s="42"/>
      <c r="K6310" s="37" t="n">
        <f aca="false">G6310+I6310</f>
        <v>7</v>
      </c>
    </row>
    <row r="6311" customFormat="false" ht="13.8" hidden="false" customHeight="false" outlineLevel="0" collapsed="false">
      <c r="A6311" s="16" t="s">
        <v>66</v>
      </c>
      <c r="B6311" s="38" t="str">
        <f aca="false">VLOOKUP(A6311,'TAKIM LİSTESİ'!$B$2:$D$455,2,0)</f>
        <v>Ø 10 alm uzun parmak freze</v>
      </c>
      <c r="C6311" s="16" t="s">
        <v>1330</v>
      </c>
      <c r="D6311" s="38" t="s">
        <v>57</v>
      </c>
      <c r="E6311" s="16" t="n">
        <f aca="false">VLOOKUP(A6311,'TAKIM LİSTESİ'!$B$2:$D$455,3,0)</f>
        <v>6</v>
      </c>
      <c r="F6311" s="40" t="n">
        <v>1</v>
      </c>
      <c r="G6311" s="22" t="n">
        <f aca="false">E6311-F6311</f>
        <v>5</v>
      </c>
      <c r="H6311" s="30" t="n">
        <v>44369</v>
      </c>
      <c r="I6311" s="42"/>
      <c r="J6311" s="42"/>
      <c r="K6311" s="37" t="n">
        <f aca="false">G6311+I6311</f>
        <v>5</v>
      </c>
    </row>
    <row r="6312" customFormat="false" ht="13.8" hidden="false" customHeight="false" outlineLevel="0" collapsed="false">
      <c r="A6312" s="16" t="s">
        <v>146</v>
      </c>
      <c r="B6312" s="38" t="str">
        <f aca="false">VLOOKUP(A6312,'TAKIM LİSTESİ'!$B$2:$D$455,2,0)</f>
        <v>Ø 12 Rayba</v>
      </c>
      <c r="C6312" s="16" t="s">
        <v>1330</v>
      </c>
      <c r="D6312" s="38" t="s">
        <v>57</v>
      </c>
      <c r="E6312" s="16" t="n">
        <f aca="false">VLOOKUP(A6312,'TAKIM LİSTESİ'!$B$2:$D$455,3,0)</f>
        <v>3</v>
      </c>
      <c r="F6312" s="40" t="n">
        <v>1</v>
      </c>
      <c r="G6312" s="22" t="n">
        <f aca="false">E6312-F6312</f>
        <v>2</v>
      </c>
      <c r="H6312" s="30" t="n">
        <v>44369</v>
      </c>
      <c r="I6312" s="42"/>
      <c r="J6312" s="42"/>
      <c r="K6312" s="37" t="n">
        <f aca="false">G6312+I6312</f>
        <v>2</v>
      </c>
    </row>
    <row r="6313" customFormat="false" ht="13.8" hidden="false" customHeight="false" outlineLevel="0" collapsed="false">
      <c r="A6313" s="16" t="s">
        <v>152</v>
      </c>
      <c r="B6313" s="38" t="str">
        <f aca="false">VLOOKUP(A6313,'TAKIM LİSTESİ'!$B$2:$D$455,2,0)</f>
        <v>Ø 10.4 matkap</v>
      </c>
      <c r="C6313" s="16" t="s">
        <v>1330</v>
      </c>
      <c r="D6313" s="38" t="s">
        <v>57</v>
      </c>
      <c r="E6313" s="16" t="n">
        <f aca="false">VLOOKUP(A6313,'TAKIM LİSTESİ'!$B$2:$D$455,3,0)</f>
        <v>6</v>
      </c>
      <c r="F6313" s="40" t="n">
        <v>1</v>
      </c>
      <c r="G6313" s="22" t="n">
        <f aca="false">E6313-F6313</f>
        <v>5</v>
      </c>
      <c r="H6313" s="30" t="n">
        <v>44369</v>
      </c>
      <c r="I6313" s="42"/>
      <c r="J6313" s="42"/>
      <c r="K6313" s="37" t="n">
        <f aca="false">G6313+I6313</f>
        <v>5</v>
      </c>
    </row>
    <row r="6314" customFormat="false" ht="13.8" hidden="false" customHeight="false" outlineLevel="0" collapsed="false">
      <c r="A6314" s="16" t="s">
        <v>42</v>
      </c>
      <c r="B6314" s="38" t="str">
        <f aca="false">VLOOKUP(A6314,'TAKIM LİSTESİ'!$B$2:$D$455,2,0)</f>
        <v>Ø 11.0 matkap</v>
      </c>
      <c r="C6314" s="16" t="s">
        <v>1333</v>
      </c>
      <c r="D6314" s="38" t="s">
        <v>739</v>
      </c>
      <c r="E6314" s="16" t="n">
        <f aca="false">VLOOKUP(A6314,'TAKIM LİSTESİ'!$B$2:$D$455,3,0)</f>
        <v>8</v>
      </c>
      <c r="F6314" s="40" t="n">
        <v>1</v>
      </c>
      <c r="G6314" s="22" t="n">
        <f aca="false">E6314-F6314</f>
        <v>7</v>
      </c>
      <c r="H6314" s="30" t="n">
        <v>44369</v>
      </c>
      <c r="I6314" s="42"/>
      <c r="J6314" s="42"/>
      <c r="K6314" s="37" t="n">
        <f aca="false">G6314+I6314</f>
        <v>7</v>
      </c>
    </row>
    <row r="6315" customFormat="false" ht="13.8" hidden="false" customHeight="false" outlineLevel="0" collapsed="false">
      <c r="A6315" s="16" t="s">
        <v>321</v>
      </c>
      <c r="B6315" s="38" t="str">
        <f aca="false">VLOOKUP(A6315,'TAKIM LİSTESİ'!$B$2:$D$455,2,0)</f>
        <v>Ø 9.5 matkap</v>
      </c>
      <c r="C6315" s="16" t="s">
        <v>1334</v>
      </c>
      <c r="D6315" s="38" t="s">
        <v>1288</v>
      </c>
      <c r="E6315" s="16" t="n">
        <f aca="false">VLOOKUP(A6315,'TAKIM LİSTESİ'!$B$2:$D$455,3,0)</f>
        <v>14</v>
      </c>
      <c r="F6315" s="40" t="n">
        <v>1</v>
      </c>
      <c r="G6315" s="22" t="n">
        <f aca="false">E6315-F6315</f>
        <v>13</v>
      </c>
      <c r="H6315" s="30" t="n">
        <v>44370</v>
      </c>
      <c r="I6315" s="42"/>
      <c r="J6315" s="42"/>
      <c r="K6315" s="37" t="n">
        <f aca="false">G6315+I6315</f>
        <v>13</v>
      </c>
    </row>
    <row r="6316" customFormat="false" ht="13.8" hidden="false" customHeight="false" outlineLevel="0" collapsed="false">
      <c r="A6316" s="16" t="s">
        <v>47</v>
      </c>
      <c r="B6316" s="38" t="str">
        <f aca="false">VLOOKUP(A6316,'TAKIM LİSTESİ'!$B$2:$D$455,2,0)</f>
        <v>Ø  10 çelik küre parmak freze</v>
      </c>
      <c r="C6316" s="16" t="s">
        <v>1334</v>
      </c>
      <c r="D6316" s="38" t="s">
        <v>1288</v>
      </c>
      <c r="E6316" s="16" t="n">
        <f aca="false">VLOOKUP(A6316,'TAKIM LİSTESİ'!$B$2:$D$455,3,0)</f>
        <v>17</v>
      </c>
      <c r="F6316" s="40" t="n">
        <v>1</v>
      </c>
      <c r="G6316" s="22" t="n">
        <f aca="false">E6316-F6316</f>
        <v>16</v>
      </c>
      <c r="H6316" s="30" t="n">
        <v>44370</v>
      </c>
      <c r="I6316" s="42"/>
      <c r="J6316" s="42"/>
      <c r="K6316" s="37" t="n">
        <f aca="false">G6316+I6316</f>
        <v>16</v>
      </c>
    </row>
    <row r="6317" customFormat="false" ht="13.8" hidden="false" customHeight="false" outlineLevel="0" collapsed="false">
      <c r="A6317" s="16" t="s">
        <v>62</v>
      </c>
      <c r="B6317" s="38" t="str">
        <f aca="false">VLOOKUP(A6317,'TAKIM LİSTESİ'!$B$2:$D$455,2,0)</f>
        <v>Ø 6 çelik parmak freze</v>
      </c>
      <c r="C6317" s="16" t="s">
        <v>1334</v>
      </c>
      <c r="D6317" s="38" t="s">
        <v>1288</v>
      </c>
      <c r="E6317" s="16" t="n">
        <f aca="false">VLOOKUP(A6317,'TAKIM LİSTESİ'!$B$2:$D$455,3,0)</f>
        <v>23</v>
      </c>
      <c r="F6317" s="40" t="n">
        <v>1</v>
      </c>
      <c r="G6317" s="22" t="n">
        <f aca="false">E6317-F6317</f>
        <v>22</v>
      </c>
      <c r="H6317" s="30" t="n">
        <v>44370</v>
      </c>
      <c r="I6317" s="42"/>
      <c r="J6317" s="42"/>
      <c r="K6317" s="37" t="n">
        <f aca="false">G6317+I6317</f>
        <v>22</v>
      </c>
    </row>
    <row r="6318" customFormat="false" ht="13.8" hidden="false" customHeight="false" outlineLevel="0" collapsed="false">
      <c r="A6318" s="16" t="s">
        <v>21</v>
      </c>
      <c r="B6318" s="38" t="str">
        <f aca="false">VLOOKUP(A6318,'TAKIM LİSTESİ'!$B$2:$D$455,2,0)</f>
        <v>Ø 32 tarama çelik</v>
      </c>
      <c r="C6318" s="16" t="s">
        <v>1334</v>
      </c>
      <c r="D6318" s="38" t="s">
        <v>1288</v>
      </c>
      <c r="E6318" s="16" t="n">
        <f aca="false">VLOOKUP(A6318,'TAKIM LİSTESİ'!$B$2:$D$455,3,0)</f>
        <v>5</v>
      </c>
      <c r="F6318" s="40" t="n">
        <v>1</v>
      </c>
      <c r="G6318" s="22" t="n">
        <f aca="false">E6318-F6318</f>
        <v>4</v>
      </c>
      <c r="H6318" s="30" t="n">
        <v>44370</v>
      </c>
      <c r="I6318" s="42"/>
      <c r="J6318" s="42"/>
      <c r="K6318" s="37" t="n">
        <f aca="false">G6318+I6318</f>
        <v>4</v>
      </c>
    </row>
    <row r="6319" customFormat="false" ht="13.8" hidden="false" customHeight="false" outlineLevel="0" collapsed="false">
      <c r="A6319" s="16" t="s">
        <v>270</v>
      </c>
      <c r="B6319" s="38" t="str">
        <f aca="false">VLOOKUP(A6319,'TAKIM LİSTESİ'!$B$2:$D$455,2,0)</f>
        <v>Küçük APKT çelik Ø 20</v>
      </c>
      <c r="C6319" s="16" t="s">
        <v>1334</v>
      </c>
      <c r="D6319" s="38" t="s">
        <v>1288</v>
      </c>
      <c r="E6319" s="16" t="n">
        <f aca="false">VLOOKUP(A6319,'TAKIM LİSTESİ'!$B$2:$D$455,3,0)</f>
        <v>10</v>
      </c>
      <c r="F6319" s="40" t="n">
        <v>1</v>
      </c>
      <c r="G6319" s="22" t="n">
        <f aca="false">E6319-F6319</f>
        <v>9</v>
      </c>
      <c r="H6319" s="30" t="n">
        <v>44370</v>
      </c>
      <c r="I6319" s="42"/>
      <c r="J6319" s="42"/>
      <c r="K6319" s="37" t="n">
        <f aca="false">G6319+I6319</f>
        <v>9</v>
      </c>
    </row>
    <row r="6320" customFormat="false" ht="13.8" hidden="false" customHeight="false" outlineLevel="0" collapsed="false">
      <c r="A6320" s="16" t="s">
        <v>85</v>
      </c>
      <c r="B6320" s="38" t="str">
        <f aca="false">VLOOKUP(A6320,'TAKIM LİSTESİ'!$B$2:$D$455,2,0)</f>
        <v>Ø 12 çelik parmak freze</v>
      </c>
      <c r="C6320" s="16" t="s">
        <v>1334</v>
      </c>
      <c r="D6320" s="38" t="s">
        <v>1288</v>
      </c>
      <c r="E6320" s="16" t="n">
        <f aca="false">VLOOKUP(A6320,'TAKIM LİSTESİ'!$B$2:$D$455,3,0)</f>
        <v>19</v>
      </c>
      <c r="F6320" s="40" t="n">
        <v>1</v>
      </c>
      <c r="G6320" s="22" t="n">
        <f aca="false">E6320-F6320</f>
        <v>18</v>
      </c>
      <c r="H6320" s="30" t="n">
        <v>44370</v>
      </c>
      <c r="I6320" s="42"/>
      <c r="J6320" s="42"/>
      <c r="K6320" s="37" t="n">
        <f aca="false">G6320+I6320</f>
        <v>18</v>
      </c>
    </row>
    <row r="6321" customFormat="false" ht="13.8" hidden="false" customHeight="false" outlineLevel="0" collapsed="false">
      <c r="A6321" s="16" t="s">
        <v>174</v>
      </c>
      <c r="B6321" s="38" t="str">
        <f aca="false">VLOOKUP(A6321,'TAKIM LİSTESİ'!$B$2:$D$455,2,0)</f>
        <v>Ø 12 alm parmak freze</v>
      </c>
      <c r="C6321" s="16" t="s">
        <v>1333</v>
      </c>
      <c r="D6321" s="38" t="s">
        <v>634</v>
      </c>
      <c r="E6321" s="16" t="n">
        <f aca="false">VLOOKUP(A6321,'TAKIM LİSTESİ'!$B$2:$D$455,3,0)</f>
        <v>22</v>
      </c>
      <c r="F6321" s="40" t="n">
        <v>1</v>
      </c>
      <c r="G6321" s="22" t="n">
        <f aca="false">E6321-F6321</f>
        <v>21</v>
      </c>
      <c r="H6321" s="30" t="n">
        <v>44370</v>
      </c>
      <c r="I6321" s="42"/>
      <c r="J6321" s="42"/>
      <c r="K6321" s="37" t="n">
        <f aca="false">G6321+I6321</f>
        <v>21</v>
      </c>
    </row>
    <row r="6322" customFormat="false" ht="13.8" hidden="false" customHeight="false" outlineLevel="0" collapsed="false">
      <c r="A6322" s="16" t="s">
        <v>117</v>
      </c>
      <c r="B6322" s="38" t="str">
        <f aca="false">VLOOKUP(A6322,'TAKIM LİSTESİ'!$B$2:$D$455,2,0)</f>
        <v>Ø 4.5 matkap</v>
      </c>
      <c r="C6322" s="16" t="s">
        <v>1333</v>
      </c>
      <c r="D6322" s="38" t="s">
        <v>634</v>
      </c>
      <c r="E6322" s="16" t="n">
        <f aca="false">VLOOKUP(A6322,'TAKIM LİSTESİ'!$B$2:$D$455,3,0)</f>
        <v>23</v>
      </c>
      <c r="F6322" s="40" t="n">
        <v>1</v>
      </c>
      <c r="G6322" s="22" t="n">
        <f aca="false">E6322-F6322</f>
        <v>22</v>
      </c>
      <c r="H6322" s="30" t="n">
        <v>44370</v>
      </c>
      <c r="I6322" s="42"/>
      <c r="J6322" s="42"/>
      <c r="K6322" s="37" t="n">
        <f aca="false">G6322+I6322</f>
        <v>22</v>
      </c>
    </row>
    <row r="6323" customFormat="false" ht="13.8" hidden="false" customHeight="false" outlineLevel="0" collapsed="false">
      <c r="A6323" s="16" t="s">
        <v>78</v>
      </c>
      <c r="B6323" s="38" t="str">
        <f aca="false">VLOOKUP(A6323,'TAKIM LİSTESİ'!$B$2:$D$455,2,0)</f>
        <v>Ø 4.76 Rayba</v>
      </c>
      <c r="C6323" s="16" t="s">
        <v>1333</v>
      </c>
      <c r="D6323" s="38" t="s">
        <v>634</v>
      </c>
      <c r="E6323" s="16" t="n">
        <f aca="false">VLOOKUP(A6323,'TAKIM LİSTESİ'!$B$2:$D$455,3,0)</f>
        <v>3</v>
      </c>
      <c r="F6323" s="40" t="n">
        <v>1</v>
      </c>
      <c r="G6323" s="22" t="n">
        <f aca="false">E6323-F6323</f>
        <v>2</v>
      </c>
      <c r="H6323" s="30" t="n">
        <v>44370</v>
      </c>
      <c r="I6323" s="42"/>
      <c r="J6323" s="42"/>
      <c r="K6323" s="37" t="n">
        <f aca="false">G6323+I6323</f>
        <v>2</v>
      </c>
    </row>
    <row r="6324" customFormat="false" ht="13.8" hidden="false" customHeight="false" outlineLevel="0" collapsed="false">
      <c r="A6324" s="16" t="s">
        <v>144</v>
      </c>
      <c r="B6324" s="38" t="str">
        <f aca="false">VLOOKUP(A6324,'TAKIM LİSTESİ'!$B$2:$D$455,2,0)</f>
        <v>Ø 6.2matkap</v>
      </c>
      <c r="C6324" s="16" t="s">
        <v>1333</v>
      </c>
      <c r="D6324" s="38" t="s">
        <v>634</v>
      </c>
      <c r="E6324" s="16" t="n">
        <f aca="false">VLOOKUP(A6324,'TAKIM LİSTESİ'!$B$2:$D$455,3,0)</f>
        <v>15</v>
      </c>
      <c r="F6324" s="40" t="n">
        <v>1</v>
      </c>
      <c r="G6324" s="22" t="n">
        <f aca="false">E6324-F6324</f>
        <v>14</v>
      </c>
      <c r="H6324" s="30" t="n">
        <v>44370</v>
      </c>
      <c r="I6324" s="42"/>
      <c r="J6324" s="42"/>
      <c r="K6324" s="37" t="n">
        <f aca="false">G6324+I6324</f>
        <v>14</v>
      </c>
    </row>
    <row r="6325" customFormat="false" ht="13.8" hidden="false" customHeight="false" outlineLevel="0" collapsed="false">
      <c r="A6325" s="16" t="s">
        <v>34</v>
      </c>
      <c r="B6325" s="38" t="str">
        <f aca="false">VLOOKUP(A6325,'TAKIM LİSTESİ'!$B$2:$D$455,2,0)</f>
        <v>Ø 6.35 Rayba</v>
      </c>
      <c r="C6325" s="16" t="s">
        <v>1333</v>
      </c>
      <c r="D6325" s="38" t="s">
        <v>634</v>
      </c>
      <c r="E6325" s="16" t="n">
        <f aca="false">VLOOKUP(A6325,'TAKIM LİSTESİ'!$B$2:$D$455,3,0)</f>
        <v>5</v>
      </c>
      <c r="F6325" s="40" t="n">
        <v>1</v>
      </c>
      <c r="G6325" s="22" t="n">
        <f aca="false">E6325-F6325</f>
        <v>4</v>
      </c>
      <c r="H6325" s="30" t="n">
        <v>44370</v>
      </c>
      <c r="I6325" s="42"/>
      <c r="J6325" s="42"/>
      <c r="K6325" s="37" t="n">
        <f aca="false">G6325+I6325</f>
        <v>4</v>
      </c>
    </row>
    <row r="6326" customFormat="false" ht="13.8" hidden="false" customHeight="false" outlineLevel="0" collapsed="false">
      <c r="A6326" s="16" t="s">
        <v>133</v>
      </c>
      <c r="B6326" s="38" t="str">
        <f aca="false">VLOOKUP(A6326,'TAKIM LİSTESİ'!$B$2:$D$455,2,0)</f>
        <v>Ø 3.3 matkap</v>
      </c>
      <c r="C6326" s="16" t="s">
        <v>1333</v>
      </c>
      <c r="D6326" s="38" t="s">
        <v>634</v>
      </c>
      <c r="E6326" s="16" t="n">
        <f aca="false">VLOOKUP(A6326,'TAKIM LİSTESİ'!$B$2:$D$455,3,0)</f>
        <v>13</v>
      </c>
      <c r="F6326" s="40" t="n">
        <v>1</v>
      </c>
      <c r="G6326" s="22" t="n">
        <f aca="false">E6326-F6326</f>
        <v>12</v>
      </c>
      <c r="H6326" s="30" t="n">
        <v>44370</v>
      </c>
      <c r="I6326" s="42"/>
      <c r="J6326" s="42"/>
      <c r="K6326" s="37" t="n">
        <f aca="false">G6326+I6326</f>
        <v>12</v>
      </c>
    </row>
    <row r="6327" customFormat="false" ht="13.8" hidden="false" customHeight="false" outlineLevel="0" collapsed="false">
      <c r="A6327" s="16" t="s">
        <v>11</v>
      </c>
      <c r="B6327" s="38" t="str">
        <f aca="false">VLOOKUP(A6327,'TAKIM LİSTESİ'!$B$2:$D$455,2,0)</f>
        <v>Ø  4 çelik standart parmak freze</v>
      </c>
      <c r="C6327" s="16" t="s">
        <v>1333</v>
      </c>
      <c r="D6327" s="38" t="s">
        <v>634</v>
      </c>
      <c r="E6327" s="16" t="n">
        <f aca="false">VLOOKUP(A6327,'TAKIM LİSTESİ'!$B$2:$D$455,3,0)</f>
        <v>17</v>
      </c>
      <c r="F6327" s="40" t="n">
        <v>1</v>
      </c>
      <c r="G6327" s="22" t="n">
        <f aca="false">E6327-F6327</f>
        <v>16</v>
      </c>
      <c r="H6327" s="30" t="n">
        <v>44370</v>
      </c>
      <c r="I6327" s="42"/>
      <c r="J6327" s="42"/>
      <c r="K6327" s="37" t="n">
        <f aca="false">G6327+I6327</f>
        <v>16</v>
      </c>
    </row>
    <row r="6328" customFormat="false" ht="13.8" hidden="false" customHeight="false" outlineLevel="0" collapsed="false">
      <c r="A6328" s="16" t="s">
        <v>174</v>
      </c>
      <c r="B6328" s="38" t="str">
        <f aca="false">VLOOKUP(A6328,'TAKIM LİSTESİ'!$B$2:$D$455,2,0)</f>
        <v>Ø 12 alm parmak freze</v>
      </c>
      <c r="C6328" s="16" t="s">
        <v>1335</v>
      </c>
      <c r="D6328" s="38" t="s">
        <v>634</v>
      </c>
      <c r="E6328" s="16" t="n">
        <f aca="false">VLOOKUP(A6328,'TAKIM LİSTESİ'!$B$2:$D$455,3,0)</f>
        <v>22</v>
      </c>
      <c r="F6328" s="40" t="n">
        <v>1</v>
      </c>
      <c r="G6328" s="22" t="n">
        <f aca="false">E6328-F6328</f>
        <v>21</v>
      </c>
      <c r="H6328" s="30" t="n">
        <v>44370</v>
      </c>
      <c r="I6328" s="42"/>
      <c r="J6328" s="42"/>
      <c r="K6328" s="37" t="n">
        <f aca="false">G6328+I6328</f>
        <v>21</v>
      </c>
    </row>
    <row r="6329" customFormat="false" ht="13.8" hidden="false" customHeight="false" outlineLevel="0" collapsed="false">
      <c r="A6329" s="16" t="s">
        <v>36</v>
      </c>
      <c r="B6329" s="38" t="str">
        <f aca="false">VLOOKUP(A6329,'TAKIM LİSTESİ'!$B$2:$D$455,2,0)</f>
        <v>Ø 5.8 matkap</v>
      </c>
      <c r="C6329" s="16" t="s">
        <v>1335</v>
      </c>
      <c r="D6329" s="38" t="s">
        <v>634</v>
      </c>
      <c r="E6329" s="16" t="n">
        <f aca="false">VLOOKUP(A6329,'TAKIM LİSTESİ'!$B$2:$D$455,3,0)</f>
        <v>14</v>
      </c>
      <c r="F6329" s="40" t="n">
        <v>1</v>
      </c>
      <c r="G6329" s="22" t="n">
        <f aca="false">E6329-F6329</f>
        <v>13</v>
      </c>
      <c r="H6329" s="30" t="n">
        <v>44370</v>
      </c>
      <c r="I6329" s="42"/>
      <c r="J6329" s="42"/>
      <c r="K6329" s="37" t="n">
        <f aca="false">G6329+I6329</f>
        <v>13</v>
      </c>
    </row>
    <row r="6330" customFormat="false" ht="13.8" hidden="false" customHeight="false" outlineLevel="0" collapsed="false">
      <c r="A6330" s="16" t="s">
        <v>63</v>
      </c>
      <c r="B6330" s="38" t="str">
        <f aca="false">VLOOKUP(A6330,'TAKIM LİSTESİ'!$B$2:$D$455,2,0)</f>
        <v>Ø 6 Rayba</v>
      </c>
      <c r="C6330" s="16" t="s">
        <v>1335</v>
      </c>
      <c r="D6330" s="38" t="s">
        <v>634</v>
      </c>
      <c r="E6330" s="16" t="n">
        <f aca="false">VLOOKUP(A6330,'TAKIM LİSTESİ'!$B$2:$D$455,3,0)</f>
        <v>8</v>
      </c>
      <c r="F6330" s="40" t="n">
        <v>1</v>
      </c>
      <c r="G6330" s="22" t="n">
        <f aca="false">E6330-F6330</f>
        <v>7</v>
      </c>
      <c r="H6330" s="30" t="n">
        <v>44370</v>
      </c>
      <c r="I6330" s="42"/>
      <c r="J6330" s="42"/>
      <c r="K6330" s="37" t="n">
        <f aca="false">G6330+I6330</f>
        <v>7</v>
      </c>
    </row>
    <row r="6331" customFormat="false" ht="13.8" hidden="false" customHeight="false" outlineLevel="0" collapsed="false">
      <c r="A6331" s="16" t="s">
        <v>67</v>
      </c>
      <c r="B6331" s="38" t="str">
        <f aca="false">VLOOKUP(A6331,'TAKIM LİSTESİ'!$B$2:$D$455,2,0)</f>
        <v>Ø 5.0 matkap</v>
      </c>
      <c r="C6331" s="16" t="s">
        <v>1335</v>
      </c>
      <c r="D6331" s="38" t="s">
        <v>634</v>
      </c>
      <c r="E6331" s="16" t="n">
        <f aca="false">VLOOKUP(A6331,'TAKIM LİSTESİ'!$B$2:$D$455,3,0)</f>
        <v>20</v>
      </c>
      <c r="F6331" s="40" t="n">
        <v>1</v>
      </c>
      <c r="G6331" s="22" t="n">
        <f aca="false">E6331-F6331</f>
        <v>19</v>
      </c>
      <c r="H6331" s="30" t="n">
        <v>44370</v>
      </c>
      <c r="I6331" s="42"/>
      <c r="J6331" s="42"/>
      <c r="K6331" s="37" t="n">
        <f aca="false">G6331+I6331</f>
        <v>19</v>
      </c>
    </row>
    <row r="6332" customFormat="false" ht="13.8" hidden="false" customHeight="false" outlineLevel="0" collapsed="false">
      <c r="A6332" s="16" t="s">
        <v>144</v>
      </c>
      <c r="B6332" s="38" t="str">
        <f aca="false">VLOOKUP(A6332,'TAKIM LİSTESİ'!$B$2:$D$455,2,0)</f>
        <v>Ø 6.2matkap</v>
      </c>
      <c r="C6332" s="16" t="s">
        <v>1335</v>
      </c>
      <c r="D6332" s="38" t="s">
        <v>634</v>
      </c>
      <c r="E6332" s="16" t="n">
        <f aca="false">VLOOKUP(A6332,'TAKIM LİSTESİ'!$B$2:$D$455,3,0)</f>
        <v>15</v>
      </c>
      <c r="F6332" s="40" t="n">
        <v>1</v>
      </c>
      <c r="G6332" s="22" t="n">
        <f aca="false">E6332-F6332</f>
        <v>14</v>
      </c>
      <c r="H6332" s="30" t="n">
        <v>44370</v>
      </c>
      <c r="I6332" s="42"/>
      <c r="J6332" s="42"/>
      <c r="K6332" s="37" t="n">
        <f aca="false">G6332+I6332</f>
        <v>14</v>
      </c>
    </row>
    <row r="6333" customFormat="false" ht="13.8" hidden="false" customHeight="false" outlineLevel="0" collapsed="false">
      <c r="A6333" s="16" t="s">
        <v>300</v>
      </c>
      <c r="B6333" s="38" t="str">
        <f aca="false">VLOOKUP(A6333,'TAKIM LİSTESİ'!$B$2:$D$455,2,0)</f>
        <v>Ø 32 tarama alm</v>
      </c>
      <c r="C6333" s="16" t="s">
        <v>1335</v>
      </c>
      <c r="D6333" s="38" t="s">
        <v>634</v>
      </c>
      <c r="E6333" s="16" t="n">
        <f aca="false">VLOOKUP(A6333,'TAKIM LİSTESİ'!$B$2:$D$455,3,0)</f>
        <v>3</v>
      </c>
      <c r="F6333" s="40" t="n">
        <v>1</v>
      </c>
      <c r="G6333" s="22" t="n">
        <f aca="false">E6333-F6333</f>
        <v>2</v>
      </c>
      <c r="H6333" s="30" t="n">
        <v>44370</v>
      </c>
      <c r="I6333" s="42"/>
      <c r="J6333" s="42"/>
      <c r="K6333" s="37" t="n">
        <f aca="false">G6333+I6333</f>
        <v>2</v>
      </c>
    </row>
    <row r="6334" customFormat="false" ht="13.8" hidden="false" customHeight="false" outlineLevel="0" collapsed="false">
      <c r="A6334" s="16" t="s">
        <v>85</v>
      </c>
      <c r="B6334" s="38" t="str">
        <f aca="false">VLOOKUP(A6334,'TAKIM LİSTESİ'!$B$2:$D$455,2,0)</f>
        <v>Ø 12 çelik parmak freze</v>
      </c>
      <c r="C6334" s="16" t="s">
        <v>1336</v>
      </c>
      <c r="D6334" s="38" t="s">
        <v>57</v>
      </c>
      <c r="E6334" s="16" t="n">
        <f aca="false">VLOOKUP(A6334,'TAKIM LİSTESİ'!$B$2:$D$455,3,0)</f>
        <v>19</v>
      </c>
      <c r="F6334" s="40" t="n">
        <v>1</v>
      </c>
      <c r="G6334" s="22" t="n">
        <f aca="false">E6334-F6334</f>
        <v>18</v>
      </c>
      <c r="H6334" s="30" t="n">
        <v>44370</v>
      </c>
      <c r="I6334" s="42"/>
      <c r="J6334" s="42"/>
      <c r="K6334" s="37" t="n">
        <f aca="false">G6334+I6334</f>
        <v>18</v>
      </c>
    </row>
    <row r="6335" customFormat="false" ht="13.8" hidden="false" customHeight="false" outlineLevel="0" collapsed="false">
      <c r="A6335" s="16" t="s">
        <v>22</v>
      </c>
      <c r="B6335" s="38" t="str">
        <f aca="false">VLOOKUP(A6335,'TAKIM LİSTESİ'!$B$2:$D$455,2,0)</f>
        <v>Ø 10 çelik parmak freze</v>
      </c>
      <c r="C6335" s="16" t="s">
        <v>1336</v>
      </c>
      <c r="D6335" s="38" t="s">
        <v>57</v>
      </c>
      <c r="E6335" s="16" t="n">
        <f aca="false">VLOOKUP(A6335,'TAKIM LİSTESİ'!$B$2:$D$455,3,0)</f>
        <v>52</v>
      </c>
      <c r="F6335" s="40" t="n">
        <v>1</v>
      </c>
      <c r="G6335" s="22" t="n">
        <f aca="false">E6335-F6335</f>
        <v>51</v>
      </c>
      <c r="H6335" s="30" t="n">
        <v>44370</v>
      </c>
      <c r="I6335" s="42"/>
      <c r="J6335" s="42"/>
      <c r="K6335" s="37" t="n">
        <f aca="false">G6335+I6335</f>
        <v>51</v>
      </c>
    </row>
    <row r="6336" customFormat="false" ht="13.8" hidden="false" customHeight="false" outlineLevel="0" collapsed="false">
      <c r="A6336" s="16" t="s">
        <v>71</v>
      </c>
      <c r="B6336" s="38" t="str">
        <f aca="false">VLOOKUP(A6336,'TAKIM LİSTESİ'!$B$2:$D$455,2,0)</f>
        <v>Ø 10 alm parmak freze</v>
      </c>
      <c r="C6336" s="16" t="s">
        <v>1336</v>
      </c>
      <c r="D6336" s="38" t="s">
        <v>57</v>
      </c>
      <c r="E6336" s="16" t="n">
        <f aca="false">VLOOKUP(A6336,'TAKIM LİSTESİ'!$B$2:$D$455,3,0)</f>
        <v>29</v>
      </c>
      <c r="F6336" s="40" t="n">
        <v>1</v>
      </c>
      <c r="G6336" s="22" t="n">
        <f aca="false">E6336-F6336</f>
        <v>28</v>
      </c>
      <c r="H6336" s="30" t="n">
        <v>44370</v>
      </c>
      <c r="I6336" s="42"/>
      <c r="J6336" s="42"/>
      <c r="K6336" s="37" t="n">
        <f aca="false">G6336+I6336</f>
        <v>28</v>
      </c>
    </row>
    <row r="6337" customFormat="false" ht="13.8" hidden="false" customHeight="false" outlineLevel="0" collapsed="false">
      <c r="A6337" s="16" t="s">
        <v>340</v>
      </c>
      <c r="B6337" s="38" t="str">
        <f aca="false">VLOOKUP(A6337,'TAKIM LİSTESİ'!$B$2:$D$455,2,0)</f>
        <v>Ø 16 Rayba</v>
      </c>
      <c r="C6337" s="16" t="s">
        <v>1334</v>
      </c>
      <c r="D6337" s="38" t="s">
        <v>1288</v>
      </c>
      <c r="E6337" s="16" t="n">
        <f aca="false">VLOOKUP(A6337,'TAKIM LİSTESİ'!$B$2:$D$455,3,0)</f>
        <v>4</v>
      </c>
      <c r="F6337" s="40" t="n">
        <v>1</v>
      </c>
      <c r="G6337" s="22" t="n">
        <f aca="false">E6337-F6337</f>
        <v>3</v>
      </c>
      <c r="H6337" s="30" t="n">
        <v>44370</v>
      </c>
      <c r="I6337" s="42"/>
      <c r="J6337" s="42"/>
      <c r="K6337" s="37" t="n">
        <f aca="false">G6337+I6337</f>
        <v>3</v>
      </c>
    </row>
    <row r="6338" customFormat="false" ht="13.8" hidden="false" customHeight="false" outlineLevel="0" collapsed="false">
      <c r="A6338" s="16" t="s">
        <v>25</v>
      </c>
      <c r="B6338" s="38" t="str">
        <f aca="false">VLOOKUP(A6338,'TAKIM LİSTESİ'!$B$2:$D$455,2,0)</f>
        <v>Ø 12çelik uzun parmak freze</v>
      </c>
      <c r="C6338" s="16" t="s">
        <v>1334</v>
      </c>
      <c r="D6338" s="38" t="s">
        <v>1288</v>
      </c>
      <c r="E6338" s="16" t="n">
        <f aca="false">VLOOKUP(A6338,'TAKIM LİSTESİ'!$B$2:$D$455,3,0)</f>
        <v>3</v>
      </c>
      <c r="F6338" s="40" t="n">
        <v>1</v>
      </c>
      <c r="G6338" s="22" t="n">
        <f aca="false">E6338-F6338</f>
        <v>2</v>
      </c>
      <c r="H6338" s="30" t="n">
        <v>44370</v>
      </c>
      <c r="I6338" s="42"/>
      <c r="J6338" s="42"/>
      <c r="K6338" s="37" t="n">
        <f aca="false">G6338+I6338</f>
        <v>2</v>
      </c>
    </row>
    <row r="6339" customFormat="false" ht="13.8" hidden="false" customHeight="false" outlineLevel="0" collapsed="false">
      <c r="A6339" s="16" t="s">
        <v>293</v>
      </c>
      <c r="B6339" s="38" t="str">
        <f aca="false">VLOOKUP(A6339,'TAKIM LİSTESİ'!$B$2:$D$455,2,0)</f>
        <v>Küçük APKT çelik Ø 17</v>
      </c>
      <c r="C6339" s="16" t="s">
        <v>1337</v>
      </c>
      <c r="D6339" s="38" t="s">
        <v>50</v>
      </c>
      <c r="E6339" s="16" t="n">
        <f aca="false">VLOOKUP(A6339,'TAKIM LİSTESİ'!$B$2:$D$455,3,0)</f>
        <v>2</v>
      </c>
      <c r="F6339" s="40" t="n">
        <v>1</v>
      </c>
      <c r="G6339" s="22" t="n">
        <f aca="false">E6339-F6339</f>
        <v>1</v>
      </c>
      <c r="H6339" s="30" t="n">
        <v>44371</v>
      </c>
      <c r="I6339" s="42"/>
      <c r="J6339" s="42"/>
      <c r="K6339" s="37" t="n">
        <f aca="false">G6339+I6339</f>
        <v>1</v>
      </c>
    </row>
    <row r="6340" customFormat="false" ht="13.8" hidden="false" customHeight="false" outlineLevel="0" collapsed="false">
      <c r="A6340" s="16" t="s">
        <v>25</v>
      </c>
      <c r="B6340" s="38" t="str">
        <f aca="false">VLOOKUP(A6340,'TAKIM LİSTESİ'!$B$2:$D$455,2,0)</f>
        <v>Ø 12çelik uzun parmak freze</v>
      </c>
      <c r="C6340" s="16" t="s">
        <v>1337</v>
      </c>
      <c r="D6340" s="38" t="s">
        <v>50</v>
      </c>
      <c r="E6340" s="16" t="n">
        <f aca="false">VLOOKUP(A6340,'TAKIM LİSTESİ'!$B$2:$D$455,3,0)</f>
        <v>3</v>
      </c>
      <c r="F6340" s="40" t="n">
        <v>1</v>
      </c>
      <c r="G6340" s="22" t="n">
        <f aca="false">E6340-F6340</f>
        <v>2</v>
      </c>
      <c r="H6340" s="30" t="n">
        <v>44371</v>
      </c>
      <c r="I6340" s="42"/>
      <c r="J6340" s="42"/>
      <c r="K6340" s="37" t="n">
        <f aca="false">G6340+I6340</f>
        <v>2</v>
      </c>
    </row>
    <row r="6341" customFormat="false" ht="13.8" hidden="false" customHeight="false" outlineLevel="0" collapsed="false">
      <c r="A6341" s="16" t="s">
        <v>21</v>
      </c>
      <c r="B6341" s="38" t="str">
        <f aca="false">VLOOKUP(A6341,'TAKIM LİSTESİ'!$B$2:$D$455,2,0)</f>
        <v>Ø 32 tarama çelik</v>
      </c>
      <c r="C6341" s="16" t="s">
        <v>1338</v>
      </c>
      <c r="D6341" s="38" t="s">
        <v>1288</v>
      </c>
      <c r="E6341" s="16" t="n">
        <f aca="false">VLOOKUP(A6341,'TAKIM LİSTESİ'!$B$2:$D$455,3,0)</f>
        <v>5</v>
      </c>
      <c r="F6341" s="40" t="n">
        <v>1</v>
      </c>
      <c r="G6341" s="22" t="n">
        <f aca="false">E6341-F6341</f>
        <v>4</v>
      </c>
      <c r="H6341" s="30" t="n">
        <v>44371</v>
      </c>
      <c r="I6341" s="42"/>
      <c r="J6341" s="42"/>
      <c r="K6341" s="37" t="n">
        <f aca="false">G6341+I6341</f>
        <v>4</v>
      </c>
    </row>
    <row r="6342" customFormat="false" ht="13.8" hidden="false" customHeight="false" outlineLevel="0" collapsed="false">
      <c r="A6342" s="16" t="s">
        <v>67</v>
      </c>
      <c r="B6342" s="38" t="str">
        <f aca="false">VLOOKUP(A6342,'TAKIM LİSTESİ'!$B$2:$D$455,2,0)</f>
        <v>Ø 5.0 matkap</v>
      </c>
      <c r="C6342" s="16" t="s">
        <v>1338</v>
      </c>
      <c r="D6342" s="38" t="s">
        <v>1288</v>
      </c>
      <c r="E6342" s="16" t="n">
        <f aca="false">VLOOKUP(A6342,'TAKIM LİSTESİ'!$B$2:$D$455,3,0)</f>
        <v>20</v>
      </c>
      <c r="F6342" s="40" t="n">
        <v>1</v>
      </c>
      <c r="G6342" s="22" t="n">
        <f aca="false">E6342-F6342</f>
        <v>19</v>
      </c>
      <c r="H6342" s="30" t="n">
        <v>44371</v>
      </c>
      <c r="I6342" s="42"/>
      <c r="J6342" s="42"/>
      <c r="K6342" s="37" t="n">
        <f aca="false">G6342+I6342</f>
        <v>19</v>
      </c>
    </row>
    <row r="6343" customFormat="false" ht="13.8" hidden="false" customHeight="false" outlineLevel="0" collapsed="false">
      <c r="A6343" s="16" t="s">
        <v>62</v>
      </c>
      <c r="B6343" s="38" t="str">
        <f aca="false">VLOOKUP(A6343,'TAKIM LİSTESİ'!$B$2:$D$455,2,0)</f>
        <v>Ø 6 çelik parmak freze</v>
      </c>
      <c r="C6343" s="16" t="s">
        <v>1338</v>
      </c>
      <c r="D6343" s="38" t="s">
        <v>1288</v>
      </c>
      <c r="E6343" s="16" t="n">
        <f aca="false">VLOOKUP(A6343,'TAKIM LİSTESİ'!$B$2:$D$455,3,0)</f>
        <v>23</v>
      </c>
      <c r="F6343" s="40" t="n">
        <v>1</v>
      </c>
      <c r="G6343" s="22" t="n">
        <f aca="false">E6343-F6343</f>
        <v>22</v>
      </c>
      <c r="H6343" s="30" t="n">
        <v>44371</v>
      </c>
      <c r="I6343" s="42"/>
      <c r="J6343" s="42"/>
      <c r="K6343" s="37" t="n">
        <f aca="false">G6343+I6343</f>
        <v>22</v>
      </c>
    </row>
    <row r="6344" customFormat="false" ht="13.8" hidden="false" customHeight="false" outlineLevel="0" collapsed="false">
      <c r="A6344" s="16" t="s">
        <v>177</v>
      </c>
      <c r="B6344" s="38" t="str">
        <f aca="false">VLOOKUP(A6344,'TAKIM LİSTESİ'!$B$2:$D$455,2,0)</f>
        <v>Ø 9.52 Rayba</v>
      </c>
      <c r="C6344" s="16" t="s">
        <v>1338</v>
      </c>
      <c r="D6344" s="38" t="s">
        <v>1288</v>
      </c>
      <c r="E6344" s="16" t="n">
        <f aca="false">VLOOKUP(A6344,'TAKIM LİSTESİ'!$B$2:$D$455,3,0)</f>
        <v>5</v>
      </c>
      <c r="F6344" s="40" t="n">
        <v>1</v>
      </c>
      <c r="G6344" s="22" t="n">
        <f aca="false">E6344-F6344</f>
        <v>4</v>
      </c>
      <c r="H6344" s="30" t="n">
        <v>44371</v>
      </c>
      <c r="I6344" s="42"/>
      <c r="J6344" s="42"/>
      <c r="K6344" s="37" t="n">
        <f aca="false">G6344+I6344</f>
        <v>4</v>
      </c>
    </row>
    <row r="6345" customFormat="false" ht="13.8" hidden="false" customHeight="false" outlineLevel="0" collapsed="false">
      <c r="A6345" s="16" t="s">
        <v>79</v>
      </c>
      <c r="B6345" s="38" t="str">
        <f aca="false">VLOOKUP(A6345,'TAKIM LİSTESİ'!$B$2:$D$455,2,0)</f>
        <v>Ø 4.6 matkap</v>
      </c>
      <c r="C6345" s="16" t="s">
        <v>1338</v>
      </c>
      <c r="D6345" s="38" t="s">
        <v>1288</v>
      </c>
      <c r="E6345" s="16" t="n">
        <f aca="false">VLOOKUP(A6345,'TAKIM LİSTESİ'!$B$2:$D$455,3,0)</f>
        <v>19</v>
      </c>
      <c r="F6345" s="40" t="n">
        <v>1</v>
      </c>
      <c r="G6345" s="22" t="n">
        <f aca="false">E6345-F6345</f>
        <v>18</v>
      </c>
      <c r="H6345" s="30" t="n">
        <v>44371</v>
      </c>
      <c r="I6345" s="42"/>
      <c r="J6345" s="42"/>
      <c r="K6345" s="37" t="n">
        <f aca="false">G6345+I6345</f>
        <v>18</v>
      </c>
    </row>
    <row r="6346" customFormat="false" ht="13.8" hidden="false" customHeight="false" outlineLevel="0" collapsed="false">
      <c r="A6346" s="16" t="s">
        <v>78</v>
      </c>
      <c r="B6346" s="38" t="str">
        <f aca="false">VLOOKUP(A6346,'TAKIM LİSTESİ'!$B$2:$D$455,2,0)</f>
        <v>Ø 4.76 Rayba</v>
      </c>
      <c r="C6346" s="16" t="s">
        <v>1338</v>
      </c>
      <c r="D6346" s="38" t="s">
        <v>1288</v>
      </c>
      <c r="E6346" s="16" t="n">
        <f aca="false">VLOOKUP(A6346,'TAKIM LİSTESİ'!$B$2:$D$455,3,0)</f>
        <v>3</v>
      </c>
      <c r="F6346" s="40" t="n">
        <v>1</v>
      </c>
      <c r="G6346" s="22" t="n">
        <f aca="false">E6346-F6346</f>
        <v>2</v>
      </c>
      <c r="H6346" s="30" t="n">
        <v>44371</v>
      </c>
      <c r="I6346" s="42"/>
      <c r="J6346" s="42"/>
      <c r="K6346" s="37" t="n">
        <f aca="false">G6346+I6346</f>
        <v>2</v>
      </c>
    </row>
    <row r="6347" customFormat="false" ht="13.8" hidden="false" customHeight="false" outlineLevel="0" collapsed="false">
      <c r="A6347" s="16" t="s">
        <v>182</v>
      </c>
      <c r="B6347" s="38" t="str">
        <f aca="false">VLOOKUP(A6347,'TAKIM LİSTESİ'!$B$2:$D$455,2,0)</f>
        <v>Ø 9.3 matkap</v>
      </c>
      <c r="C6347" s="16" t="s">
        <v>1338</v>
      </c>
      <c r="D6347" s="38" t="s">
        <v>1288</v>
      </c>
      <c r="E6347" s="16" t="n">
        <f aca="false">VLOOKUP(A6347,'TAKIM LİSTESİ'!$B$2:$D$455,3,0)</f>
        <v>5</v>
      </c>
      <c r="F6347" s="40" t="n">
        <v>1</v>
      </c>
      <c r="G6347" s="22" t="n">
        <f aca="false">E6347-F6347</f>
        <v>4</v>
      </c>
      <c r="H6347" s="30" t="n">
        <v>44371</v>
      </c>
      <c r="I6347" s="42"/>
      <c r="J6347" s="42"/>
      <c r="K6347" s="37" t="n">
        <f aca="false">G6347+I6347</f>
        <v>4</v>
      </c>
    </row>
    <row r="6348" customFormat="false" ht="13.8" hidden="false" customHeight="false" outlineLevel="0" collapsed="false">
      <c r="A6348" s="16" t="s">
        <v>21</v>
      </c>
      <c r="B6348" s="38" t="str">
        <f aca="false">VLOOKUP(A6348,'TAKIM LİSTESİ'!$B$2:$D$455,2,0)</f>
        <v>Ø 32 tarama çelik</v>
      </c>
      <c r="C6348" s="16" t="s">
        <v>1339</v>
      </c>
      <c r="D6348" s="38" t="s">
        <v>1288</v>
      </c>
      <c r="E6348" s="16" t="n">
        <f aca="false">VLOOKUP(A6348,'TAKIM LİSTESİ'!$B$2:$D$455,3,0)</f>
        <v>5</v>
      </c>
      <c r="F6348" s="40" t="n">
        <v>1</v>
      </c>
      <c r="G6348" s="22" t="n">
        <f aca="false">E6348-F6348</f>
        <v>4</v>
      </c>
      <c r="H6348" s="30" t="n">
        <v>44371</v>
      </c>
      <c r="I6348" s="42"/>
      <c r="J6348" s="42"/>
      <c r="K6348" s="37" t="n">
        <f aca="false">G6348+I6348</f>
        <v>4</v>
      </c>
    </row>
    <row r="6349" customFormat="false" ht="13.8" hidden="false" customHeight="false" outlineLevel="0" collapsed="false">
      <c r="A6349" s="16" t="s">
        <v>270</v>
      </c>
      <c r="B6349" s="38" t="str">
        <f aca="false">VLOOKUP(A6349,'TAKIM LİSTESİ'!$B$2:$D$455,2,0)</f>
        <v>Küçük APKT çelik Ø 20</v>
      </c>
      <c r="C6349" s="16" t="s">
        <v>1339</v>
      </c>
      <c r="D6349" s="38" t="s">
        <v>1288</v>
      </c>
      <c r="E6349" s="16" t="n">
        <f aca="false">VLOOKUP(A6349,'TAKIM LİSTESİ'!$B$2:$D$455,3,0)</f>
        <v>10</v>
      </c>
      <c r="F6349" s="40" t="n">
        <v>1</v>
      </c>
      <c r="G6349" s="22" t="n">
        <f aca="false">E6349-F6349</f>
        <v>9</v>
      </c>
      <c r="H6349" s="30" t="n">
        <v>44371</v>
      </c>
      <c r="I6349" s="42"/>
      <c r="J6349" s="42"/>
      <c r="K6349" s="37" t="n">
        <f aca="false">G6349+I6349</f>
        <v>9</v>
      </c>
    </row>
    <row r="6350" customFormat="false" ht="13.8" hidden="false" customHeight="false" outlineLevel="0" collapsed="false">
      <c r="A6350" s="16" t="s">
        <v>130</v>
      </c>
      <c r="B6350" s="38" t="str">
        <f aca="false">VLOOKUP(A6350,'TAKIM LİSTESİ'!$B$2:$D$455,2,0)</f>
        <v>Ø 9.0 matkap</v>
      </c>
      <c r="C6350" s="16" t="s">
        <v>1339</v>
      </c>
      <c r="D6350" s="38" t="s">
        <v>1288</v>
      </c>
      <c r="E6350" s="16" t="n">
        <f aca="false">VLOOKUP(A6350,'TAKIM LİSTESİ'!$B$2:$D$455,3,0)</f>
        <v>13</v>
      </c>
      <c r="F6350" s="40" t="n">
        <v>1</v>
      </c>
      <c r="G6350" s="22" t="n">
        <f aca="false">E6350-F6350</f>
        <v>12</v>
      </c>
      <c r="H6350" s="30" t="n">
        <v>44371</v>
      </c>
      <c r="I6350" s="42"/>
      <c r="J6350" s="42"/>
      <c r="K6350" s="37" t="n">
        <f aca="false">G6350+I6350</f>
        <v>12</v>
      </c>
    </row>
    <row r="6351" customFormat="false" ht="13.8" hidden="false" customHeight="false" outlineLevel="0" collapsed="false">
      <c r="A6351" s="16" t="s">
        <v>22</v>
      </c>
      <c r="B6351" s="38" t="str">
        <f aca="false">VLOOKUP(A6351,'TAKIM LİSTESİ'!$B$2:$D$455,2,0)</f>
        <v>Ø 10 çelik parmak freze</v>
      </c>
      <c r="C6351" s="16" t="s">
        <v>1339</v>
      </c>
      <c r="D6351" s="38" t="s">
        <v>1288</v>
      </c>
      <c r="E6351" s="16" t="n">
        <f aca="false">VLOOKUP(A6351,'TAKIM LİSTESİ'!$B$2:$D$455,3,0)</f>
        <v>52</v>
      </c>
      <c r="F6351" s="40" t="n">
        <v>1</v>
      </c>
      <c r="G6351" s="22" t="n">
        <f aca="false">E6351-F6351</f>
        <v>51</v>
      </c>
      <c r="H6351" s="30" t="n">
        <v>44371</v>
      </c>
      <c r="I6351" s="42"/>
      <c r="J6351" s="42"/>
      <c r="K6351" s="37" t="n">
        <f aca="false">G6351+I6351</f>
        <v>51</v>
      </c>
    </row>
    <row r="6352" customFormat="false" ht="13.8" hidden="false" customHeight="false" outlineLevel="0" collapsed="false">
      <c r="A6352" s="16" t="s">
        <v>16</v>
      </c>
      <c r="B6352" s="38" t="str">
        <f aca="false">VLOOKUP(A6352,'TAKIM LİSTESİ'!$B$2:$D$455,2,0)</f>
        <v>Ø 10 alm küre parmak freze</v>
      </c>
      <c r="C6352" s="16" t="s">
        <v>1328</v>
      </c>
      <c r="D6352" s="38" t="s">
        <v>23</v>
      </c>
      <c r="E6352" s="16" t="n">
        <f aca="false">VLOOKUP(A6352,'TAKIM LİSTESİ'!$B$2:$D$455,3,0)</f>
        <v>10</v>
      </c>
      <c r="F6352" s="40" t="n">
        <v>1</v>
      </c>
      <c r="G6352" s="22" t="n">
        <f aca="false">E6352-F6352</f>
        <v>9</v>
      </c>
      <c r="H6352" s="30" t="n">
        <v>44371</v>
      </c>
      <c r="I6352" s="42"/>
      <c r="J6352" s="42"/>
      <c r="K6352" s="37" t="n">
        <f aca="false">G6352+I6352</f>
        <v>9</v>
      </c>
    </row>
    <row r="6353" customFormat="false" ht="13.8" hidden="false" customHeight="false" outlineLevel="0" collapsed="false">
      <c r="A6353" s="16" t="s">
        <v>144</v>
      </c>
      <c r="B6353" s="38" t="str">
        <f aca="false">VLOOKUP(A6353,'TAKIM LİSTESİ'!$B$2:$D$455,2,0)</f>
        <v>Ø 6.2matkap</v>
      </c>
      <c r="C6353" s="16" t="s">
        <v>1340</v>
      </c>
      <c r="D6353" s="38" t="s">
        <v>634</v>
      </c>
      <c r="E6353" s="16" t="n">
        <f aca="false">VLOOKUP(A6353,'TAKIM LİSTESİ'!$B$2:$D$455,3,0)</f>
        <v>15</v>
      </c>
      <c r="F6353" s="40" t="n">
        <v>1</v>
      </c>
      <c r="G6353" s="22" t="n">
        <f aca="false">E6353-F6353</f>
        <v>14</v>
      </c>
      <c r="H6353" s="30" t="n">
        <v>44372</v>
      </c>
      <c r="I6353" s="42"/>
      <c r="J6353" s="42"/>
      <c r="K6353" s="37" t="n">
        <f aca="false">G6353+I6353</f>
        <v>14</v>
      </c>
    </row>
    <row r="6354" customFormat="false" ht="13.8" hidden="false" customHeight="false" outlineLevel="0" collapsed="false">
      <c r="A6354" s="16" t="s">
        <v>67</v>
      </c>
      <c r="B6354" s="38" t="str">
        <f aca="false">VLOOKUP(A6354,'TAKIM LİSTESİ'!$B$2:$D$455,2,0)</f>
        <v>Ø 5.0 matkap</v>
      </c>
      <c r="C6354" s="16" t="s">
        <v>1340</v>
      </c>
      <c r="D6354" s="38" t="s">
        <v>634</v>
      </c>
      <c r="E6354" s="16" t="n">
        <f aca="false">VLOOKUP(A6354,'TAKIM LİSTESİ'!$B$2:$D$455,3,0)</f>
        <v>20</v>
      </c>
      <c r="F6354" s="40" t="n">
        <v>1</v>
      </c>
      <c r="G6354" s="22" t="n">
        <f aca="false">E6354-F6354</f>
        <v>19</v>
      </c>
      <c r="H6354" s="30" t="n">
        <v>44372</v>
      </c>
      <c r="I6354" s="42"/>
      <c r="J6354" s="42"/>
      <c r="K6354" s="37" t="n">
        <f aca="false">G6354+I6354</f>
        <v>19</v>
      </c>
    </row>
    <row r="6355" customFormat="false" ht="13.8" hidden="false" customHeight="false" outlineLevel="0" collapsed="false">
      <c r="A6355" s="16" t="s">
        <v>300</v>
      </c>
      <c r="B6355" s="38" t="str">
        <f aca="false">VLOOKUP(A6355,'TAKIM LİSTESİ'!$B$2:$D$455,2,0)</f>
        <v>Ø 32 tarama alm</v>
      </c>
      <c r="C6355" s="16" t="s">
        <v>1340</v>
      </c>
      <c r="D6355" s="38" t="s">
        <v>634</v>
      </c>
      <c r="E6355" s="16" t="n">
        <f aca="false">VLOOKUP(A6355,'TAKIM LİSTESİ'!$B$2:$D$455,3,0)</f>
        <v>3</v>
      </c>
      <c r="F6355" s="40" t="n">
        <v>1</v>
      </c>
      <c r="G6355" s="22" t="n">
        <f aca="false">E6355-F6355</f>
        <v>2</v>
      </c>
      <c r="H6355" s="30" t="n">
        <v>44372</v>
      </c>
      <c r="I6355" s="42"/>
      <c r="J6355" s="42"/>
      <c r="K6355" s="37" t="n">
        <f aca="false">G6355+I6355</f>
        <v>2</v>
      </c>
    </row>
    <row r="6356" customFormat="false" ht="13.8" hidden="false" customHeight="false" outlineLevel="0" collapsed="false">
      <c r="A6356" s="16" t="s">
        <v>36</v>
      </c>
      <c r="B6356" s="38" t="str">
        <f aca="false">VLOOKUP(A6356,'TAKIM LİSTESİ'!$B$2:$D$455,2,0)</f>
        <v>Ø 5.8 matkap</v>
      </c>
      <c r="C6356" s="16" t="s">
        <v>1340</v>
      </c>
      <c r="D6356" s="38" t="s">
        <v>634</v>
      </c>
      <c r="E6356" s="16" t="n">
        <f aca="false">VLOOKUP(A6356,'TAKIM LİSTESİ'!$B$2:$D$455,3,0)</f>
        <v>14</v>
      </c>
      <c r="F6356" s="40" t="n">
        <v>1</v>
      </c>
      <c r="G6356" s="22" t="n">
        <f aca="false">E6356-F6356</f>
        <v>13</v>
      </c>
      <c r="H6356" s="30" t="n">
        <v>44372</v>
      </c>
      <c r="I6356" s="42"/>
      <c r="J6356" s="42"/>
      <c r="K6356" s="37" t="n">
        <f aca="false">G6356+I6356</f>
        <v>13</v>
      </c>
    </row>
    <row r="6357" customFormat="false" ht="13.8" hidden="false" customHeight="false" outlineLevel="0" collapsed="false">
      <c r="A6357" s="16" t="s">
        <v>63</v>
      </c>
      <c r="B6357" s="38" t="str">
        <f aca="false">VLOOKUP(A6357,'TAKIM LİSTESİ'!$B$2:$D$455,2,0)</f>
        <v>Ø 6 Rayba</v>
      </c>
      <c r="C6357" s="16" t="s">
        <v>1340</v>
      </c>
      <c r="D6357" s="38" t="s">
        <v>634</v>
      </c>
      <c r="E6357" s="16" t="n">
        <f aca="false">VLOOKUP(A6357,'TAKIM LİSTESİ'!$B$2:$D$455,3,0)</f>
        <v>8</v>
      </c>
      <c r="F6357" s="40" t="n">
        <v>1</v>
      </c>
      <c r="G6357" s="22" t="n">
        <f aca="false">E6357-F6357</f>
        <v>7</v>
      </c>
      <c r="H6357" s="30" t="n">
        <v>44372</v>
      </c>
      <c r="I6357" s="42"/>
      <c r="J6357" s="42"/>
      <c r="K6357" s="37" t="n">
        <f aca="false">G6357+I6357</f>
        <v>7</v>
      </c>
    </row>
    <row r="6358" customFormat="false" ht="13.8" hidden="false" customHeight="false" outlineLevel="0" collapsed="false">
      <c r="A6358" s="16" t="s">
        <v>300</v>
      </c>
      <c r="B6358" s="38" t="str">
        <f aca="false">VLOOKUP(A6358,'TAKIM LİSTESİ'!$B$2:$D$455,2,0)</f>
        <v>Ø 32 tarama alm</v>
      </c>
      <c r="C6358" s="16" t="s">
        <v>1341</v>
      </c>
      <c r="D6358" s="38" t="s">
        <v>89</v>
      </c>
      <c r="E6358" s="16" t="n">
        <f aca="false">VLOOKUP(A6358,'TAKIM LİSTESİ'!$B$2:$D$455,3,0)</f>
        <v>3</v>
      </c>
      <c r="F6358" s="40" t="n">
        <v>1</v>
      </c>
      <c r="G6358" s="22" t="n">
        <f aca="false">E6358-F6358</f>
        <v>2</v>
      </c>
      <c r="H6358" s="30" t="n">
        <v>44372</v>
      </c>
      <c r="I6358" s="42"/>
      <c r="J6358" s="42"/>
      <c r="K6358" s="37" t="n">
        <f aca="false">G6358+I6358</f>
        <v>2</v>
      </c>
    </row>
    <row r="6359" customFormat="false" ht="13.8" hidden="false" customHeight="false" outlineLevel="0" collapsed="false">
      <c r="A6359" s="16" t="s">
        <v>27</v>
      </c>
      <c r="B6359" s="38" t="str">
        <f aca="false">VLOOKUP(A6359,'TAKIM LİSTESİ'!$B$2:$D$455,2,0)</f>
        <v>Ø 6 alm parmak freze</v>
      </c>
      <c r="C6359" s="16" t="s">
        <v>1341</v>
      </c>
      <c r="D6359" s="38" t="s">
        <v>89</v>
      </c>
      <c r="E6359" s="16" t="n">
        <f aca="false">VLOOKUP(A6359,'TAKIM LİSTESİ'!$B$2:$D$455,3,0)</f>
        <v>12</v>
      </c>
      <c r="F6359" s="40" t="n">
        <v>1</v>
      </c>
      <c r="G6359" s="22" t="n">
        <f aca="false">E6359-F6359</f>
        <v>11</v>
      </c>
      <c r="H6359" s="30" t="n">
        <v>44372</v>
      </c>
      <c r="I6359" s="42"/>
      <c r="J6359" s="42"/>
      <c r="K6359" s="37" t="n">
        <f aca="false">G6359+I6359</f>
        <v>11</v>
      </c>
    </row>
    <row r="6360" customFormat="false" ht="13.8" hidden="false" customHeight="false" outlineLevel="0" collapsed="false">
      <c r="A6360" s="16" t="s">
        <v>171</v>
      </c>
      <c r="B6360" s="38" t="str">
        <f aca="false">VLOOKUP(A6360,'TAKIM LİSTESİ'!$B$2:$D$455,2,0)</f>
        <v>Ø 3.0 matkap</v>
      </c>
      <c r="C6360" s="16" t="s">
        <v>1341</v>
      </c>
      <c r="D6360" s="38" t="s">
        <v>89</v>
      </c>
      <c r="E6360" s="16" t="n">
        <f aca="false">VLOOKUP(A6360,'TAKIM LİSTESİ'!$B$2:$D$455,3,0)</f>
        <v>14</v>
      </c>
      <c r="F6360" s="40" t="n">
        <v>1</v>
      </c>
      <c r="G6360" s="22" t="n">
        <f aca="false">E6360-F6360</f>
        <v>13</v>
      </c>
      <c r="H6360" s="30" t="n">
        <v>44372</v>
      </c>
      <c r="I6360" s="42"/>
      <c r="J6360" s="42"/>
      <c r="K6360" s="37" t="n">
        <f aca="false">G6360+I6360</f>
        <v>13</v>
      </c>
    </row>
    <row r="6361" customFormat="false" ht="13.8" hidden="false" customHeight="false" outlineLevel="0" collapsed="false">
      <c r="A6361" s="16" t="s">
        <v>70</v>
      </c>
      <c r="B6361" s="38" t="str">
        <f aca="false">VLOOKUP(A6361,'TAKIM LİSTESİ'!$B$2:$D$455,2,0)</f>
        <v>Ø 4 alm standart parmak freze</v>
      </c>
      <c r="C6361" s="16" t="s">
        <v>1341</v>
      </c>
      <c r="D6361" s="38" t="s">
        <v>89</v>
      </c>
      <c r="E6361" s="16" t="n">
        <f aca="false">VLOOKUP(A6361,'TAKIM LİSTESİ'!$B$2:$D$455,3,0)</f>
        <v>10</v>
      </c>
      <c r="F6361" s="40" t="n">
        <v>1</v>
      </c>
      <c r="G6361" s="22" t="n">
        <f aca="false">E6361-F6361</f>
        <v>9</v>
      </c>
      <c r="H6361" s="30" t="n">
        <v>44372</v>
      </c>
      <c r="I6361" s="42"/>
      <c r="J6361" s="42"/>
      <c r="K6361" s="37" t="n">
        <f aca="false">G6361+I6361</f>
        <v>9</v>
      </c>
    </row>
    <row r="6362" customFormat="false" ht="13.8" hidden="false" customHeight="false" outlineLevel="0" collapsed="false">
      <c r="A6362" s="16" t="s">
        <v>131</v>
      </c>
      <c r="B6362" s="38" t="str">
        <f aca="false">VLOOKUP(A6362,'TAKIM LİSTESİ'!$B$2:$D$455,2,0)</f>
        <v>Ø 4.2 matkap</v>
      </c>
      <c r="C6362" s="16" t="s">
        <v>1341</v>
      </c>
      <c r="D6362" s="38" t="s">
        <v>89</v>
      </c>
      <c r="E6362" s="16" t="n">
        <f aca="false">VLOOKUP(A6362,'TAKIM LİSTESİ'!$B$2:$D$455,3,0)</f>
        <v>14</v>
      </c>
      <c r="F6362" s="40" t="n">
        <v>1</v>
      </c>
      <c r="G6362" s="22" t="n">
        <f aca="false">E6362-F6362</f>
        <v>13</v>
      </c>
      <c r="H6362" s="30" t="n">
        <v>44372</v>
      </c>
      <c r="I6362" s="42"/>
      <c r="J6362" s="42"/>
      <c r="K6362" s="37" t="n">
        <f aca="false">G6362+I6362</f>
        <v>13</v>
      </c>
    </row>
    <row r="6363" customFormat="false" ht="13.8" hidden="false" customHeight="false" outlineLevel="0" collapsed="false">
      <c r="A6363" s="16" t="s">
        <v>15</v>
      </c>
      <c r="B6363" s="38" t="str">
        <f aca="false">VLOOKUP(A6363,'TAKIM LİSTESİ'!$B$2:$D$455,2,0)</f>
        <v>Ø 8 alm küre parmak freze</v>
      </c>
      <c r="C6363" s="16" t="s">
        <v>1342</v>
      </c>
      <c r="D6363" s="38" t="s">
        <v>100</v>
      </c>
      <c r="E6363" s="16" t="n">
        <f aca="false">VLOOKUP(A6363,'TAKIM LİSTESİ'!$B$2:$D$455,3,0)</f>
        <v>7</v>
      </c>
      <c r="F6363" s="40" t="n">
        <v>1</v>
      </c>
      <c r="G6363" s="22" t="n">
        <f aca="false">E6363-F6363</f>
        <v>6</v>
      </c>
      <c r="H6363" s="30" t="n">
        <v>44372</v>
      </c>
      <c r="I6363" s="42"/>
      <c r="J6363" s="42"/>
      <c r="K6363" s="37" t="n">
        <f aca="false">G6363+I6363</f>
        <v>6</v>
      </c>
    </row>
    <row r="6364" customFormat="false" ht="13.8" hidden="false" customHeight="false" outlineLevel="0" collapsed="false">
      <c r="A6364" s="16" t="s">
        <v>300</v>
      </c>
      <c r="B6364" s="38" t="str">
        <f aca="false">VLOOKUP(A6364,'TAKIM LİSTESİ'!$B$2:$D$455,2,0)</f>
        <v>Ø 32 tarama alm</v>
      </c>
      <c r="C6364" s="16" t="s">
        <v>1342</v>
      </c>
      <c r="D6364" s="38" t="s">
        <v>100</v>
      </c>
      <c r="E6364" s="16" t="n">
        <f aca="false">VLOOKUP(A6364,'TAKIM LİSTESİ'!$B$2:$D$455,3,0)</f>
        <v>3</v>
      </c>
      <c r="F6364" s="40" t="n">
        <v>1</v>
      </c>
      <c r="G6364" s="22" t="n">
        <f aca="false">E6364-F6364</f>
        <v>2</v>
      </c>
      <c r="H6364" s="30" t="n">
        <v>44372</v>
      </c>
      <c r="I6364" s="42"/>
      <c r="J6364" s="42"/>
      <c r="K6364" s="37" t="n">
        <f aca="false">G6364+I6364</f>
        <v>2</v>
      </c>
    </row>
    <row r="6365" customFormat="false" ht="13.8" hidden="false" customHeight="false" outlineLevel="0" collapsed="false">
      <c r="A6365" s="16" t="s">
        <v>203</v>
      </c>
      <c r="B6365" s="38" t="str">
        <f aca="false">VLOOKUP(A6365,'TAKIM LİSTESİ'!$B$2:$D$455,2,0)</f>
        <v>Ø 16 alm parmak freze</v>
      </c>
      <c r="C6365" s="16" t="s">
        <v>1342</v>
      </c>
      <c r="D6365" s="38" t="s">
        <v>100</v>
      </c>
      <c r="E6365" s="16" t="n">
        <f aca="false">VLOOKUP(A6365,'TAKIM LİSTESİ'!$B$2:$D$455,3,0)</f>
        <v>5</v>
      </c>
      <c r="F6365" s="40" t="n">
        <v>1</v>
      </c>
      <c r="G6365" s="22" t="n">
        <f aca="false">E6365-F6365</f>
        <v>4</v>
      </c>
      <c r="H6365" s="30" t="n">
        <v>44372</v>
      </c>
      <c r="I6365" s="42"/>
      <c r="J6365" s="42"/>
      <c r="K6365" s="37" t="n">
        <f aca="false">G6365+I6365</f>
        <v>4</v>
      </c>
    </row>
    <row r="6366" customFormat="false" ht="13.8" hidden="false" customHeight="false" outlineLevel="0" collapsed="false">
      <c r="A6366" s="16" t="s">
        <v>18</v>
      </c>
      <c r="B6366" s="38" t="str">
        <f aca="false">VLOOKUP(A6366,'TAKIM LİSTESİ'!$B$2:$D$455,2,0)</f>
        <v>Ø 2.5 matkap</v>
      </c>
      <c r="C6366" s="16" t="s">
        <v>1342</v>
      </c>
      <c r="D6366" s="38" t="s">
        <v>100</v>
      </c>
      <c r="E6366" s="16" t="n">
        <f aca="false">VLOOKUP(A6366,'TAKIM LİSTESİ'!$B$2:$D$455,3,0)</f>
        <v>12</v>
      </c>
      <c r="F6366" s="40" t="n">
        <v>1</v>
      </c>
      <c r="G6366" s="22" t="n">
        <f aca="false">E6366-F6366</f>
        <v>11</v>
      </c>
      <c r="H6366" s="30" t="n">
        <v>44372</v>
      </c>
      <c r="I6366" s="42"/>
      <c r="J6366" s="42"/>
      <c r="K6366" s="37" t="n">
        <f aca="false">G6366+I6366</f>
        <v>11</v>
      </c>
    </row>
    <row r="6367" customFormat="false" ht="13.8" hidden="false" customHeight="false" outlineLevel="0" collapsed="false">
      <c r="A6367" s="16" t="s">
        <v>155</v>
      </c>
      <c r="B6367" s="38" t="str">
        <f aca="false">VLOOKUP(A6367,'TAKIM LİSTESİ'!$B$2:$D$455,2,0)</f>
        <v>Ø 6.1 matkap</v>
      </c>
      <c r="C6367" s="16" t="s">
        <v>1342</v>
      </c>
      <c r="D6367" s="38" t="s">
        <v>100</v>
      </c>
      <c r="E6367" s="16" t="n">
        <f aca="false">VLOOKUP(A6367,'TAKIM LİSTESİ'!$B$2:$D$455,3,0)</f>
        <v>3</v>
      </c>
      <c r="F6367" s="40" t="n">
        <v>1</v>
      </c>
      <c r="G6367" s="22" t="n">
        <f aca="false">E6367-F6367</f>
        <v>2</v>
      </c>
      <c r="H6367" s="30" t="n">
        <v>44372</v>
      </c>
      <c r="I6367" s="42"/>
      <c r="J6367" s="42"/>
      <c r="K6367" s="37" t="n">
        <f aca="false">G6367+I6367</f>
        <v>2</v>
      </c>
    </row>
    <row r="6368" customFormat="false" ht="13.8" hidden="false" customHeight="false" outlineLevel="0" collapsed="false">
      <c r="A6368" s="16" t="s">
        <v>21</v>
      </c>
      <c r="B6368" s="38" t="str">
        <f aca="false">VLOOKUP(A6368,'TAKIM LİSTESİ'!$B$2:$D$455,2,0)</f>
        <v>Ø 32 tarama çelik</v>
      </c>
      <c r="C6368" s="16" t="s">
        <v>1343</v>
      </c>
      <c r="D6368" s="38" t="s">
        <v>1288</v>
      </c>
      <c r="E6368" s="16" t="n">
        <f aca="false">VLOOKUP(A6368,'TAKIM LİSTESİ'!$B$2:$D$455,3,0)</f>
        <v>5</v>
      </c>
      <c r="F6368" s="40" t="n">
        <v>1</v>
      </c>
      <c r="G6368" s="22" t="n">
        <f aca="false">E6368-F6368</f>
        <v>4</v>
      </c>
      <c r="H6368" s="30" t="n">
        <v>44372</v>
      </c>
      <c r="I6368" s="42"/>
      <c r="J6368" s="42"/>
      <c r="K6368" s="37" t="n">
        <f aca="false">G6368+I6368</f>
        <v>4</v>
      </c>
    </row>
    <row r="6369" customFormat="false" ht="13.8" hidden="false" customHeight="false" outlineLevel="0" collapsed="false">
      <c r="A6369" s="16" t="s">
        <v>270</v>
      </c>
      <c r="B6369" s="38" t="str">
        <f aca="false">VLOOKUP(A6369,'TAKIM LİSTESİ'!$B$2:$D$455,2,0)</f>
        <v>Küçük APKT çelik Ø 20</v>
      </c>
      <c r="C6369" s="16" t="s">
        <v>1343</v>
      </c>
      <c r="D6369" s="38" t="s">
        <v>1288</v>
      </c>
      <c r="E6369" s="16" t="n">
        <f aca="false">VLOOKUP(A6369,'TAKIM LİSTESİ'!$B$2:$D$455,3,0)</f>
        <v>10</v>
      </c>
      <c r="F6369" s="40" t="n">
        <v>1</v>
      </c>
      <c r="G6369" s="22" t="n">
        <f aca="false">E6369-F6369</f>
        <v>9</v>
      </c>
      <c r="H6369" s="30" t="n">
        <v>44372</v>
      </c>
      <c r="I6369" s="42"/>
      <c r="J6369" s="42"/>
      <c r="K6369" s="37" t="n">
        <f aca="false">G6369+I6369</f>
        <v>9</v>
      </c>
    </row>
    <row r="6370" customFormat="false" ht="13.8" hidden="false" customHeight="false" outlineLevel="0" collapsed="false">
      <c r="A6370" s="16" t="s">
        <v>68</v>
      </c>
      <c r="B6370" s="38" t="str">
        <f aca="false">VLOOKUP(A6370,'TAKIM LİSTESİ'!$B$2:$D$455,2,0)</f>
        <v>Ø 7.0 matkap</v>
      </c>
      <c r="C6370" s="16" t="s">
        <v>1343</v>
      </c>
      <c r="D6370" s="38" t="s">
        <v>1288</v>
      </c>
      <c r="E6370" s="16" t="n">
        <f aca="false">VLOOKUP(A6370,'TAKIM LİSTESİ'!$B$2:$D$455,3,0)</f>
        <v>16</v>
      </c>
      <c r="F6370" s="40" t="n">
        <v>1</v>
      </c>
      <c r="G6370" s="22" t="n">
        <f aca="false">E6370-F6370</f>
        <v>15</v>
      </c>
      <c r="H6370" s="30" t="n">
        <v>44372</v>
      </c>
      <c r="I6370" s="42"/>
      <c r="J6370" s="42"/>
      <c r="K6370" s="37" t="n">
        <f aca="false">G6370+I6370</f>
        <v>15</v>
      </c>
    </row>
    <row r="6371" customFormat="false" ht="13.8" hidden="false" customHeight="false" outlineLevel="0" collapsed="false">
      <c r="A6371" s="16" t="s">
        <v>229</v>
      </c>
      <c r="B6371" s="38" t="str">
        <f aca="false">VLOOKUP(A6371,'TAKIM LİSTESİ'!$B$2:$D$455,2,0)</f>
        <v>M8 Klıvavuz</v>
      </c>
      <c r="C6371" s="16" t="s">
        <v>1343</v>
      </c>
      <c r="D6371" s="38" t="s">
        <v>1288</v>
      </c>
      <c r="E6371" s="16" t="n">
        <f aca="false">VLOOKUP(A6371,'TAKIM LİSTESİ'!$B$2:$D$455,3,0)</f>
        <v>5</v>
      </c>
      <c r="F6371" s="40" t="n">
        <v>1</v>
      </c>
      <c r="G6371" s="22" t="n">
        <f aca="false">E6371-F6371</f>
        <v>4</v>
      </c>
      <c r="H6371" s="30" t="n">
        <v>44372</v>
      </c>
      <c r="I6371" s="42"/>
      <c r="J6371" s="42"/>
      <c r="K6371" s="37" t="n">
        <f aca="false">G6371+I6371</f>
        <v>4</v>
      </c>
    </row>
    <row r="6372" customFormat="false" ht="13.8" hidden="false" customHeight="false" outlineLevel="0" collapsed="false">
      <c r="A6372" s="16" t="s">
        <v>151</v>
      </c>
      <c r="B6372" s="38" t="str">
        <f aca="false">VLOOKUP(A6372,'TAKIM LİSTESİ'!$B$2:$D$455,2,0)</f>
        <v>Ø 3.5 matkap</v>
      </c>
      <c r="C6372" s="16" t="s">
        <v>1343</v>
      </c>
      <c r="D6372" s="38" t="s">
        <v>1288</v>
      </c>
      <c r="E6372" s="16" t="n">
        <f aca="false">VLOOKUP(A6372,'TAKIM LİSTESİ'!$B$2:$D$455,3,0)</f>
        <v>19</v>
      </c>
      <c r="F6372" s="40" t="n">
        <v>1</v>
      </c>
      <c r="G6372" s="22" t="n">
        <f aca="false">E6372-F6372</f>
        <v>18</v>
      </c>
      <c r="H6372" s="30" t="n">
        <v>44372</v>
      </c>
      <c r="I6372" s="42"/>
      <c r="J6372" s="42"/>
      <c r="K6372" s="37" t="n">
        <f aca="false">G6372+I6372</f>
        <v>18</v>
      </c>
    </row>
    <row r="6373" customFormat="false" ht="13.8" hidden="false" customHeight="false" outlineLevel="0" collapsed="false">
      <c r="A6373" s="16" t="s">
        <v>51</v>
      </c>
      <c r="B6373" s="38" t="str">
        <f aca="false">VLOOKUP(A6373,'TAKIM LİSTESİ'!$B$2:$D$455,2,0)</f>
        <v>Ø 3 çelik standart parmak freze</v>
      </c>
      <c r="C6373" s="16" t="s">
        <v>1343</v>
      </c>
      <c r="D6373" s="38" t="s">
        <v>1288</v>
      </c>
      <c r="E6373" s="16" t="n">
        <f aca="false">VLOOKUP(A6373,'TAKIM LİSTESİ'!$B$2:$D$455,3,0)</f>
        <v>38</v>
      </c>
      <c r="F6373" s="40" t="n">
        <v>1</v>
      </c>
      <c r="G6373" s="22" t="n">
        <f aca="false">E6373-F6373</f>
        <v>37</v>
      </c>
      <c r="H6373" s="30" t="n">
        <v>44372</v>
      </c>
      <c r="I6373" s="42"/>
      <c r="J6373" s="42"/>
      <c r="K6373" s="37" t="n">
        <f aca="false">G6373+I6373</f>
        <v>37</v>
      </c>
    </row>
    <row r="6374" customFormat="false" ht="13.8" hidden="false" customHeight="false" outlineLevel="0" collapsed="false">
      <c r="A6374" s="16" t="s">
        <v>300</v>
      </c>
      <c r="B6374" s="38" t="str">
        <f aca="false">VLOOKUP(A6374,'TAKIM LİSTESİ'!$B$2:$D$455,2,0)</f>
        <v>Ø 32 tarama alm</v>
      </c>
      <c r="C6374" s="16" t="s">
        <v>1344</v>
      </c>
      <c r="D6374" s="38" t="s">
        <v>57</v>
      </c>
      <c r="E6374" s="16" t="n">
        <f aca="false">VLOOKUP(A6374,'TAKIM LİSTESİ'!$B$2:$D$455,3,0)</f>
        <v>3</v>
      </c>
      <c r="F6374" s="40" t="n">
        <v>1</v>
      </c>
      <c r="G6374" s="22" t="n">
        <f aca="false">E6374-F6374</f>
        <v>2</v>
      </c>
      <c r="H6374" s="30" t="n">
        <v>44372</v>
      </c>
      <c r="I6374" s="42"/>
      <c r="J6374" s="42"/>
      <c r="K6374" s="37" t="n">
        <f aca="false">G6374+I6374</f>
        <v>2</v>
      </c>
    </row>
    <row r="6375" customFormat="false" ht="13.8" hidden="false" customHeight="false" outlineLevel="0" collapsed="false">
      <c r="A6375" s="16" t="s">
        <v>174</v>
      </c>
      <c r="B6375" s="38" t="str">
        <f aca="false">VLOOKUP(A6375,'TAKIM LİSTESİ'!$B$2:$D$455,2,0)</f>
        <v>Ø 12 alm parmak freze</v>
      </c>
      <c r="C6375" s="16" t="s">
        <v>1344</v>
      </c>
      <c r="D6375" s="38" t="s">
        <v>57</v>
      </c>
      <c r="E6375" s="16" t="n">
        <f aca="false">VLOOKUP(A6375,'TAKIM LİSTESİ'!$B$2:$D$455,3,0)</f>
        <v>22</v>
      </c>
      <c r="F6375" s="40" t="n">
        <v>1</v>
      </c>
      <c r="G6375" s="22" t="n">
        <f aca="false">E6375-F6375</f>
        <v>21</v>
      </c>
      <c r="H6375" s="30" t="n">
        <v>44372</v>
      </c>
      <c r="I6375" s="42"/>
      <c r="J6375" s="42"/>
      <c r="K6375" s="37" t="n">
        <f aca="false">G6375+I6375</f>
        <v>21</v>
      </c>
    </row>
    <row r="6376" customFormat="false" ht="13.8" hidden="false" customHeight="false" outlineLevel="0" collapsed="false">
      <c r="A6376" s="16" t="s">
        <v>71</v>
      </c>
      <c r="B6376" s="38" t="str">
        <f aca="false">VLOOKUP(A6376,'TAKIM LİSTESİ'!$B$2:$D$455,2,0)</f>
        <v>Ø 10 alm parmak freze</v>
      </c>
      <c r="C6376" s="16" t="s">
        <v>1344</v>
      </c>
      <c r="D6376" s="38" t="s">
        <v>57</v>
      </c>
      <c r="E6376" s="16" t="n">
        <f aca="false">VLOOKUP(A6376,'TAKIM LİSTESİ'!$B$2:$D$455,3,0)</f>
        <v>29</v>
      </c>
      <c r="F6376" s="40" t="n">
        <v>1</v>
      </c>
      <c r="G6376" s="22" t="n">
        <f aca="false">E6376-F6376</f>
        <v>28</v>
      </c>
      <c r="H6376" s="30" t="n">
        <v>44372</v>
      </c>
      <c r="I6376" s="42"/>
      <c r="J6376" s="42"/>
      <c r="K6376" s="37" t="n">
        <f aca="false">G6376+I6376</f>
        <v>28</v>
      </c>
    </row>
    <row r="6377" customFormat="false" ht="13.8" hidden="false" customHeight="false" outlineLevel="0" collapsed="false">
      <c r="A6377" s="16" t="s">
        <v>113</v>
      </c>
      <c r="B6377" s="38" t="str">
        <f aca="false">VLOOKUP(A6377,'TAKIM LİSTESİ'!$B$2:$D$455,2,0)</f>
        <v>Ø 8 alm parmak freze</v>
      </c>
      <c r="C6377" s="16" t="s">
        <v>1344</v>
      </c>
      <c r="D6377" s="38" t="s">
        <v>57</v>
      </c>
      <c r="E6377" s="16" t="n">
        <f aca="false">VLOOKUP(A6377,'TAKIM LİSTESİ'!$B$2:$D$455,3,0)</f>
        <v>36</v>
      </c>
      <c r="F6377" s="40" t="n">
        <v>1</v>
      </c>
      <c r="G6377" s="22" t="n">
        <f aca="false">E6377-F6377</f>
        <v>35</v>
      </c>
      <c r="H6377" s="30" t="n">
        <v>44372</v>
      </c>
      <c r="I6377" s="42"/>
      <c r="J6377" s="42"/>
      <c r="K6377" s="37" t="n">
        <f aca="false">G6377+I6377</f>
        <v>35</v>
      </c>
    </row>
    <row r="6378" customFormat="false" ht="13.8" hidden="false" customHeight="false" outlineLevel="0" collapsed="false">
      <c r="A6378" s="16" t="s">
        <v>41</v>
      </c>
      <c r="B6378" s="38" t="str">
        <f aca="false">VLOOKUP(A6378,'TAKIM LİSTESİ'!$B$2:$D$455,2,0)</f>
        <v>Ø 7.1 matkap</v>
      </c>
      <c r="C6378" s="16" t="s">
        <v>1344</v>
      </c>
      <c r="D6378" s="38" t="s">
        <v>57</v>
      </c>
      <c r="E6378" s="16" t="n">
        <f aca="false">VLOOKUP(A6378,'TAKIM LİSTESİ'!$B$2:$D$455,3,0)</f>
        <v>11</v>
      </c>
      <c r="F6378" s="40" t="n">
        <v>1</v>
      </c>
      <c r="G6378" s="22" t="n">
        <f aca="false">E6378-F6378</f>
        <v>10</v>
      </c>
      <c r="H6378" s="30" t="n">
        <v>44372</v>
      </c>
      <c r="I6378" s="42"/>
      <c r="J6378" s="42"/>
      <c r="K6378" s="37" t="n">
        <f aca="false">G6378+I6378</f>
        <v>10</v>
      </c>
    </row>
    <row r="6379" customFormat="false" ht="13.8" hidden="false" customHeight="false" outlineLevel="0" collapsed="false">
      <c r="A6379" s="16" t="s">
        <v>71</v>
      </c>
      <c r="B6379" s="38" t="str">
        <f aca="false">VLOOKUP(A6379,'TAKIM LİSTESİ'!$B$2:$D$455,2,0)</f>
        <v>Ø 10 alm parmak freze</v>
      </c>
      <c r="C6379" s="16" t="s">
        <v>1345</v>
      </c>
      <c r="D6379" s="38" t="s">
        <v>50</v>
      </c>
      <c r="E6379" s="16" t="n">
        <f aca="false">VLOOKUP(A6379,'TAKIM LİSTESİ'!$B$2:$D$455,3,0)</f>
        <v>29</v>
      </c>
      <c r="F6379" s="40" t="n">
        <v>1</v>
      </c>
      <c r="G6379" s="22" t="n">
        <f aca="false">E6379-F6379</f>
        <v>28</v>
      </c>
      <c r="H6379" s="30" t="n">
        <v>44372</v>
      </c>
      <c r="I6379" s="42"/>
      <c r="J6379" s="42"/>
      <c r="K6379" s="37" t="n">
        <f aca="false">G6379+I6379</f>
        <v>28</v>
      </c>
    </row>
    <row r="6380" customFormat="false" ht="13.8" hidden="false" customHeight="false" outlineLevel="0" collapsed="false">
      <c r="A6380" s="16" t="s">
        <v>38</v>
      </c>
      <c r="B6380" s="38" t="str">
        <f aca="false">VLOOKUP(A6380,'TAKIM LİSTESİ'!$B$2:$D$455,2,0)</f>
        <v>Ø 3.8matkap</v>
      </c>
      <c r="C6380" s="16" t="s">
        <v>1345</v>
      </c>
      <c r="D6380" s="38" t="s">
        <v>50</v>
      </c>
      <c r="E6380" s="16" t="n">
        <f aca="false">VLOOKUP(A6380,'TAKIM LİSTESİ'!$B$2:$D$455,3,0)</f>
        <v>10</v>
      </c>
      <c r="F6380" s="40" t="n">
        <v>1</v>
      </c>
      <c r="G6380" s="22" t="n">
        <f aca="false">E6380-F6380</f>
        <v>9</v>
      </c>
      <c r="H6380" s="30" t="n">
        <v>44372</v>
      </c>
      <c r="I6380" s="42"/>
      <c r="J6380" s="42"/>
      <c r="K6380" s="37" t="n">
        <f aca="false">G6380+I6380</f>
        <v>9</v>
      </c>
    </row>
    <row r="6381" customFormat="false" ht="13.8" hidden="false" customHeight="false" outlineLevel="0" collapsed="false">
      <c r="A6381" s="16" t="s">
        <v>131</v>
      </c>
      <c r="B6381" s="38" t="str">
        <f aca="false">VLOOKUP(A6381,'TAKIM LİSTESİ'!$B$2:$D$455,2,0)</f>
        <v>Ø 4.2 matkap</v>
      </c>
      <c r="C6381" s="16" t="s">
        <v>1345</v>
      </c>
      <c r="D6381" s="38" t="s">
        <v>50</v>
      </c>
      <c r="E6381" s="16" t="n">
        <f aca="false">VLOOKUP(A6381,'TAKIM LİSTESİ'!$B$2:$D$455,3,0)</f>
        <v>14</v>
      </c>
      <c r="F6381" s="40" t="n">
        <v>1</v>
      </c>
      <c r="G6381" s="22" t="n">
        <f aca="false">E6381-F6381</f>
        <v>13</v>
      </c>
      <c r="H6381" s="30" t="n">
        <v>44372</v>
      </c>
      <c r="I6381" s="42"/>
      <c r="J6381" s="42"/>
      <c r="K6381" s="37" t="n">
        <f aca="false">G6381+I6381</f>
        <v>13</v>
      </c>
    </row>
    <row r="6382" customFormat="false" ht="13.8" hidden="false" customHeight="false" outlineLevel="0" collapsed="false">
      <c r="A6382" s="16" t="s">
        <v>67</v>
      </c>
      <c r="B6382" s="38" t="str">
        <f aca="false">VLOOKUP(A6382,'TAKIM LİSTESİ'!$B$2:$D$455,2,0)</f>
        <v>Ø 5.0 matkap</v>
      </c>
      <c r="C6382" s="16" t="s">
        <v>1345</v>
      </c>
      <c r="D6382" s="38" t="s">
        <v>50</v>
      </c>
      <c r="E6382" s="16" t="n">
        <f aca="false">VLOOKUP(A6382,'TAKIM LİSTESİ'!$B$2:$D$455,3,0)</f>
        <v>20</v>
      </c>
      <c r="F6382" s="40" t="n">
        <v>1</v>
      </c>
      <c r="G6382" s="22" t="n">
        <f aca="false">E6382-F6382</f>
        <v>19</v>
      </c>
      <c r="H6382" s="30" t="n">
        <v>44372</v>
      </c>
      <c r="I6382" s="42"/>
      <c r="J6382" s="42"/>
      <c r="K6382" s="37" t="n">
        <f aca="false">G6382+I6382</f>
        <v>19</v>
      </c>
    </row>
    <row r="6383" customFormat="false" ht="13.8" hidden="false" customHeight="false" outlineLevel="0" collapsed="false">
      <c r="A6383" s="16" t="s">
        <v>36</v>
      </c>
      <c r="B6383" s="38" t="str">
        <f aca="false">VLOOKUP(A6383,'TAKIM LİSTESİ'!$B$2:$D$455,2,0)</f>
        <v>Ø 5.8 matkap</v>
      </c>
      <c r="C6383" s="16" t="s">
        <v>1345</v>
      </c>
      <c r="D6383" s="38" t="s">
        <v>50</v>
      </c>
      <c r="E6383" s="16" t="n">
        <f aca="false">VLOOKUP(A6383,'TAKIM LİSTESİ'!$B$2:$D$455,3,0)</f>
        <v>14</v>
      </c>
      <c r="F6383" s="40" t="n">
        <v>1</v>
      </c>
      <c r="G6383" s="22" t="n">
        <f aca="false">E6383-F6383</f>
        <v>13</v>
      </c>
      <c r="H6383" s="30" t="n">
        <v>44372</v>
      </c>
      <c r="I6383" s="42"/>
      <c r="J6383" s="42"/>
      <c r="K6383" s="37" t="n">
        <f aca="false">G6383+I6383</f>
        <v>13</v>
      </c>
    </row>
    <row r="6384" customFormat="false" ht="13.8" hidden="false" customHeight="false" outlineLevel="0" collapsed="false">
      <c r="A6384" s="16" t="s">
        <v>201</v>
      </c>
      <c r="B6384" s="38" t="str">
        <f aca="false">VLOOKUP(A6384,'TAKIM LİSTESİ'!$B$2:$D$455,2,0)</f>
        <v>Ø 3 alm şaftlı parmak freze</v>
      </c>
      <c r="C6384" s="16" t="s">
        <v>1345</v>
      </c>
      <c r="D6384" s="38" t="s">
        <v>50</v>
      </c>
      <c r="E6384" s="16" t="n">
        <f aca="false">VLOOKUP(A6384,'TAKIM LİSTESİ'!$B$2:$D$455,3,0)</f>
        <v>9</v>
      </c>
      <c r="F6384" s="40" t="n">
        <v>1</v>
      </c>
      <c r="G6384" s="22" t="n">
        <f aca="false">E6384-F6384</f>
        <v>8</v>
      </c>
      <c r="H6384" s="30" t="n">
        <v>44372</v>
      </c>
      <c r="I6384" s="42"/>
      <c r="J6384" s="42"/>
      <c r="K6384" s="37" t="n">
        <f aca="false">G6384+I6384</f>
        <v>8</v>
      </c>
    </row>
    <row r="6385" customFormat="false" ht="13.8" hidden="false" customHeight="false" outlineLevel="0" collapsed="false">
      <c r="A6385" s="16" t="s">
        <v>206</v>
      </c>
      <c r="B6385" s="38" t="str">
        <f aca="false">VLOOKUP(A6385,'TAKIM LİSTESİ'!$B$2:$D$455,2,0)</f>
        <v>Ø 52 tarama çelik</v>
      </c>
      <c r="C6385" s="16" t="s">
        <v>1346</v>
      </c>
      <c r="D6385" s="38" t="s">
        <v>23</v>
      </c>
      <c r="E6385" s="16" t="n">
        <f aca="false">VLOOKUP(A6385,'TAKIM LİSTESİ'!$B$2:$D$455,3,0)</f>
        <v>4</v>
      </c>
      <c r="F6385" s="40" t="n">
        <v>1</v>
      </c>
      <c r="G6385" s="22" t="n">
        <f aca="false">E6385-F6385</f>
        <v>3</v>
      </c>
      <c r="H6385" s="30" t="n">
        <v>44372</v>
      </c>
      <c r="I6385" s="42"/>
      <c r="J6385" s="42"/>
      <c r="K6385" s="37" t="n">
        <f aca="false">G6385+I6385</f>
        <v>3</v>
      </c>
    </row>
    <row r="6386" customFormat="false" ht="13.8" hidden="false" customHeight="false" outlineLevel="0" collapsed="false">
      <c r="A6386" s="16" t="s">
        <v>300</v>
      </c>
      <c r="B6386" s="38" t="str">
        <f aca="false">VLOOKUP(A6386,'TAKIM LİSTESİ'!$B$2:$D$455,2,0)</f>
        <v>Ø 32 tarama alm</v>
      </c>
      <c r="C6386" s="16" t="s">
        <v>1346</v>
      </c>
      <c r="D6386" s="38" t="s">
        <v>23</v>
      </c>
      <c r="E6386" s="16" t="n">
        <f aca="false">VLOOKUP(A6386,'TAKIM LİSTESİ'!$B$2:$D$455,3,0)</f>
        <v>3</v>
      </c>
      <c r="F6386" s="40" t="n">
        <v>1</v>
      </c>
      <c r="G6386" s="22" t="n">
        <f aca="false">E6386-F6386</f>
        <v>2</v>
      </c>
      <c r="H6386" s="30" t="n">
        <v>44372</v>
      </c>
      <c r="I6386" s="42"/>
      <c r="J6386" s="42"/>
      <c r="K6386" s="37" t="n">
        <f aca="false">G6386+I6386</f>
        <v>2</v>
      </c>
    </row>
    <row r="6387" customFormat="false" ht="13.8" hidden="false" customHeight="false" outlineLevel="0" collapsed="false">
      <c r="A6387" s="16" t="s">
        <v>16</v>
      </c>
      <c r="B6387" s="38" t="str">
        <f aca="false">VLOOKUP(A6387,'TAKIM LİSTESİ'!$B$2:$D$455,2,0)</f>
        <v>Ø 10 alm küre parmak freze</v>
      </c>
      <c r="C6387" s="16" t="s">
        <v>1346</v>
      </c>
      <c r="D6387" s="38" t="s">
        <v>23</v>
      </c>
      <c r="E6387" s="16" t="n">
        <f aca="false">VLOOKUP(A6387,'TAKIM LİSTESİ'!$B$2:$D$455,3,0)</f>
        <v>10</v>
      </c>
      <c r="F6387" s="40" t="n">
        <v>1</v>
      </c>
      <c r="G6387" s="22" t="n">
        <f aca="false">E6387-F6387</f>
        <v>9</v>
      </c>
      <c r="H6387" s="30" t="n">
        <v>44372</v>
      </c>
      <c r="I6387" s="42"/>
      <c r="J6387" s="42"/>
      <c r="K6387" s="37" t="n">
        <f aca="false">G6387+I6387</f>
        <v>9</v>
      </c>
    </row>
    <row r="6388" customFormat="false" ht="13.8" hidden="false" customHeight="false" outlineLevel="0" collapsed="false">
      <c r="A6388" s="16" t="s">
        <v>454</v>
      </c>
      <c r="B6388" s="16" t="s">
        <v>1347</v>
      </c>
      <c r="C6388" s="16" t="s">
        <v>1346</v>
      </c>
      <c r="D6388" s="38" t="s">
        <v>23</v>
      </c>
      <c r="E6388" s="16" t="n">
        <f aca="false">VLOOKUP(A6388,'TAKIM LİSTESİ'!$B$2:$D$455,3,0)</f>
        <v>13</v>
      </c>
      <c r="F6388" s="40" t="n">
        <v>1</v>
      </c>
      <c r="G6388" s="22" t="n">
        <f aca="false">E6388-F6388</f>
        <v>12</v>
      </c>
      <c r="H6388" s="30" t="n">
        <v>44372</v>
      </c>
      <c r="I6388" s="42"/>
      <c r="J6388" s="42"/>
      <c r="K6388" s="37" t="n">
        <f aca="false">G6388+I6388</f>
        <v>12</v>
      </c>
    </row>
    <row r="6389" customFormat="false" ht="13.8" hidden="false" customHeight="false" outlineLevel="0" collapsed="false">
      <c r="A6389" s="16" t="s">
        <v>27</v>
      </c>
      <c r="B6389" s="38" t="str">
        <f aca="false">VLOOKUP(A6389,'TAKIM LİSTESİ'!$B$2:$D$455,2,0)</f>
        <v>Ø 6 alm parmak freze</v>
      </c>
      <c r="C6389" s="16" t="s">
        <v>1346</v>
      </c>
      <c r="D6389" s="38" t="s">
        <v>23</v>
      </c>
      <c r="E6389" s="16" t="n">
        <f aca="false">VLOOKUP(A6389,'TAKIM LİSTESİ'!$B$2:$D$455,3,0)</f>
        <v>12</v>
      </c>
      <c r="F6389" s="40" t="n">
        <v>1</v>
      </c>
      <c r="G6389" s="22" t="n">
        <f aca="false">E6389-F6389</f>
        <v>11</v>
      </c>
      <c r="H6389" s="30" t="n">
        <v>44372</v>
      </c>
      <c r="I6389" s="42"/>
      <c r="J6389" s="42"/>
      <c r="K6389" s="37" t="n">
        <f aca="false">G6389+I6389</f>
        <v>11</v>
      </c>
    </row>
    <row r="6390" customFormat="false" ht="13.8" hidden="false" customHeight="false" outlineLevel="0" collapsed="false">
      <c r="A6390" s="16" t="s">
        <v>79</v>
      </c>
      <c r="B6390" s="38" t="str">
        <f aca="false">VLOOKUP(A6390,'TAKIM LİSTESİ'!$B$2:$D$455,2,0)</f>
        <v>Ø 4.6 matkap</v>
      </c>
      <c r="C6390" s="16" t="s">
        <v>1346</v>
      </c>
      <c r="D6390" s="38" t="s">
        <v>23</v>
      </c>
      <c r="E6390" s="16" t="n">
        <f aca="false">VLOOKUP(A6390,'TAKIM LİSTESİ'!$B$2:$D$455,3,0)</f>
        <v>19</v>
      </c>
      <c r="F6390" s="40" t="n">
        <v>1</v>
      </c>
      <c r="G6390" s="22" t="n">
        <f aca="false">E6390-F6390</f>
        <v>18</v>
      </c>
      <c r="H6390" s="30" t="n">
        <v>44372</v>
      </c>
      <c r="I6390" s="42"/>
      <c r="J6390" s="42"/>
      <c r="K6390" s="37" t="n">
        <f aca="false">G6390+I6390</f>
        <v>18</v>
      </c>
    </row>
    <row r="6391" customFormat="false" ht="13.8" hidden="false" customHeight="false" outlineLevel="0" collapsed="false">
      <c r="A6391" s="16" t="s">
        <v>78</v>
      </c>
      <c r="B6391" s="38" t="str">
        <f aca="false">VLOOKUP(A6391,'TAKIM LİSTESİ'!$B$2:$D$455,2,0)</f>
        <v>Ø 4.76 Rayba</v>
      </c>
      <c r="C6391" s="16" t="s">
        <v>1346</v>
      </c>
      <c r="D6391" s="38" t="s">
        <v>23</v>
      </c>
      <c r="E6391" s="16" t="n">
        <f aca="false">VLOOKUP(A6391,'TAKIM LİSTESİ'!$B$2:$D$455,3,0)</f>
        <v>3</v>
      </c>
      <c r="F6391" s="40" t="n">
        <v>1</v>
      </c>
      <c r="G6391" s="22" t="n">
        <f aca="false">E6391-F6391</f>
        <v>2</v>
      </c>
      <c r="H6391" s="30" t="n">
        <v>44372</v>
      </c>
      <c r="I6391" s="42"/>
      <c r="J6391" s="42"/>
      <c r="K6391" s="37" t="n">
        <f aca="false">G6391+I6391</f>
        <v>2</v>
      </c>
    </row>
    <row r="6392" customFormat="false" ht="13.8" hidden="false" customHeight="false" outlineLevel="0" collapsed="false">
      <c r="A6392" s="16" t="s">
        <v>21</v>
      </c>
      <c r="B6392" s="38" t="str">
        <f aca="false">VLOOKUP(A6392,'TAKIM LİSTESİ'!$B$2:$D$455,2,0)</f>
        <v>Ø 32 tarama çelik</v>
      </c>
      <c r="C6392" s="16" t="s">
        <v>1348</v>
      </c>
      <c r="D6392" s="38" t="s">
        <v>1288</v>
      </c>
      <c r="E6392" s="16" t="n">
        <f aca="false">VLOOKUP(A6392,'TAKIM LİSTESİ'!$B$2:$D$455,3,0)</f>
        <v>5</v>
      </c>
      <c r="F6392" s="40" t="n">
        <v>1</v>
      </c>
      <c r="G6392" s="22" t="n">
        <f aca="false">E6392-F6392</f>
        <v>4</v>
      </c>
      <c r="H6392" s="30" t="n">
        <v>44373</v>
      </c>
      <c r="I6392" s="42"/>
      <c r="J6392" s="42"/>
      <c r="K6392" s="37" t="n">
        <f aca="false">G6392+I6392</f>
        <v>4</v>
      </c>
    </row>
    <row r="6393" customFormat="false" ht="13.8" hidden="false" customHeight="false" outlineLevel="0" collapsed="false">
      <c r="A6393" s="16" t="s">
        <v>270</v>
      </c>
      <c r="B6393" s="38" t="str">
        <f aca="false">VLOOKUP(A6393,'TAKIM LİSTESİ'!$B$2:$D$455,2,0)</f>
        <v>Küçük APKT çelik Ø 20</v>
      </c>
      <c r="C6393" s="16" t="s">
        <v>1348</v>
      </c>
      <c r="D6393" s="38" t="s">
        <v>1288</v>
      </c>
      <c r="E6393" s="16" t="n">
        <f aca="false">VLOOKUP(A6393,'TAKIM LİSTESİ'!$B$2:$D$455,3,0)</f>
        <v>10</v>
      </c>
      <c r="F6393" s="40" t="n">
        <v>1</v>
      </c>
      <c r="G6393" s="22" t="n">
        <f aca="false">E6393-F6393</f>
        <v>9</v>
      </c>
      <c r="H6393" s="30" t="n">
        <v>44373</v>
      </c>
      <c r="I6393" s="42"/>
      <c r="J6393" s="42"/>
      <c r="K6393" s="37" t="n">
        <f aca="false">G6393+I6393</f>
        <v>9</v>
      </c>
    </row>
    <row r="6394" customFormat="false" ht="13.8" hidden="false" customHeight="false" outlineLevel="0" collapsed="false">
      <c r="A6394" s="16" t="s">
        <v>144</v>
      </c>
      <c r="B6394" s="38" t="str">
        <f aca="false">VLOOKUP(A6394,'TAKIM LİSTESİ'!$B$2:$D$455,2,0)</f>
        <v>Ø 6.2matkap</v>
      </c>
      <c r="C6394" s="16" t="s">
        <v>1348</v>
      </c>
      <c r="D6394" s="38" t="s">
        <v>1288</v>
      </c>
      <c r="E6394" s="16" t="n">
        <f aca="false">VLOOKUP(A6394,'TAKIM LİSTESİ'!$B$2:$D$455,3,0)</f>
        <v>15</v>
      </c>
      <c r="F6394" s="40" t="n">
        <v>1</v>
      </c>
      <c r="G6394" s="22" t="n">
        <f aca="false">E6394-F6394</f>
        <v>14</v>
      </c>
      <c r="H6394" s="30" t="n">
        <v>44373</v>
      </c>
      <c r="I6394" s="42"/>
      <c r="J6394" s="42"/>
      <c r="K6394" s="37" t="n">
        <f aca="false">G6394+I6394</f>
        <v>14</v>
      </c>
    </row>
    <row r="6395" customFormat="false" ht="13.8" hidden="false" customHeight="false" outlineLevel="0" collapsed="false">
      <c r="A6395" s="16" t="s">
        <v>34</v>
      </c>
      <c r="B6395" s="38" t="str">
        <f aca="false">VLOOKUP(A6395,'TAKIM LİSTESİ'!$B$2:$D$455,2,0)</f>
        <v>Ø 6.35 Rayba</v>
      </c>
      <c r="C6395" s="16" t="s">
        <v>1348</v>
      </c>
      <c r="D6395" s="38" t="s">
        <v>1288</v>
      </c>
      <c r="E6395" s="16" t="n">
        <f aca="false">VLOOKUP(A6395,'TAKIM LİSTESİ'!$B$2:$D$455,3,0)</f>
        <v>5</v>
      </c>
      <c r="F6395" s="40" t="n">
        <v>1</v>
      </c>
      <c r="G6395" s="22" t="n">
        <f aca="false">E6395-F6395</f>
        <v>4</v>
      </c>
      <c r="H6395" s="30" t="n">
        <v>44373</v>
      </c>
      <c r="I6395" s="42"/>
      <c r="J6395" s="42"/>
      <c r="K6395" s="37" t="n">
        <f aca="false">G6395+I6395</f>
        <v>4</v>
      </c>
    </row>
    <row r="6396" customFormat="false" ht="13.8" hidden="false" customHeight="false" outlineLevel="0" collapsed="false">
      <c r="A6396" s="16" t="s">
        <v>68</v>
      </c>
      <c r="B6396" s="38" t="str">
        <f aca="false">VLOOKUP(A6396,'TAKIM LİSTESİ'!$B$2:$D$455,2,0)</f>
        <v>Ø 7.0 matkap</v>
      </c>
      <c r="C6396" s="16" t="s">
        <v>1348</v>
      </c>
      <c r="D6396" s="38" t="s">
        <v>1288</v>
      </c>
      <c r="E6396" s="16" t="n">
        <f aca="false">VLOOKUP(A6396,'TAKIM LİSTESİ'!$B$2:$D$455,3,0)</f>
        <v>16</v>
      </c>
      <c r="F6396" s="40" t="n">
        <v>1</v>
      </c>
      <c r="G6396" s="22" t="n">
        <f aca="false">E6396-F6396</f>
        <v>15</v>
      </c>
      <c r="H6396" s="30" t="n">
        <v>44373</v>
      </c>
      <c r="I6396" s="42"/>
      <c r="J6396" s="42"/>
      <c r="K6396" s="37" t="n">
        <f aca="false">G6396+I6396</f>
        <v>15</v>
      </c>
    </row>
    <row r="6397" customFormat="false" ht="13.8" hidden="false" customHeight="false" outlineLevel="0" collapsed="false">
      <c r="A6397" s="16" t="s">
        <v>86</v>
      </c>
      <c r="B6397" s="38" t="str">
        <f aca="false">VLOOKUP(A6397,'TAKIM LİSTESİ'!$B$2:$D$455,2,0)</f>
        <v>Ø 5.1 matkap</v>
      </c>
      <c r="C6397" s="16" t="s">
        <v>1348</v>
      </c>
      <c r="D6397" s="38" t="s">
        <v>1288</v>
      </c>
      <c r="E6397" s="16" t="n">
        <f aca="false">VLOOKUP(A6397,'TAKIM LİSTESİ'!$B$2:$D$455,3,0)</f>
        <v>7</v>
      </c>
      <c r="F6397" s="40" t="n">
        <v>1</v>
      </c>
      <c r="G6397" s="22" t="n">
        <f aca="false">E6397-F6397</f>
        <v>6</v>
      </c>
      <c r="H6397" s="30" t="n">
        <v>44373</v>
      </c>
      <c r="I6397" s="42"/>
      <c r="J6397" s="42"/>
      <c r="K6397" s="37" t="n">
        <f aca="false">G6397+I6397</f>
        <v>6</v>
      </c>
    </row>
    <row r="6398" customFormat="false" ht="13.8" hidden="false" customHeight="false" outlineLevel="0" collapsed="false">
      <c r="A6398" s="16" t="s">
        <v>173</v>
      </c>
      <c r="B6398" s="38" t="str">
        <f aca="false">VLOOKUP(A6398,'TAKIM LİSTESİ'!$B$2:$D$455,2,0)</f>
        <v>Ø 5.3 matkap</v>
      </c>
      <c r="C6398" s="16" t="s">
        <v>1348</v>
      </c>
      <c r="D6398" s="38" t="s">
        <v>1288</v>
      </c>
      <c r="E6398" s="16" t="n">
        <f aca="false">VLOOKUP(A6398,'TAKIM LİSTESİ'!$B$2:$D$455,3,0)</f>
        <v>12</v>
      </c>
      <c r="F6398" s="40" t="n">
        <v>1</v>
      </c>
      <c r="G6398" s="22" t="n">
        <f aca="false">E6398-F6398</f>
        <v>11</v>
      </c>
      <c r="H6398" s="30" t="n">
        <v>44373</v>
      </c>
      <c r="I6398" s="42"/>
      <c r="J6398" s="42"/>
      <c r="K6398" s="37" t="n">
        <f aca="false">G6398+I6398</f>
        <v>11</v>
      </c>
    </row>
    <row r="6399" customFormat="false" ht="13.8" hidden="false" customHeight="false" outlineLevel="0" collapsed="false">
      <c r="A6399" s="16" t="s">
        <v>56</v>
      </c>
      <c r="B6399" s="38" t="str">
        <f aca="false">VLOOKUP(A6399,'TAKIM LİSTESİ'!$B$2:$D$455,2,0)</f>
        <v>Ø 6.8 matkap</v>
      </c>
      <c r="C6399" s="16" t="s">
        <v>1348</v>
      </c>
      <c r="D6399" s="38" t="s">
        <v>1288</v>
      </c>
      <c r="E6399" s="16" t="n">
        <f aca="false">VLOOKUP(A6399,'TAKIM LİSTESİ'!$B$2:$D$455,3,0)</f>
        <v>17</v>
      </c>
      <c r="F6399" s="40" t="n">
        <v>1</v>
      </c>
      <c r="G6399" s="22" t="n">
        <f aca="false">E6399-F6399</f>
        <v>16</v>
      </c>
      <c r="H6399" s="30" t="n">
        <v>44373</v>
      </c>
      <c r="I6399" s="42"/>
      <c r="J6399" s="42"/>
      <c r="K6399" s="37" t="n">
        <f aca="false">G6399+I6399</f>
        <v>16</v>
      </c>
    </row>
    <row r="6400" customFormat="false" ht="13.8" hidden="false" customHeight="false" outlineLevel="0" collapsed="false">
      <c r="A6400" s="16" t="s">
        <v>287</v>
      </c>
      <c r="B6400" s="38" t="str">
        <f aca="false">VLOOKUP(A6400,'TAKIM LİSTESİ'!$B$2:$D$455,2,0)</f>
        <v>Ø 80 alm tarama</v>
      </c>
      <c r="C6400" s="16" t="s">
        <v>1349</v>
      </c>
      <c r="D6400" s="38" t="s">
        <v>634</v>
      </c>
      <c r="E6400" s="16" t="n">
        <f aca="false">VLOOKUP(A6400,'TAKIM LİSTESİ'!$B$2:$D$455,3,0)</f>
        <v>1</v>
      </c>
      <c r="F6400" s="40" t="n">
        <v>1</v>
      </c>
      <c r="G6400" s="22" t="n">
        <f aca="false">E6400-F6400</f>
        <v>0</v>
      </c>
      <c r="H6400" s="30" t="n">
        <v>44373</v>
      </c>
      <c r="I6400" s="42"/>
      <c r="J6400" s="42"/>
      <c r="K6400" s="37" t="n">
        <f aca="false">G6400+I6400</f>
        <v>0</v>
      </c>
    </row>
    <row r="6401" customFormat="false" ht="13.8" hidden="false" customHeight="false" outlineLevel="0" collapsed="false">
      <c r="A6401" s="16" t="s">
        <v>83</v>
      </c>
      <c r="B6401" s="38" t="str">
        <f aca="false">VLOOKUP(A6401,'TAKIM LİSTESİ'!$B$2:$D$455,2,0)</f>
        <v>Ø 8 Rayba</v>
      </c>
      <c r="C6401" s="16" t="s">
        <v>1349</v>
      </c>
      <c r="D6401" s="38" t="s">
        <v>634</v>
      </c>
      <c r="E6401" s="16" t="n">
        <f aca="false">VLOOKUP(A6401,'TAKIM LİSTESİ'!$B$2:$D$455,3,0)</f>
        <v>4</v>
      </c>
      <c r="F6401" s="40" t="n">
        <v>1</v>
      </c>
      <c r="G6401" s="22" t="n">
        <f aca="false">E6401-F6401</f>
        <v>3</v>
      </c>
      <c r="H6401" s="30" t="n">
        <v>44373</v>
      </c>
      <c r="I6401" s="42"/>
      <c r="J6401" s="42"/>
      <c r="K6401" s="37" t="n">
        <f aca="false">G6401+I6401</f>
        <v>3</v>
      </c>
    </row>
    <row r="6402" customFormat="false" ht="13.8" hidden="false" customHeight="false" outlineLevel="0" collapsed="false">
      <c r="A6402" s="16" t="s">
        <v>146</v>
      </c>
      <c r="B6402" s="38" t="str">
        <f aca="false">VLOOKUP(A6402,'TAKIM LİSTESİ'!$B$2:$D$455,2,0)</f>
        <v>Ø 12 Rayba</v>
      </c>
      <c r="C6402" s="16" t="s">
        <v>1349</v>
      </c>
      <c r="D6402" s="38" t="s">
        <v>634</v>
      </c>
      <c r="E6402" s="16" t="n">
        <f aca="false">VLOOKUP(A6402,'TAKIM LİSTESİ'!$B$2:$D$455,3,0)</f>
        <v>3</v>
      </c>
      <c r="F6402" s="40" t="n">
        <v>1</v>
      </c>
      <c r="G6402" s="22" t="n">
        <f aca="false">E6402-F6402</f>
        <v>2</v>
      </c>
      <c r="H6402" s="30" t="n">
        <v>44373</v>
      </c>
      <c r="I6402" s="42"/>
      <c r="J6402" s="42"/>
      <c r="K6402" s="37" t="n">
        <f aca="false">G6402+I6402</f>
        <v>2</v>
      </c>
    </row>
    <row r="6403" customFormat="false" ht="13.8" hidden="false" customHeight="false" outlineLevel="0" collapsed="false">
      <c r="A6403" s="16" t="s">
        <v>168</v>
      </c>
      <c r="B6403" s="38" t="str">
        <f aca="false">VLOOKUP(A6403,'TAKIM LİSTESİ'!$B$2:$D$455,2,0)</f>
        <v>Ø 11.8 matkap</v>
      </c>
      <c r="C6403" s="16" t="s">
        <v>1349</v>
      </c>
      <c r="D6403" s="38" t="s">
        <v>634</v>
      </c>
      <c r="E6403" s="16" t="n">
        <f aca="false">VLOOKUP(A6403,'TAKIM LİSTESİ'!$B$2:$D$455,3,0)</f>
        <v>8</v>
      </c>
      <c r="F6403" s="40" t="n">
        <v>1</v>
      </c>
      <c r="G6403" s="22" t="n">
        <f aca="false">E6403-F6403</f>
        <v>7</v>
      </c>
      <c r="H6403" s="30" t="n">
        <v>44373</v>
      </c>
      <c r="I6403" s="42"/>
      <c r="J6403" s="42"/>
      <c r="K6403" s="37" t="n">
        <f aca="false">G6403+I6403</f>
        <v>7</v>
      </c>
    </row>
    <row r="6404" customFormat="false" ht="13.8" hidden="false" customHeight="false" outlineLevel="0" collapsed="false">
      <c r="A6404" s="16" t="s">
        <v>37</v>
      </c>
      <c r="B6404" s="38" t="str">
        <f aca="false">VLOOKUP(A6404,'TAKIM LİSTESİ'!$B$2:$D$455,2,0)</f>
        <v>Ø 7.8 matkap</v>
      </c>
      <c r="C6404" s="16" t="s">
        <v>1349</v>
      </c>
      <c r="D6404" s="38" t="s">
        <v>634</v>
      </c>
      <c r="E6404" s="16" t="n">
        <f aca="false">VLOOKUP(A6404,'TAKIM LİSTESİ'!$B$2:$D$455,3,0)</f>
        <v>8</v>
      </c>
      <c r="F6404" s="40" t="n">
        <v>1</v>
      </c>
      <c r="G6404" s="22" t="n">
        <f aca="false">E6404-F6404</f>
        <v>7</v>
      </c>
      <c r="H6404" s="30" t="n">
        <v>44373</v>
      </c>
      <c r="I6404" s="42"/>
      <c r="J6404" s="42"/>
      <c r="K6404" s="37" t="n">
        <f aca="false">G6404+I6404</f>
        <v>7</v>
      </c>
    </row>
    <row r="6405" customFormat="false" ht="13.8" hidden="false" customHeight="false" outlineLevel="0" collapsed="false">
      <c r="A6405" s="16" t="s">
        <v>42</v>
      </c>
      <c r="B6405" s="38" t="str">
        <f aca="false">VLOOKUP(A6405,'TAKIM LİSTESİ'!$B$2:$D$455,2,0)</f>
        <v>Ø 11.0 matkap</v>
      </c>
      <c r="C6405" s="16" t="s">
        <v>1349</v>
      </c>
      <c r="D6405" s="38" t="s">
        <v>634</v>
      </c>
      <c r="E6405" s="16" t="n">
        <f aca="false">VLOOKUP(A6405,'TAKIM LİSTESİ'!$B$2:$D$455,3,0)</f>
        <v>8</v>
      </c>
      <c r="F6405" s="40" t="n">
        <v>1</v>
      </c>
      <c r="G6405" s="22" t="n">
        <f aca="false">E6405-F6405</f>
        <v>7</v>
      </c>
      <c r="H6405" s="30" t="n">
        <v>44373</v>
      </c>
      <c r="I6405" s="42"/>
      <c r="J6405" s="42"/>
      <c r="K6405" s="37" t="n">
        <f aca="false">G6405+I6405</f>
        <v>7</v>
      </c>
    </row>
    <row r="6406" customFormat="false" ht="13.8" hidden="false" customHeight="false" outlineLevel="0" collapsed="false">
      <c r="A6406" s="16" t="s">
        <v>205</v>
      </c>
      <c r="B6406" s="38" t="str">
        <f aca="false">VLOOKUP(A6406,'TAKIM LİSTESİ'!$B$2:$D$455,2,0)</f>
        <v>Ø 16.5 matkap ucu</v>
      </c>
      <c r="C6406" s="16" t="s">
        <v>1349</v>
      </c>
      <c r="D6406" s="38" t="s">
        <v>634</v>
      </c>
      <c r="E6406" s="16" t="n">
        <f aca="false">VLOOKUP(A6406,'TAKIM LİSTESİ'!$B$2:$D$455,3,0)</f>
        <v>3</v>
      </c>
      <c r="F6406" s="40" t="n">
        <v>1</v>
      </c>
      <c r="G6406" s="22" t="n">
        <f aca="false">E6406-F6406</f>
        <v>2</v>
      </c>
      <c r="H6406" s="30" t="n">
        <v>44373</v>
      </c>
      <c r="I6406" s="42"/>
      <c r="J6406" s="42"/>
      <c r="K6406" s="37" t="n">
        <f aca="false">G6406+I6406</f>
        <v>2</v>
      </c>
    </row>
    <row r="6407" customFormat="false" ht="13.8" hidden="false" customHeight="false" outlineLevel="0" collapsed="false">
      <c r="A6407" s="16" t="s">
        <v>300</v>
      </c>
      <c r="B6407" s="38" t="str">
        <f aca="false">VLOOKUP(A6407,'TAKIM LİSTESİ'!$B$2:$D$455,2,0)</f>
        <v>Ø 32 tarama alm</v>
      </c>
      <c r="C6407" s="16" t="s">
        <v>1350</v>
      </c>
      <c r="D6407" s="38" t="s">
        <v>50</v>
      </c>
      <c r="E6407" s="16" t="n">
        <f aca="false">VLOOKUP(A6407,'TAKIM LİSTESİ'!$B$2:$D$455,3,0)</f>
        <v>3</v>
      </c>
      <c r="F6407" s="40" t="n">
        <v>1</v>
      </c>
      <c r="G6407" s="22" t="n">
        <f aca="false">E6407-F6407</f>
        <v>2</v>
      </c>
      <c r="H6407" s="30" t="n">
        <v>44373</v>
      </c>
      <c r="I6407" s="42"/>
      <c r="J6407" s="42"/>
      <c r="K6407" s="37" t="n">
        <f aca="false">G6407+I6407</f>
        <v>2</v>
      </c>
    </row>
    <row r="6408" customFormat="false" ht="13.8" hidden="false" customHeight="false" outlineLevel="0" collapsed="false">
      <c r="A6408" s="16" t="s">
        <v>71</v>
      </c>
      <c r="B6408" s="38" t="str">
        <f aca="false">VLOOKUP(A6408,'TAKIM LİSTESİ'!$B$2:$D$455,2,0)</f>
        <v>Ø 10 alm parmak freze</v>
      </c>
      <c r="C6408" s="16" t="s">
        <v>1350</v>
      </c>
      <c r="D6408" s="38" t="s">
        <v>50</v>
      </c>
      <c r="E6408" s="16" t="n">
        <f aca="false">VLOOKUP(A6408,'TAKIM LİSTESİ'!$B$2:$D$455,3,0)</f>
        <v>29</v>
      </c>
      <c r="F6408" s="40" t="n">
        <v>1</v>
      </c>
      <c r="G6408" s="22" t="n">
        <f aca="false">E6408-F6408</f>
        <v>28</v>
      </c>
      <c r="H6408" s="30" t="n">
        <v>44373</v>
      </c>
      <c r="I6408" s="42"/>
      <c r="J6408" s="42"/>
      <c r="K6408" s="37" t="n">
        <f aca="false">G6408+I6408</f>
        <v>28</v>
      </c>
    </row>
    <row r="6409" customFormat="false" ht="13.8" hidden="false" customHeight="false" outlineLevel="0" collapsed="false">
      <c r="A6409" s="16" t="s">
        <v>144</v>
      </c>
      <c r="B6409" s="38" t="str">
        <f aca="false">VLOOKUP(A6409,'TAKIM LİSTESİ'!$B$2:$D$455,2,0)</f>
        <v>Ø 6.2matkap</v>
      </c>
      <c r="C6409" s="16" t="s">
        <v>1350</v>
      </c>
      <c r="D6409" s="38" t="s">
        <v>50</v>
      </c>
      <c r="E6409" s="16" t="n">
        <f aca="false">VLOOKUP(A6409,'TAKIM LİSTESİ'!$B$2:$D$455,3,0)</f>
        <v>15</v>
      </c>
      <c r="F6409" s="40" t="n">
        <v>1</v>
      </c>
      <c r="G6409" s="22" t="n">
        <f aca="false">E6409-F6409</f>
        <v>14</v>
      </c>
      <c r="H6409" s="30" t="n">
        <v>44373</v>
      </c>
      <c r="I6409" s="42"/>
      <c r="J6409" s="42"/>
      <c r="K6409" s="37" t="n">
        <f aca="false">G6409+I6409</f>
        <v>14</v>
      </c>
    </row>
    <row r="6410" customFormat="false" ht="13.8" hidden="false" customHeight="false" outlineLevel="0" collapsed="false">
      <c r="A6410" s="16" t="s">
        <v>34</v>
      </c>
      <c r="B6410" s="38" t="str">
        <f aca="false">VLOOKUP(A6410,'TAKIM LİSTESİ'!$B$2:$D$455,2,0)</f>
        <v>Ø 6.35 Rayba</v>
      </c>
      <c r="C6410" s="16" t="s">
        <v>1350</v>
      </c>
      <c r="D6410" s="38" t="s">
        <v>50</v>
      </c>
      <c r="E6410" s="16" t="n">
        <f aca="false">VLOOKUP(A6410,'TAKIM LİSTESİ'!$B$2:$D$455,3,0)</f>
        <v>5</v>
      </c>
      <c r="F6410" s="40" t="n">
        <v>1</v>
      </c>
      <c r="G6410" s="22" t="n">
        <f aca="false">E6410-F6410</f>
        <v>4</v>
      </c>
      <c r="H6410" s="30" t="n">
        <v>44373</v>
      </c>
      <c r="I6410" s="42"/>
      <c r="J6410" s="42"/>
      <c r="K6410" s="37" t="n">
        <f aca="false">G6410+I6410</f>
        <v>4</v>
      </c>
    </row>
    <row r="6411" customFormat="false" ht="13.8" hidden="false" customHeight="false" outlineLevel="0" collapsed="false">
      <c r="A6411" s="16" t="s">
        <v>40</v>
      </c>
      <c r="B6411" s="38" t="str">
        <f aca="false">VLOOKUP(A6411,'TAKIM LİSTESİ'!$B$2:$D$455,2,0)</f>
        <v>Ø 6alm küre parmak freze</v>
      </c>
      <c r="C6411" s="16" t="s">
        <v>1350</v>
      </c>
      <c r="D6411" s="38" t="s">
        <v>50</v>
      </c>
      <c r="E6411" s="16" t="n">
        <f aca="false">VLOOKUP(A6411,'TAKIM LİSTESİ'!$B$2:$D$455,3,0)</f>
        <v>6</v>
      </c>
      <c r="F6411" s="40" t="n">
        <v>1</v>
      </c>
      <c r="G6411" s="22" t="n">
        <f aca="false">E6411-F6411</f>
        <v>5</v>
      </c>
      <c r="H6411" s="30" t="n">
        <v>44373</v>
      </c>
      <c r="I6411" s="42"/>
      <c r="J6411" s="42"/>
      <c r="K6411" s="37" t="n">
        <f aca="false">G6411+I6411</f>
        <v>5</v>
      </c>
    </row>
    <row r="6412" customFormat="false" ht="13.8" hidden="false" customHeight="false" outlineLevel="0" collapsed="false">
      <c r="A6412" s="16" t="s">
        <v>27</v>
      </c>
      <c r="B6412" s="38" t="str">
        <f aca="false">VLOOKUP(A6412,'TAKIM LİSTESİ'!$B$2:$D$455,2,0)</f>
        <v>Ø 6 alm parmak freze</v>
      </c>
      <c r="C6412" s="16" t="s">
        <v>1350</v>
      </c>
      <c r="D6412" s="38" t="s">
        <v>50</v>
      </c>
      <c r="E6412" s="16" t="n">
        <f aca="false">VLOOKUP(A6412,'TAKIM LİSTESİ'!$B$2:$D$455,3,0)</f>
        <v>12</v>
      </c>
      <c r="F6412" s="40" t="n">
        <v>1</v>
      </c>
      <c r="G6412" s="22" t="n">
        <f aca="false">E6412-F6412</f>
        <v>11</v>
      </c>
      <c r="H6412" s="30" t="n">
        <v>44373</v>
      </c>
      <c r="I6412" s="42"/>
      <c r="J6412" s="42"/>
      <c r="K6412" s="37" t="n">
        <f aca="false">G6412+I6412</f>
        <v>11</v>
      </c>
    </row>
    <row r="6413" customFormat="false" ht="13.8" hidden="false" customHeight="false" outlineLevel="0" collapsed="false">
      <c r="A6413" s="16" t="s">
        <v>21</v>
      </c>
      <c r="B6413" s="38" t="str">
        <f aca="false">VLOOKUP(A6413,'TAKIM LİSTESİ'!$B$2:$D$455,2,0)</f>
        <v>Ø 32 tarama çelik</v>
      </c>
      <c r="C6413" s="16" t="s">
        <v>1350</v>
      </c>
      <c r="D6413" s="38" t="s">
        <v>89</v>
      </c>
      <c r="E6413" s="16" t="n">
        <f aca="false">VLOOKUP(A6413,'TAKIM LİSTESİ'!$B$2:$D$455,3,0)</f>
        <v>5</v>
      </c>
      <c r="F6413" s="40" t="n">
        <v>1</v>
      </c>
      <c r="G6413" s="22" t="n">
        <f aca="false">E6413-F6413</f>
        <v>4</v>
      </c>
      <c r="H6413" s="30" t="n">
        <v>44373</v>
      </c>
      <c r="I6413" s="42"/>
      <c r="J6413" s="42"/>
      <c r="K6413" s="37" t="n">
        <f aca="false">G6413+I6413</f>
        <v>4</v>
      </c>
    </row>
    <row r="6414" customFormat="false" ht="13.8" hidden="false" customHeight="false" outlineLevel="0" collapsed="false">
      <c r="A6414" s="16" t="s">
        <v>62</v>
      </c>
      <c r="B6414" s="38" t="str">
        <f aca="false">VLOOKUP(A6414,'TAKIM LİSTESİ'!$B$2:$D$455,2,0)</f>
        <v>Ø 6 çelik parmak freze</v>
      </c>
      <c r="C6414" s="16" t="s">
        <v>1351</v>
      </c>
      <c r="D6414" s="38" t="s">
        <v>89</v>
      </c>
      <c r="E6414" s="16" t="n">
        <f aca="false">VLOOKUP(A6414,'TAKIM LİSTESİ'!$B$2:$D$455,3,0)</f>
        <v>23</v>
      </c>
      <c r="F6414" s="40" t="n">
        <v>1</v>
      </c>
      <c r="G6414" s="22" t="n">
        <f aca="false">E6414-F6414</f>
        <v>22</v>
      </c>
      <c r="H6414" s="30" t="n">
        <v>44373</v>
      </c>
      <c r="I6414" s="42"/>
      <c r="J6414" s="42"/>
      <c r="K6414" s="37" t="n">
        <f aca="false">G6414+I6414</f>
        <v>22</v>
      </c>
    </row>
    <row r="6415" customFormat="false" ht="13.8" hidden="false" customHeight="false" outlineLevel="0" collapsed="false">
      <c r="A6415" s="16" t="s">
        <v>158</v>
      </c>
      <c r="B6415" s="38" t="str">
        <f aca="false">VLOOKUP(A6415,'TAKIM LİSTESİ'!$B$2:$D$455,2,0)</f>
        <v>Ø 12 çelik küre parmak freze</v>
      </c>
      <c r="C6415" s="16" t="s">
        <v>1351</v>
      </c>
      <c r="D6415" s="38" t="s">
        <v>89</v>
      </c>
      <c r="E6415" s="16" t="n">
        <f aca="false">VLOOKUP(A6415,'TAKIM LİSTESİ'!$B$2:$D$455,3,0)</f>
        <v>28</v>
      </c>
      <c r="F6415" s="40" t="n">
        <v>1</v>
      </c>
      <c r="G6415" s="22" t="n">
        <f aca="false">E6415-F6415</f>
        <v>27</v>
      </c>
      <c r="H6415" s="30" t="n">
        <v>44373</v>
      </c>
      <c r="I6415" s="42"/>
      <c r="J6415" s="42"/>
      <c r="K6415" s="37" t="n">
        <f aca="false">G6415+I6415</f>
        <v>27</v>
      </c>
    </row>
    <row r="6416" customFormat="false" ht="13.8" hidden="false" customHeight="false" outlineLevel="0" collapsed="false">
      <c r="A6416" s="16" t="s">
        <v>26</v>
      </c>
      <c r="B6416" s="38" t="str">
        <f aca="false">VLOOKUP(A6416,'TAKIM LİSTESİ'!$B$2:$D$455,2,0)</f>
        <v>Ø 6 çelik küresel parmak freze</v>
      </c>
      <c r="C6416" s="16" t="s">
        <v>1351</v>
      </c>
      <c r="D6416" s="38" t="s">
        <v>89</v>
      </c>
      <c r="E6416" s="16" t="n">
        <f aca="false">VLOOKUP(A6416,'TAKIM LİSTESİ'!$B$2:$D$455,3,0)</f>
        <v>13</v>
      </c>
      <c r="F6416" s="40" t="n">
        <v>1</v>
      </c>
      <c r="G6416" s="22" t="n">
        <f aca="false">E6416-F6416</f>
        <v>12</v>
      </c>
      <c r="H6416" s="30" t="n">
        <v>44373</v>
      </c>
      <c r="I6416" s="42"/>
      <c r="J6416" s="42"/>
      <c r="K6416" s="37" t="n">
        <f aca="false">G6416+I6416</f>
        <v>12</v>
      </c>
    </row>
    <row r="6417" customFormat="false" ht="13.8" hidden="false" customHeight="false" outlineLevel="0" collapsed="false">
      <c r="A6417" s="16" t="s">
        <v>36</v>
      </c>
      <c r="B6417" s="38" t="str">
        <f aca="false">VLOOKUP(A6417,'TAKIM LİSTESİ'!$B$2:$D$455,2,0)</f>
        <v>Ø 5.8 matkap</v>
      </c>
      <c r="C6417" s="16" t="s">
        <v>1351</v>
      </c>
      <c r="D6417" s="38" t="s">
        <v>89</v>
      </c>
      <c r="E6417" s="16" t="n">
        <f aca="false">VLOOKUP(A6417,'TAKIM LİSTESİ'!$B$2:$D$455,3,0)</f>
        <v>14</v>
      </c>
      <c r="F6417" s="40" t="n">
        <v>1</v>
      </c>
      <c r="G6417" s="22" t="n">
        <f aca="false">E6417-F6417</f>
        <v>13</v>
      </c>
      <c r="H6417" s="30" t="n">
        <v>44373</v>
      </c>
      <c r="I6417" s="42"/>
      <c r="J6417" s="42"/>
      <c r="K6417" s="37" t="n">
        <f aca="false">G6417+I6417</f>
        <v>13</v>
      </c>
    </row>
    <row r="6418" customFormat="false" ht="13.8" hidden="false" customHeight="false" outlineLevel="0" collapsed="false">
      <c r="A6418" s="16" t="s">
        <v>63</v>
      </c>
      <c r="B6418" s="38" t="str">
        <f aca="false">VLOOKUP(A6418,'TAKIM LİSTESİ'!$B$2:$D$455,2,0)</f>
        <v>Ø 6 Rayba</v>
      </c>
      <c r="C6418" s="16" t="s">
        <v>1351</v>
      </c>
      <c r="D6418" s="38" t="s">
        <v>89</v>
      </c>
      <c r="E6418" s="16" t="n">
        <f aca="false">VLOOKUP(A6418,'TAKIM LİSTESİ'!$B$2:$D$455,3,0)</f>
        <v>8</v>
      </c>
      <c r="F6418" s="40" t="n">
        <v>1</v>
      </c>
      <c r="G6418" s="22" t="n">
        <f aca="false">E6418-F6418</f>
        <v>7</v>
      </c>
      <c r="H6418" s="30" t="n">
        <v>44373</v>
      </c>
      <c r="I6418" s="42"/>
      <c r="J6418" s="42"/>
      <c r="K6418" s="37" t="n">
        <f aca="false">G6418+I6418</f>
        <v>7</v>
      </c>
    </row>
    <row r="6419" customFormat="false" ht="13.8" hidden="false" customHeight="false" outlineLevel="0" collapsed="false">
      <c r="A6419" s="16" t="s">
        <v>21</v>
      </c>
      <c r="B6419" s="38" t="str">
        <f aca="false">VLOOKUP(A6419,'TAKIM LİSTESİ'!$B$2:$D$455,2,0)</f>
        <v>Ø 32 tarama çelik</v>
      </c>
      <c r="C6419" s="16" t="s">
        <v>1352</v>
      </c>
      <c r="D6419" s="38" t="s">
        <v>823</v>
      </c>
      <c r="E6419" s="16" t="n">
        <f aca="false">VLOOKUP(A6419,'TAKIM LİSTESİ'!$B$2:$D$455,3,0)</f>
        <v>5</v>
      </c>
      <c r="F6419" s="40" t="n">
        <v>1</v>
      </c>
      <c r="G6419" s="22" t="n">
        <f aca="false">E6419-F6419</f>
        <v>4</v>
      </c>
      <c r="H6419" s="30" t="n">
        <v>44373</v>
      </c>
      <c r="I6419" s="42"/>
      <c r="J6419" s="42"/>
      <c r="K6419" s="37" t="n">
        <f aca="false">G6419+I6419</f>
        <v>4</v>
      </c>
    </row>
    <row r="6420" customFormat="false" ht="13.8" hidden="false" customHeight="false" outlineLevel="0" collapsed="false">
      <c r="A6420" s="16" t="s">
        <v>491</v>
      </c>
      <c r="B6420" s="38" t="str">
        <f aca="false">VLOOKUP(A6420,'TAKIM LİSTESİ'!$B$2:$D$455,2,0)</f>
        <v>APKT tarama çelik Ø 21</v>
      </c>
      <c r="C6420" s="16" t="s">
        <v>1352</v>
      </c>
      <c r="D6420" s="38" t="s">
        <v>823</v>
      </c>
      <c r="E6420" s="16" t="n">
        <f aca="false">VLOOKUP(A6420,'TAKIM LİSTESİ'!$B$2:$D$455,3,0)</f>
        <v>2</v>
      </c>
      <c r="F6420" s="40" t="n">
        <v>1</v>
      </c>
      <c r="G6420" s="22" t="n">
        <f aca="false">E6420-F6420</f>
        <v>1</v>
      </c>
      <c r="H6420" s="30" t="n">
        <v>44373</v>
      </c>
      <c r="I6420" s="42"/>
      <c r="J6420" s="42"/>
      <c r="K6420" s="37" t="n">
        <f aca="false">G6420+I6420</f>
        <v>1</v>
      </c>
    </row>
    <row r="6421" customFormat="false" ht="13.8" hidden="false" customHeight="false" outlineLevel="0" collapsed="false">
      <c r="A6421" s="16" t="s">
        <v>145</v>
      </c>
      <c r="B6421" s="38" t="str">
        <f aca="false">VLOOKUP(A6421,'TAKIM LİSTESİ'!$B$2:$D$455,2,0)</f>
        <v>Ø 5.2 matkap</v>
      </c>
      <c r="C6421" s="16" t="s">
        <v>1352</v>
      </c>
      <c r="D6421" s="38" t="s">
        <v>823</v>
      </c>
      <c r="E6421" s="16" t="n">
        <f aca="false">VLOOKUP(A6421,'TAKIM LİSTESİ'!$B$2:$D$455,3,0)</f>
        <v>5</v>
      </c>
      <c r="F6421" s="40" t="n">
        <v>1</v>
      </c>
      <c r="G6421" s="22" t="n">
        <f aca="false">E6421-F6421</f>
        <v>4</v>
      </c>
      <c r="H6421" s="30" t="n">
        <v>44373</v>
      </c>
      <c r="I6421" s="42"/>
      <c r="J6421" s="42"/>
      <c r="K6421" s="37" t="n">
        <f aca="false">G6421+I6421</f>
        <v>4</v>
      </c>
    </row>
    <row r="6422" customFormat="false" ht="13.8" hidden="false" customHeight="false" outlineLevel="0" collapsed="false">
      <c r="A6422" s="16" t="s">
        <v>56</v>
      </c>
      <c r="B6422" s="38" t="str">
        <f aca="false">VLOOKUP(A6422,'TAKIM LİSTESİ'!$B$2:$D$455,2,0)</f>
        <v>Ø 6.8 matkap</v>
      </c>
      <c r="C6422" s="16" t="s">
        <v>1352</v>
      </c>
      <c r="D6422" s="38" t="s">
        <v>823</v>
      </c>
      <c r="E6422" s="16" t="n">
        <f aca="false">VLOOKUP(A6422,'TAKIM LİSTESİ'!$B$2:$D$455,3,0)</f>
        <v>17</v>
      </c>
      <c r="F6422" s="40" t="n">
        <v>1</v>
      </c>
      <c r="G6422" s="22" t="n">
        <f aca="false">E6422-F6422</f>
        <v>16</v>
      </c>
      <c r="H6422" s="30" t="n">
        <v>44373</v>
      </c>
      <c r="I6422" s="42"/>
      <c r="J6422" s="42"/>
      <c r="K6422" s="37" t="n">
        <f aca="false">G6422+I6422</f>
        <v>16</v>
      </c>
    </row>
    <row r="6423" customFormat="false" ht="13.8" hidden="false" customHeight="false" outlineLevel="0" collapsed="false">
      <c r="A6423" s="16" t="s">
        <v>85</v>
      </c>
      <c r="B6423" s="38" t="str">
        <f aca="false">VLOOKUP(A6423,'TAKIM LİSTESİ'!$B$2:$D$455,2,0)</f>
        <v>Ø 12 çelik parmak freze</v>
      </c>
      <c r="C6423" s="16" t="s">
        <v>1352</v>
      </c>
      <c r="D6423" s="38" t="s">
        <v>823</v>
      </c>
      <c r="E6423" s="16" t="n">
        <f aca="false">VLOOKUP(A6423,'TAKIM LİSTESİ'!$B$2:$D$455,3,0)</f>
        <v>19</v>
      </c>
      <c r="F6423" s="40" t="n">
        <v>1</v>
      </c>
      <c r="G6423" s="22" t="n">
        <f aca="false">E6423-F6423</f>
        <v>18</v>
      </c>
      <c r="H6423" s="30" t="n">
        <v>44373</v>
      </c>
      <c r="I6423" s="42"/>
      <c r="J6423" s="42"/>
      <c r="K6423" s="37" t="n">
        <f aca="false">G6423+I6423</f>
        <v>18</v>
      </c>
    </row>
    <row r="6424" customFormat="false" ht="13.8" hidden="false" customHeight="false" outlineLevel="0" collapsed="false">
      <c r="A6424" s="16" t="s">
        <v>300</v>
      </c>
      <c r="B6424" s="38" t="str">
        <f aca="false">VLOOKUP(A6424,'TAKIM LİSTESİ'!$B$2:$D$455,2,0)</f>
        <v>Ø 32 tarama alm</v>
      </c>
      <c r="C6424" s="16" t="s">
        <v>1353</v>
      </c>
      <c r="D6424" s="38" t="s">
        <v>89</v>
      </c>
      <c r="E6424" s="16" t="n">
        <f aca="false">VLOOKUP(A6424,'TAKIM LİSTESİ'!$B$2:$D$455,3,0)</f>
        <v>3</v>
      </c>
      <c r="F6424" s="40" t="n">
        <v>1</v>
      </c>
      <c r="G6424" s="22" t="n">
        <f aca="false">E6424-F6424</f>
        <v>2</v>
      </c>
      <c r="H6424" s="30" t="n">
        <v>44375</v>
      </c>
      <c r="I6424" s="42"/>
      <c r="J6424" s="42"/>
      <c r="K6424" s="37" t="n">
        <f aca="false">G6424+I6424</f>
        <v>2</v>
      </c>
    </row>
    <row r="6425" customFormat="false" ht="13.8" hidden="false" customHeight="false" outlineLevel="0" collapsed="false">
      <c r="A6425" s="16" t="s">
        <v>113</v>
      </c>
      <c r="B6425" s="38" t="str">
        <f aca="false">VLOOKUP(A6425,'TAKIM LİSTESİ'!$B$2:$D$455,2,0)</f>
        <v>Ø 8 alm parmak freze</v>
      </c>
      <c r="C6425" s="16" t="s">
        <v>1353</v>
      </c>
      <c r="D6425" s="38" t="s">
        <v>89</v>
      </c>
      <c r="E6425" s="16" t="n">
        <f aca="false">VLOOKUP(A6425,'TAKIM LİSTESİ'!$B$2:$D$455,3,0)</f>
        <v>36</v>
      </c>
      <c r="F6425" s="40" t="n">
        <v>1</v>
      </c>
      <c r="G6425" s="22" t="n">
        <f aca="false">E6425-F6425</f>
        <v>35</v>
      </c>
      <c r="H6425" s="30" t="n">
        <v>44375</v>
      </c>
      <c r="I6425" s="42"/>
      <c r="J6425" s="42"/>
      <c r="K6425" s="37" t="n">
        <f aca="false">G6425+I6425</f>
        <v>35</v>
      </c>
    </row>
    <row r="6426" customFormat="false" ht="13.8" hidden="false" customHeight="false" outlineLevel="0" collapsed="false">
      <c r="A6426" s="16" t="s">
        <v>71</v>
      </c>
      <c r="B6426" s="38" t="str">
        <f aca="false">VLOOKUP(A6426,'TAKIM LİSTESİ'!$B$2:$D$455,2,0)</f>
        <v>Ø 10 alm parmak freze</v>
      </c>
      <c r="C6426" s="16" t="s">
        <v>1353</v>
      </c>
      <c r="D6426" s="38" t="s">
        <v>89</v>
      </c>
      <c r="E6426" s="16" t="n">
        <f aca="false">VLOOKUP(A6426,'TAKIM LİSTESİ'!$B$2:$D$455,3,0)</f>
        <v>29</v>
      </c>
      <c r="F6426" s="40" t="n">
        <v>1</v>
      </c>
      <c r="G6426" s="22" t="n">
        <f aca="false">E6426-F6426</f>
        <v>28</v>
      </c>
      <c r="H6426" s="30" t="n">
        <v>44375</v>
      </c>
      <c r="I6426" s="42"/>
      <c r="J6426" s="42"/>
      <c r="K6426" s="37" t="n">
        <f aca="false">G6426+I6426</f>
        <v>28</v>
      </c>
    </row>
    <row r="6427" customFormat="false" ht="13.8" hidden="false" customHeight="false" outlineLevel="0" collapsed="false">
      <c r="A6427" s="16" t="s">
        <v>148</v>
      </c>
      <c r="B6427" s="38" t="str">
        <f aca="false">VLOOKUP(A6427,'TAKIM LİSTESİ'!$B$2:$D$455,2,0)</f>
        <v>Ø 5 alm standart parmak freze</v>
      </c>
      <c r="C6427" s="16" t="s">
        <v>1353</v>
      </c>
      <c r="D6427" s="38" t="s">
        <v>89</v>
      </c>
      <c r="E6427" s="16" t="n">
        <f aca="false">VLOOKUP(A6427,'TAKIM LİSTESİ'!$B$2:$D$455,3,0)</f>
        <v>24</v>
      </c>
      <c r="F6427" s="40" t="n">
        <v>1</v>
      </c>
      <c r="G6427" s="22" t="n">
        <f aca="false">E6427-F6427</f>
        <v>23</v>
      </c>
      <c r="H6427" s="30" t="n">
        <v>44375</v>
      </c>
      <c r="I6427" s="42"/>
      <c r="J6427" s="42"/>
      <c r="K6427" s="37" t="n">
        <f aca="false">G6427+I6427</f>
        <v>23</v>
      </c>
    </row>
    <row r="6428" customFormat="false" ht="13.8" hidden="false" customHeight="false" outlineLevel="0" collapsed="false">
      <c r="A6428" s="16" t="s">
        <v>49</v>
      </c>
      <c r="B6428" s="38" t="str">
        <f aca="false">VLOOKUP(A6428,'TAKIM LİSTESİ'!$B$2:$D$455,2,0)</f>
        <v>Ø 2.5 alm parmak freze</v>
      </c>
      <c r="C6428" s="16" t="s">
        <v>1353</v>
      </c>
      <c r="D6428" s="38" t="s">
        <v>89</v>
      </c>
      <c r="E6428" s="16" t="n">
        <f aca="false">VLOOKUP(A6428,'TAKIM LİSTESİ'!$B$2:$D$455,3,0)</f>
        <v>6</v>
      </c>
      <c r="F6428" s="40" t="n">
        <v>1</v>
      </c>
      <c r="G6428" s="22" t="n">
        <f aca="false">E6428-F6428</f>
        <v>5</v>
      </c>
      <c r="H6428" s="30" t="n">
        <v>44375</v>
      </c>
      <c r="I6428" s="42"/>
      <c r="J6428" s="42"/>
      <c r="K6428" s="37" t="n">
        <f aca="false">G6428+I6428</f>
        <v>5</v>
      </c>
    </row>
    <row r="6429" customFormat="false" ht="13.8" hidden="false" customHeight="false" outlineLevel="0" collapsed="false">
      <c r="A6429" s="16" t="s">
        <v>78</v>
      </c>
      <c r="B6429" s="38" t="str">
        <f aca="false">VLOOKUP(A6429,'TAKIM LİSTESİ'!$B$2:$D$455,2,0)</f>
        <v>Ø 4.76 Rayba</v>
      </c>
      <c r="C6429" s="16" t="s">
        <v>1354</v>
      </c>
      <c r="D6429" s="38" t="s">
        <v>1288</v>
      </c>
      <c r="E6429" s="16" t="n">
        <f aca="false">VLOOKUP(A6429,'TAKIM LİSTESİ'!$B$2:$D$455,3,0)</f>
        <v>3</v>
      </c>
      <c r="F6429" s="40" t="n">
        <v>1</v>
      </c>
      <c r="G6429" s="22" t="n">
        <f aca="false">E6429-F6429</f>
        <v>2</v>
      </c>
      <c r="H6429" s="30" t="n">
        <v>44375</v>
      </c>
      <c r="I6429" s="42"/>
      <c r="J6429" s="42"/>
      <c r="K6429" s="37" t="n">
        <f aca="false">G6429+I6429</f>
        <v>2</v>
      </c>
    </row>
    <row r="6430" customFormat="false" ht="13.8" hidden="false" customHeight="false" outlineLevel="0" collapsed="false">
      <c r="A6430" s="16" t="s">
        <v>67</v>
      </c>
      <c r="B6430" s="38" t="str">
        <f aca="false">VLOOKUP(A6430,'TAKIM LİSTESİ'!$B$2:$D$455,2,0)</f>
        <v>Ø 5.0 matkap</v>
      </c>
      <c r="C6430" s="16" t="s">
        <v>1354</v>
      </c>
      <c r="D6430" s="38" t="s">
        <v>1288</v>
      </c>
      <c r="E6430" s="16" t="n">
        <f aca="false">VLOOKUP(A6430,'TAKIM LİSTESİ'!$B$2:$D$455,3,0)</f>
        <v>20</v>
      </c>
      <c r="F6430" s="40" t="n">
        <v>1</v>
      </c>
      <c r="G6430" s="22" t="n">
        <f aca="false">E6430-F6430</f>
        <v>19</v>
      </c>
      <c r="H6430" s="30" t="n">
        <v>44375</v>
      </c>
      <c r="I6430" s="42"/>
      <c r="J6430" s="42"/>
      <c r="K6430" s="37" t="n">
        <f aca="false">G6430+I6430</f>
        <v>19</v>
      </c>
    </row>
    <row r="6431" customFormat="false" ht="13.8" hidden="false" customHeight="false" outlineLevel="0" collapsed="false">
      <c r="A6431" s="16" t="s">
        <v>79</v>
      </c>
      <c r="B6431" s="38" t="str">
        <f aca="false">VLOOKUP(A6431,'TAKIM LİSTESİ'!$B$2:$D$455,2,0)</f>
        <v>Ø 4.6 matkap</v>
      </c>
      <c r="C6431" s="16" t="s">
        <v>1354</v>
      </c>
      <c r="D6431" s="38" t="s">
        <v>1288</v>
      </c>
      <c r="E6431" s="16" t="n">
        <f aca="false">VLOOKUP(A6431,'TAKIM LİSTESİ'!$B$2:$D$455,3,0)</f>
        <v>19</v>
      </c>
      <c r="F6431" s="40" t="n">
        <v>1</v>
      </c>
      <c r="G6431" s="22" t="n">
        <f aca="false">E6431-F6431</f>
        <v>18</v>
      </c>
      <c r="H6431" s="30" t="n">
        <v>44375</v>
      </c>
      <c r="I6431" s="42"/>
      <c r="J6431" s="42"/>
      <c r="K6431" s="37" t="n">
        <f aca="false">G6431+I6431</f>
        <v>18</v>
      </c>
    </row>
    <row r="6432" customFormat="false" ht="13.8" hidden="false" customHeight="false" outlineLevel="0" collapsed="false">
      <c r="A6432" s="16" t="s">
        <v>154</v>
      </c>
      <c r="B6432" s="38" t="str">
        <f aca="false">VLOOKUP(A6432,'TAKIM LİSTESİ'!$B$2:$D$455,2,0)</f>
        <v>Ø 17.0 matkap ucu</v>
      </c>
      <c r="C6432" s="16" t="s">
        <v>1354</v>
      </c>
      <c r="D6432" s="38" t="s">
        <v>1288</v>
      </c>
      <c r="E6432" s="16" t="n">
        <f aca="false">VLOOKUP(A6432,'TAKIM LİSTESİ'!$B$2:$D$455,3,0)</f>
        <v>2</v>
      </c>
      <c r="F6432" s="40" t="n">
        <v>1</v>
      </c>
      <c r="G6432" s="22" t="n">
        <f aca="false">E6432-F6432</f>
        <v>1</v>
      </c>
      <c r="H6432" s="30" t="n">
        <v>44375</v>
      </c>
      <c r="I6432" s="42"/>
      <c r="J6432" s="42"/>
      <c r="K6432" s="37" t="n">
        <f aca="false">G6432+I6432</f>
        <v>1</v>
      </c>
    </row>
    <row r="6433" customFormat="false" ht="13.8" hidden="false" customHeight="false" outlineLevel="0" collapsed="false">
      <c r="A6433" s="16" t="s">
        <v>21</v>
      </c>
      <c r="B6433" s="38" t="str">
        <f aca="false">VLOOKUP(A6433,'TAKIM LİSTESİ'!$B$2:$D$455,2,0)</f>
        <v>Ø 32 tarama çelik</v>
      </c>
      <c r="C6433" s="16" t="s">
        <v>1354</v>
      </c>
      <c r="D6433" s="38" t="s">
        <v>1288</v>
      </c>
      <c r="E6433" s="16" t="n">
        <f aca="false">VLOOKUP(A6433,'TAKIM LİSTESİ'!$B$2:$D$455,3,0)</f>
        <v>5</v>
      </c>
      <c r="F6433" s="40" t="n">
        <v>1</v>
      </c>
      <c r="G6433" s="22" t="n">
        <f aca="false">E6433-F6433</f>
        <v>4</v>
      </c>
      <c r="H6433" s="30" t="n">
        <v>44375</v>
      </c>
      <c r="I6433" s="42"/>
      <c r="J6433" s="42"/>
      <c r="K6433" s="37" t="n">
        <f aca="false">G6433+I6433</f>
        <v>4</v>
      </c>
    </row>
    <row r="6434" customFormat="false" ht="13.8" hidden="false" customHeight="false" outlineLevel="0" collapsed="false">
      <c r="A6434" s="16" t="s">
        <v>270</v>
      </c>
      <c r="B6434" s="38" t="str">
        <f aca="false">VLOOKUP(A6434,'TAKIM LİSTESİ'!$B$2:$D$455,2,0)</f>
        <v>Küçük APKT çelik Ø 20</v>
      </c>
      <c r="C6434" s="16" t="s">
        <v>1354</v>
      </c>
      <c r="D6434" s="38" t="s">
        <v>1288</v>
      </c>
      <c r="E6434" s="16" t="n">
        <f aca="false">VLOOKUP(A6434,'TAKIM LİSTESİ'!$B$2:$D$455,3,0)</f>
        <v>10</v>
      </c>
      <c r="F6434" s="40" t="n">
        <v>1</v>
      </c>
      <c r="G6434" s="22" t="n">
        <f aca="false">E6434-F6434</f>
        <v>9</v>
      </c>
      <c r="H6434" s="30" t="n">
        <v>44375</v>
      </c>
      <c r="I6434" s="42"/>
      <c r="J6434" s="42"/>
      <c r="K6434" s="37" t="n">
        <f aca="false">G6434+I6434</f>
        <v>9</v>
      </c>
    </row>
    <row r="6435" customFormat="false" ht="13.8" hidden="false" customHeight="false" outlineLevel="0" collapsed="false">
      <c r="A6435" s="16" t="s">
        <v>25</v>
      </c>
      <c r="B6435" s="38" t="str">
        <f aca="false">VLOOKUP(A6435,'TAKIM LİSTESİ'!$B$2:$D$455,2,0)</f>
        <v>Ø 12çelik uzun parmak freze</v>
      </c>
      <c r="C6435" s="16" t="s">
        <v>1354</v>
      </c>
      <c r="D6435" s="38" t="s">
        <v>1288</v>
      </c>
      <c r="E6435" s="16" t="n">
        <f aca="false">VLOOKUP(A6435,'TAKIM LİSTESİ'!$B$2:$D$455,3,0)</f>
        <v>3</v>
      </c>
      <c r="F6435" s="40" t="n">
        <v>1</v>
      </c>
      <c r="G6435" s="22" t="n">
        <f aca="false">E6435-F6435</f>
        <v>2</v>
      </c>
      <c r="H6435" s="30" t="n">
        <v>44375</v>
      </c>
      <c r="I6435" s="42"/>
      <c r="J6435" s="42"/>
      <c r="K6435" s="37" t="n">
        <f aca="false">G6435+I6435</f>
        <v>2</v>
      </c>
    </row>
    <row r="6436" customFormat="false" ht="13.8" hidden="false" customHeight="false" outlineLevel="0" collapsed="false">
      <c r="A6436" s="16" t="s">
        <v>133</v>
      </c>
      <c r="B6436" s="38" t="str">
        <f aca="false">VLOOKUP(A6436,'TAKIM LİSTESİ'!$B$2:$D$455,2,0)</f>
        <v>Ø 3.3 matkap</v>
      </c>
      <c r="C6436" s="16" t="s">
        <v>1354</v>
      </c>
      <c r="D6436" s="38" t="s">
        <v>1288</v>
      </c>
      <c r="E6436" s="16" t="n">
        <f aca="false">VLOOKUP(A6436,'TAKIM LİSTESİ'!$B$2:$D$455,3,0)</f>
        <v>13</v>
      </c>
      <c r="F6436" s="40" t="n">
        <v>1</v>
      </c>
      <c r="G6436" s="22" t="n">
        <f aca="false">E6436-F6436</f>
        <v>12</v>
      </c>
      <c r="H6436" s="30" t="n">
        <v>44375</v>
      </c>
      <c r="I6436" s="42"/>
      <c r="J6436" s="42"/>
      <c r="K6436" s="37" t="n">
        <f aca="false">G6436+I6436</f>
        <v>12</v>
      </c>
    </row>
    <row r="6437" customFormat="false" ht="13.8" hidden="false" customHeight="false" outlineLevel="0" collapsed="false">
      <c r="A6437" s="16" t="s">
        <v>71</v>
      </c>
      <c r="B6437" s="38" t="str">
        <f aca="false">VLOOKUP(A6437,'TAKIM LİSTESİ'!$B$2:$D$455,2,0)</f>
        <v>Ø 10 alm parmak freze</v>
      </c>
      <c r="C6437" s="16" t="s">
        <v>1353</v>
      </c>
      <c r="D6437" s="38" t="s">
        <v>89</v>
      </c>
      <c r="E6437" s="16" t="n">
        <f aca="false">VLOOKUP(A6437,'TAKIM LİSTESİ'!$B$2:$D$455,3,0)</f>
        <v>29</v>
      </c>
      <c r="F6437" s="40" t="n">
        <v>1</v>
      </c>
      <c r="G6437" s="22" t="n">
        <f aca="false">E6437-F6437</f>
        <v>28</v>
      </c>
      <c r="H6437" s="30" t="n">
        <v>44375</v>
      </c>
      <c r="I6437" s="42"/>
      <c r="J6437" s="42"/>
      <c r="K6437" s="37" t="n">
        <f aca="false">G6437+I6437</f>
        <v>28</v>
      </c>
    </row>
    <row r="6438" customFormat="false" ht="13.8" hidden="false" customHeight="false" outlineLevel="0" collapsed="false">
      <c r="A6438" s="16" t="s">
        <v>22</v>
      </c>
      <c r="B6438" s="38" t="str">
        <f aca="false">VLOOKUP(A6438,'TAKIM LİSTESİ'!$B$2:$D$455,2,0)</f>
        <v>Ø 10 çelik parmak freze</v>
      </c>
      <c r="C6438" s="16" t="s">
        <v>1355</v>
      </c>
      <c r="D6438" s="38" t="s">
        <v>23</v>
      </c>
      <c r="E6438" s="16" t="n">
        <f aca="false">VLOOKUP(A6438,'TAKIM LİSTESİ'!$B$2:$D$455,3,0)</f>
        <v>52</v>
      </c>
      <c r="F6438" s="40" t="n">
        <v>1</v>
      </c>
      <c r="G6438" s="22" t="n">
        <f aca="false">E6438-F6438</f>
        <v>51</v>
      </c>
      <c r="H6438" s="30" t="n">
        <v>44375</v>
      </c>
      <c r="I6438" s="42"/>
      <c r="J6438" s="42"/>
      <c r="K6438" s="37" t="n">
        <f aca="false">G6438+I6438</f>
        <v>51</v>
      </c>
    </row>
    <row r="6439" customFormat="false" ht="13.8" hidden="false" customHeight="false" outlineLevel="0" collapsed="false">
      <c r="A6439" s="16" t="s">
        <v>287</v>
      </c>
      <c r="B6439" s="38" t="str">
        <f aca="false">VLOOKUP(A6439,'TAKIM LİSTESİ'!$B$2:$D$455,2,0)</f>
        <v>Ø 80 alm tarama</v>
      </c>
      <c r="C6439" s="16" t="s">
        <v>1355</v>
      </c>
      <c r="D6439" s="38" t="s">
        <v>23</v>
      </c>
      <c r="E6439" s="16" t="n">
        <f aca="false">VLOOKUP(A6439,'TAKIM LİSTESİ'!$B$2:$D$455,3,0)</f>
        <v>1</v>
      </c>
      <c r="F6439" s="40" t="n">
        <v>1</v>
      </c>
      <c r="G6439" s="22" t="n">
        <f aca="false">E6439-F6439</f>
        <v>0</v>
      </c>
      <c r="H6439" s="30" t="n">
        <v>44375</v>
      </c>
      <c r="I6439" s="42"/>
      <c r="J6439" s="42"/>
      <c r="K6439" s="37" t="n">
        <f aca="false">G6439+I6439</f>
        <v>0</v>
      </c>
    </row>
    <row r="6440" customFormat="false" ht="13.8" hidden="false" customHeight="false" outlineLevel="0" collapsed="false">
      <c r="A6440" s="16" t="s">
        <v>21</v>
      </c>
      <c r="B6440" s="38" t="str">
        <f aca="false">VLOOKUP(A6440,'TAKIM LİSTESİ'!$B$2:$D$455,2,0)</f>
        <v>Ø 32 tarama çelik</v>
      </c>
      <c r="C6440" s="16" t="s">
        <v>1355</v>
      </c>
      <c r="D6440" s="38" t="s">
        <v>23</v>
      </c>
      <c r="E6440" s="16" t="n">
        <f aca="false">VLOOKUP(A6440,'TAKIM LİSTESİ'!$B$2:$D$455,3,0)</f>
        <v>5</v>
      </c>
      <c r="F6440" s="40" t="n">
        <v>1</v>
      </c>
      <c r="G6440" s="22" t="n">
        <f aca="false">E6440-F6440</f>
        <v>4</v>
      </c>
      <c r="H6440" s="30" t="n">
        <v>44375</v>
      </c>
      <c r="I6440" s="42"/>
      <c r="J6440" s="42"/>
      <c r="K6440" s="37" t="n">
        <f aca="false">G6440+I6440</f>
        <v>4</v>
      </c>
    </row>
    <row r="6441" customFormat="false" ht="13.8" hidden="false" customHeight="false" outlineLevel="0" collapsed="false">
      <c r="A6441" s="16" t="s">
        <v>206</v>
      </c>
      <c r="B6441" s="38" t="str">
        <f aca="false">VLOOKUP(A6441,'TAKIM LİSTESİ'!$B$2:$D$455,2,0)</f>
        <v>Ø 52 tarama çelik</v>
      </c>
      <c r="C6441" s="16" t="s">
        <v>1355</v>
      </c>
      <c r="D6441" s="38" t="s">
        <v>23</v>
      </c>
      <c r="E6441" s="16" t="n">
        <f aca="false">VLOOKUP(A6441,'TAKIM LİSTESİ'!$B$2:$D$455,3,0)</f>
        <v>4</v>
      </c>
      <c r="F6441" s="40" t="n">
        <v>1</v>
      </c>
      <c r="G6441" s="22" t="n">
        <f aca="false">E6441-F6441</f>
        <v>3</v>
      </c>
      <c r="H6441" s="30" t="n">
        <v>44375</v>
      </c>
      <c r="I6441" s="42"/>
      <c r="J6441" s="42"/>
      <c r="K6441" s="37" t="n">
        <f aca="false">G6441+I6441</f>
        <v>3</v>
      </c>
    </row>
    <row r="6442" customFormat="false" ht="13.8" hidden="false" customHeight="false" outlineLevel="0" collapsed="false">
      <c r="A6442" s="16" t="s">
        <v>205</v>
      </c>
      <c r="B6442" s="38" t="str">
        <f aca="false">VLOOKUP(A6442,'TAKIM LİSTESİ'!$B$2:$D$455,2,0)</f>
        <v>Ø 16.5 matkap ucu</v>
      </c>
      <c r="C6442" s="16" t="s">
        <v>1355</v>
      </c>
      <c r="D6442" s="38" t="s">
        <v>23</v>
      </c>
      <c r="E6442" s="16" t="n">
        <f aca="false">VLOOKUP(A6442,'TAKIM LİSTESİ'!$B$2:$D$455,3,0)</f>
        <v>3</v>
      </c>
      <c r="F6442" s="40" t="n">
        <v>1</v>
      </c>
      <c r="G6442" s="22" t="n">
        <f aca="false">E6442-F6442</f>
        <v>2</v>
      </c>
      <c r="H6442" s="30" t="n">
        <v>44375</v>
      </c>
      <c r="I6442" s="42"/>
      <c r="J6442" s="42"/>
      <c r="K6442" s="37" t="n">
        <f aca="false">G6442+I6442</f>
        <v>2</v>
      </c>
    </row>
    <row r="6443" customFormat="false" ht="13.8" hidden="false" customHeight="false" outlineLevel="0" collapsed="false">
      <c r="A6443" s="16" t="s">
        <v>1356</v>
      </c>
      <c r="B6443" s="38" t="str">
        <f aca="false">VLOOKUP(A6443,'TAKIM LİSTESİ'!$B$2:$D$455,2,0)</f>
        <v>3/14-10 UNC Klıvavuz</v>
      </c>
      <c r="C6443" s="16" t="s">
        <v>1355</v>
      </c>
      <c r="D6443" s="38" t="s">
        <v>23</v>
      </c>
      <c r="E6443" s="16" t="n">
        <f aca="false">VLOOKUP(A6443,'TAKIM LİSTESİ'!$B$2:$D$455,3,0)</f>
        <v>3</v>
      </c>
      <c r="F6443" s="40" t="n">
        <v>1</v>
      </c>
      <c r="G6443" s="22" t="n">
        <f aca="false">E6443-F6443</f>
        <v>2</v>
      </c>
      <c r="H6443" s="30" t="n">
        <v>44375</v>
      </c>
      <c r="I6443" s="42"/>
      <c r="J6443" s="42"/>
      <c r="K6443" s="37" t="n">
        <f aca="false">G6443+I6443</f>
        <v>2</v>
      </c>
    </row>
    <row r="6444" customFormat="false" ht="13.8" hidden="false" customHeight="false" outlineLevel="0" collapsed="false">
      <c r="A6444" s="16" t="s">
        <v>25</v>
      </c>
      <c r="B6444" s="38" t="str">
        <f aca="false">VLOOKUP(A6444,'TAKIM LİSTESİ'!$B$2:$D$455,2,0)</f>
        <v>Ø 12çelik uzun parmak freze</v>
      </c>
      <c r="C6444" s="16" t="s">
        <v>1355</v>
      </c>
      <c r="D6444" s="38" t="s">
        <v>23</v>
      </c>
      <c r="E6444" s="16" t="n">
        <f aca="false">VLOOKUP(A6444,'TAKIM LİSTESİ'!$B$2:$D$455,3,0)</f>
        <v>3</v>
      </c>
      <c r="F6444" s="40" t="n">
        <v>1</v>
      </c>
      <c r="G6444" s="22" t="n">
        <f aca="false">E6444-F6444</f>
        <v>2</v>
      </c>
      <c r="H6444" s="30" t="n">
        <v>44375</v>
      </c>
      <c r="I6444" s="42"/>
      <c r="J6444" s="42"/>
      <c r="K6444" s="37" t="n">
        <f aca="false">G6444+I6444</f>
        <v>2</v>
      </c>
    </row>
    <row r="6445" customFormat="false" ht="13.8" hidden="false" customHeight="false" outlineLevel="0" collapsed="false">
      <c r="A6445" s="16" t="s">
        <v>85</v>
      </c>
      <c r="B6445" s="38" t="str">
        <f aca="false">VLOOKUP(A6445,'TAKIM LİSTESİ'!$B$2:$D$455,2,0)</f>
        <v>Ø 12 çelik parmak freze</v>
      </c>
      <c r="C6445" s="16" t="s">
        <v>1357</v>
      </c>
      <c r="D6445" s="38" t="s">
        <v>634</v>
      </c>
      <c r="E6445" s="16" t="n">
        <f aca="false">VLOOKUP(A6445,'TAKIM LİSTESİ'!$B$2:$D$455,3,0)</f>
        <v>19</v>
      </c>
      <c r="F6445" s="40" t="n">
        <v>1</v>
      </c>
      <c r="G6445" s="22" t="n">
        <f aca="false">E6445-F6445</f>
        <v>18</v>
      </c>
      <c r="H6445" s="30" t="n">
        <v>44375</v>
      </c>
      <c r="I6445" s="42"/>
      <c r="J6445" s="42"/>
      <c r="K6445" s="37" t="n">
        <f aca="false">G6445+I6445</f>
        <v>18</v>
      </c>
    </row>
    <row r="6446" customFormat="false" ht="13.8" hidden="false" customHeight="false" outlineLevel="0" collapsed="false">
      <c r="A6446" s="16" t="s">
        <v>166</v>
      </c>
      <c r="B6446" s="38" t="str">
        <f aca="false">VLOOKUP(A6446,'TAKIM LİSTESİ'!$B$2:$D$455,2,0)</f>
        <v>Ø 4.3 matkap</v>
      </c>
      <c r="C6446" s="16" t="s">
        <v>1357</v>
      </c>
      <c r="D6446" s="38" t="s">
        <v>634</v>
      </c>
      <c r="E6446" s="16" t="n">
        <f aca="false">VLOOKUP(A6446,'TAKIM LİSTESİ'!$B$2:$D$455,3,0)</f>
        <v>13</v>
      </c>
      <c r="F6446" s="40" t="n">
        <v>1</v>
      </c>
      <c r="G6446" s="22" t="n">
        <f aca="false">E6446-F6446</f>
        <v>12</v>
      </c>
      <c r="H6446" s="30" t="n">
        <v>44375</v>
      </c>
      <c r="I6446" s="42"/>
      <c r="J6446" s="42"/>
      <c r="K6446" s="37" t="n">
        <f aca="false">G6446+I6446</f>
        <v>12</v>
      </c>
    </row>
    <row r="6447" customFormat="false" ht="13.8" hidden="false" customHeight="false" outlineLevel="0" collapsed="false">
      <c r="A6447" s="16" t="s">
        <v>130</v>
      </c>
      <c r="B6447" s="38" t="str">
        <f aca="false">VLOOKUP(A6447,'TAKIM LİSTESİ'!$B$2:$D$455,2,0)</f>
        <v>Ø 9.0 matkap</v>
      </c>
      <c r="C6447" s="16" t="s">
        <v>1357</v>
      </c>
      <c r="D6447" s="38" t="s">
        <v>634</v>
      </c>
      <c r="E6447" s="16" t="n">
        <f aca="false">VLOOKUP(A6447,'TAKIM LİSTESİ'!$B$2:$D$455,3,0)</f>
        <v>13</v>
      </c>
      <c r="F6447" s="40" t="n">
        <v>1</v>
      </c>
      <c r="G6447" s="22" t="n">
        <f aca="false">E6447-F6447</f>
        <v>12</v>
      </c>
      <c r="H6447" s="30" t="n">
        <v>44375</v>
      </c>
      <c r="I6447" s="42"/>
      <c r="J6447" s="42"/>
      <c r="K6447" s="37" t="n">
        <f aca="false">G6447+I6447</f>
        <v>12</v>
      </c>
    </row>
    <row r="6448" customFormat="false" ht="13.8" hidden="false" customHeight="false" outlineLevel="0" collapsed="false">
      <c r="A6448" s="16" t="s">
        <v>67</v>
      </c>
      <c r="B6448" s="38" t="str">
        <f aca="false">VLOOKUP(A6448,'TAKIM LİSTESİ'!$B$2:$D$455,2,0)</f>
        <v>Ø 5.0 matkap</v>
      </c>
      <c r="C6448" s="16" t="s">
        <v>1357</v>
      </c>
      <c r="D6448" s="38" t="s">
        <v>634</v>
      </c>
      <c r="E6448" s="16" t="n">
        <f aca="false">VLOOKUP(A6448,'TAKIM LİSTESİ'!$B$2:$D$455,3,0)</f>
        <v>20</v>
      </c>
      <c r="F6448" s="40" t="n">
        <v>1</v>
      </c>
      <c r="G6448" s="22" t="n">
        <f aca="false">E6448-F6448</f>
        <v>19</v>
      </c>
      <c r="H6448" s="30" t="n">
        <v>44375</v>
      </c>
      <c r="I6448" s="42"/>
      <c r="J6448" s="42"/>
      <c r="K6448" s="37" t="n">
        <f aca="false">G6448+I6448</f>
        <v>19</v>
      </c>
    </row>
    <row r="6449" customFormat="false" ht="13.8" hidden="false" customHeight="false" outlineLevel="0" collapsed="false">
      <c r="A6449" s="16" t="s">
        <v>71</v>
      </c>
      <c r="B6449" s="38" t="str">
        <f aca="false">VLOOKUP(A6449,'TAKIM LİSTESİ'!$B$2:$D$455,2,0)</f>
        <v>Ø 10 alm parmak freze</v>
      </c>
      <c r="C6449" s="16" t="s">
        <v>1358</v>
      </c>
      <c r="D6449" s="38" t="s">
        <v>57</v>
      </c>
      <c r="E6449" s="16" t="n">
        <f aca="false">VLOOKUP(A6449,'TAKIM LİSTESİ'!$B$2:$D$455,3,0)</f>
        <v>29</v>
      </c>
      <c r="F6449" s="40" t="n">
        <v>1</v>
      </c>
      <c r="G6449" s="22" t="n">
        <f aca="false">E6449-F6449</f>
        <v>28</v>
      </c>
      <c r="H6449" s="30" t="n">
        <v>44376</v>
      </c>
      <c r="I6449" s="42"/>
      <c r="J6449" s="42"/>
      <c r="K6449" s="37" t="n">
        <f aca="false">G6449+I6449</f>
        <v>28</v>
      </c>
    </row>
    <row r="6450" customFormat="false" ht="13.8" hidden="false" customHeight="false" outlineLevel="0" collapsed="false">
      <c r="A6450" s="16" t="s">
        <v>174</v>
      </c>
      <c r="B6450" s="38" t="str">
        <f aca="false">VLOOKUP(A6450,'TAKIM LİSTESİ'!$B$2:$D$455,2,0)</f>
        <v>Ø 12 alm parmak freze</v>
      </c>
      <c r="C6450" s="16" t="s">
        <v>1358</v>
      </c>
      <c r="D6450" s="38" t="s">
        <v>57</v>
      </c>
      <c r="E6450" s="16" t="n">
        <f aca="false">VLOOKUP(A6450,'TAKIM LİSTESİ'!$B$2:$D$455,3,0)</f>
        <v>22</v>
      </c>
      <c r="F6450" s="40" t="n">
        <v>1</v>
      </c>
      <c r="G6450" s="22" t="n">
        <f aca="false">E6450-F6450</f>
        <v>21</v>
      </c>
      <c r="H6450" s="30" t="n">
        <v>44376</v>
      </c>
      <c r="I6450" s="42"/>
      <c r="J6450" s="42"/>
      <c r="K6450" s="37" t="n">
        <f aca="false">G6450+I6450</f>
        <v>21</v>
      </c>
    </row>
    <row r="6451" customFormat="false" ht="13.8" hidden="false" customHeight="false" outlineLevel="0" collapsed="false">
      <c r="A6451" s="16" t="s">
        <v>491</v>
      </c>
      <c r="B6451" s="38" t="str">
        <f aca="false">VLOOKUP(A6451,'TAKIM LİSTESİ'!$B$2:$D$455,2,0)</f>
        <v>APKT tarama çelik Ø 21</v>
      </c>
      <c r="C6451" s="16" t="s">
        <v>1359</v>
      </c>
      <c r="D6451" s="38" t="s">
        <v>57</v>
      </c>
      <c r="E6451" s="16" t="n">
        <f aca="false">VLOOKUP(A6451,'TAKIM LİSTESİ'!$B$2:$D$455,3,0)</f>
        <v>2</v>
      </c>
      <c r="F6451" s="40" t="n">
        <v>1</v>
      </c>
      <c r="G6451" s="22" t="n">
        <f aca="false">E6451-F6451</f>
        <v>1</v>
      </c>
      <c r="H6451" s="30" t="n">
        <v>44376</v>
      </c>
      <c r="I6451" s="42"/>
      <c r="J6451" s="42"/>
      <c r="K6451" s="37" t="n">
        <f aca="false">G6451+I6451</f>
        <v>1</v>
      </c>
    </row>
    <row r="6452" customFormat="false" ht="13.8" hidden="false" customHeight="false" outlineLevel="0" collapsed="false">
      <c r="A6452" s="16" t="s">
        <v>22</v>
      </c>
      <c r="B6452" s="38" t="str">
        <f aca="false">VLOOKUP(A6452,'TAKIM LİSTESİ'!$B$2:$D$455,2,0)</f>
        <v>Ø 10 çelik parmak freze</v>
      </c>
      <c r="C6452" s="16" t="s">
        <v>1359</v>
      </c>
      <c r="D6452" s="38" t="s">
        <v>57</v>
      </c>
      <c r="E6452" s="16" t="n">
        <f aca="false">VLOOKUP(A6452,'TAKIM LİSTESİ'!$B$2:$D$455,3,0)</f>
        <v>52</v>
      </c>
      <c r="F6452" s="40" t="n">
        <v>1</v>
      </c>
      <c r="G6452" s="22" t="n">
        <f aca="false">E6452-F6452</f>
        <v>51</v>
      </c>
      <c r="H6452" s="30" t="n">
        <v>44376</v>
      </c>
      <c r="I6452" s="42"/>
      <c r="J6452" s="42"/>
      <c r="K6452" s="37" t="n">
        <f aca="false">G6452+I6452</f>
        <v>51</v>
      </c>
    </row>
    <row r="6453" customFormat="false" ht="13.8" hidden="false" customHeight="false" outlineLevel="0" collapsed="false">
      <c r="A6453" s="16" t="s">
        <v>150</v>
      </c>
      <c r="B6453" s="38" t="str">
        <f aca="false">VLOOKUP(A6453,'TAKIM LİSTESİ'!$B$2:$D$455,2,0)</f>
        <v>Ø 8 çelik parmak freze</v>
      </c>
      <c r="C6453" s="16" t="s">
        <v>1359</v>
      </c>
      <c r="D6453" s="38" t="s">
        <v>57</v>
      </c>
      <c r="E6453" s="16" t="n">
        <f aca="false">VLOOKUP(A6453,'TAKIM LİSTESİ'!$B$2:$D$455,3,0)</f>
        <v>39</v>
      </c>
      <c r="F6453" s="40" t="n">
        <v>1</v>
      </c>
      <c r="G6453" s="22" t="n">
        <f aca="false">E6453-F6453</f>
        <v>38</v>
      </c>
      <c r="H6453" s="30" t="n">
        <v>44376</v>
      </c>
      <c r="I6453" s="42"/>
      <c r="J6453" s="42"/>
      <c r="K6453" s="37" t="n">
        <f aca="false">G6453+I6453</f>
        <v>38</v>
      </c>
    </row>
    <row r="6454" customFormat="false" ht="13.8" hidden="false" customHeight="false" outlineLevel="0" collapsed="false">
      <c r="A6454" s="16" t="s">
        <v>62</v>
      </c>
      <c r="B6454" s="38" t="str">
        <f aca="false">VLOOKUP(A6454,'TAKIM LİSTESİ'!$B$2:$D$455,2,0)</f>
        <v>Ø 6 çelik parmak freze</v>
      </c>
      <c r="C6454" s="16" t="s">
        <v>1359</v>
      </c>
      <c r="D6454" s="38" t="s">
        <v>57</v>
      </c>
      <c r="E6454" s="16" t="n">
        <f aca="false">VLOOKUP(A6454,'TAKIM LİSTESİ'!$B$2:$D$455,3,0)</f>
        <v>23</v>
      </c>
      <c r="F6454" s="40" t="n">
        <v>1</v>
      </c>
      <c r="G6454" s="22" t="n">
        <f aca="false">E6454-F6454</f>
        <v>22</v>
      </c>
      <c r="H6454" s="30" t="n">
        <v>44376</v>
      </c>
      <c r="I6454" s="42"/>
      <c r="J6454" s="42"/>
      <c r="K6454" s="37" t="n">
        <f aca="false">G6454+I6454</f>
        <v>22</v>
      </c>
    </row>
    <row r="6455" customFormat="false" ht="13.8" hidden="false" customHeight="false" outlineLevel="0" collapsed="false">
      <c r="A6455" s="16" t="s">
        <v>68</v>
      </c>
      <c r="B6455" s="38" t="str">
        <f aca="false">VLOOKUP(A6455,'TAKIM LİSTESİ'!$B$2:$D$455,2,0)</f>
        <v>Ø 7.0 matkap</v>
      </c>
      <c r="C6455" s="16" t="s">
        <v>1359</v>
      </c>
      <c r="D6455" s="38" t="s">
        <v>57</v>
      </c>
      <c r="E6455" s="16" t="n">
        <f aca="false">VLOOKUP(A6455,'TAKIM LİSTESİ'!$B$2:$D$455,3,0)</f>
        <v>16</v>
      </c>
      <c r="F6455" s="40" t="n">
        <v>1</v>
      </c>
      <c r="G6455" s="22" t="n">
        <f aca="false">E6455-F6455</f>
        <v>15</v>
      </c>
      <c r="H6455" s="30" t="n">
        <v>44376</v>
      </c>
      <c r="I6455" s="42"/>
      <c r="J6455" s="42"/>
      <c r="K6455" s="37" t="n">
        <f aca="false">G6455+I6455</f>
        <v>15</v>
      </c>
    </row>
    <row r="6456" customFormat="false" ht="13.8" hidden="false" customHeight="false" outlineLevel="0" collapsed="false">
      <c r="A6456" s="16" t="s">
        <v>144</v>
      </c>
      <c r="B6456" s="38" t="str">
        <f aca="false">VLOOKUP(A6456,'TAKIM LİSTESİ'!$B$2:$D$455,2,0)</f>
        <v>Ø 6.2matkap</v>
      </c>
      <c r="C6456" s="16" t="s">
        <v>1359</v>
      </c>
      <c r="D6456" s="38" t="s">
        <v>57</v>
      </c>
      <c r="E6456" s="16" t="n">
        <f aca="false">VLOOKUP(A6456,'TAKIM LİSTESİ'!$B$2:$D$455,3,0)</f>
        <v>15</v>
      </c>
      <c r="F6456" s="40" t="n">
        <v>1</v>
      </c>
      <c r="G6456" s="22" t="n">
        <f aca="false">E6456-F6456</f>
        <v>14</v>
      </c>
      <c r="H6456" s="30" t="n">
        <v>44376</v>
      </c>
      <c r="I6456" s="42"/>
      <c r="J6456" s="42"/>
      <c r="K6456" s="37" t="n">
        <f aca="false">G6456+I6456</f>
        <v>14</v>
      </c>
    </row>
    <row r="6457" customFormat="false" ht="13.8" hidden="false" customHeight="false" outlineLevel="0" collapsed="false">
      <c r="A6457" s="16" t="s">
        <v>34</v>
      </c>
      <c r="B6457" s="38" t="str">
        <f aca="false">VLOOKUP(A6457,'TAKIM LİSTESİ'!$B$2:$D$455,2,0)</f>
        <v>Ø 6.35 Rayba</v>
      </c>
      <c r="C6457" s="16" t="s">
        <v>1359</v>
      </c>
      <c r="D6457" s="38" t="s">
        <v>57</v>
      </c>
      <c r="E6457" s="16" t="n">
        <f aca="false">VLOOKUP(A6457,'TAKIM LİSTESİ'!$B$2:$D$455,3,0)</f>
        <v>5</v>
      </c>
      <c r="F6457" s="40" t="n">
        <v>1</v>
      </c>
      <c r="G6457" s="22" t="n">
        <f aca="false">E6457-F6457</f>
        <v>4</v>
      </c>
      <c r="H6457" s="30" t="n">
        <v>44376</v>
      </c>
      <c r="I6457" s="42"/>
      <c r="J6457" s="42"/>
      <c r="K6457" s="37" t="n">
        <f aca="false">G6457+I6457</f>
        <v>4</v>
      </c>
    </row>
    <row r="6458" customFormat="false" ht="13.8" hidden="false" customHeight="false" outlineLevel="0" collapsed="false">
      <c r="A6458" s="16" t="s">
        <v>11</v>
      </c>
      <c r="B6458" s="38" t="str">
        <f aca="false">VLOOKUP(A6458,'TAKIM LİSTESİ'!$B$2:$D$455,2,0)</f>
        <v>Ø  4 çelik standart parmak freze</v>
      </c>
      <c r="C6458" s="16" t="s">
        <v>1360</v>
      </c>
      <c r="D6458" s="38" t="s">
        <v>57</v>
      </c>
      <c r="E6458" s="16" t="n">
        <f aca="false">VLOOKUP(A6458,'TAKIM LİSTESİ'!$B$2:$D$455,3,0)</f>
        <v>17</v>
      </c>
      <c r="F6458" s="40" t="n">
        <v>1</v>
      </c>
      <c r="G6458" s="22" t="n">
        <f aca="false">E6458-F6458</f>
        <v>16</v>
      </c>
      <c r="H6458" s="30" t="n">
        <v>44376</v>
      </c>
      <c r="I6458" s="42"/>
      <c r="J6458" s="42"/>
      <c r="K6458" s="37" t="n">
        <f aca="false">G6458+I6458</f>
        <v>16</v>
      </c>
    </row>
    <row r="6459" customFormat="false" ht="13.8" hidden="false" customHeight="false" outlineLevel="0" collapsed="false">
      <c r="A6459" s="16" t="s">
        <v>85</v>
      </c>
      <c r="B6459" s="38" t="str">
        <f aca="false">VLOOKUP(A6459,'TAKIM LİSTESİ'!$B$2:$D$455,2,0)</f>
        <v>Ø 12 çelik parmak freze</v>
      </c>
      <c r="C6459" s="16" t="s">
        <v>1360</v>
      </c>
      <c r="D6459" s="38" t="s">
        <v>57</v>
      </c>
      <c r="E6459" s="16" t="n">
        <f aca="false">VLOOKUP(A6459,'TAKIM LİSTESİ'!$B$2:$D$455,3,0)</f>
        <v>19</v>
      </c>
      <c r="F6459" s="40" t="n">
        <v>1</v>
      </c>
      <c r="G6459" s="22" t="n">
        <f aca="false">E6459-F6459</f>
        <v>18</v>
      </c>
      <c r="H6459" s="30" t="n">
        <v>44376</v>
      </c>
      <c r="I6459" s="42"/>
      <c r="J6459" s="42"/>
      <c r="K6459" s="37" t="n">
        <f aca="false">G6459+I6459</f>
        <v>18</v>
      </c>
    </row>
    <row r="6460" customFormat="false" ht="13.8" hidden="false" customHeight="false" outlineLevel="0" collapsed="false">
      <c r="A6460" s="16" t="s">
        <v>1361</v>
      </c>
      <c r="B6460" s="38" t="s">
        <v>1362</v>
      </c>
      <c r="C6460" s="16" t="s">
        <v>1363</v>
      </c>
      <c r="D6460" s="38" t="s">
        <v>1257</v>
      </c>
      <c r="E6460" s="16" t="n">
        <v>1</v>
      </c>
      <c r="F6460" s="40" t="n">
        <v>1</v>
      </c>
      <c r="G6460" s="22" t="n">
        <f aca="false">E6460-F6460</f>
        <v>0</v>
      </c>
      <c r="H6460" s="30" t="n">
        <v>44377</v>
      </c>
      <c r="I6460" s="42"/>
      <c r="J6460" s="42"/>
      <c r="K6460" s="37" t="n">
        <f aca="false">G6460+I6460</f>
        <v>0</v>
      </c>
    </row>
    <row r="6461" customFormat="false" ht="13.8" hidden="false" customHeight="false" outlineLevel="0" collapsed="false">
      <c r="A6461" s="16" t="s">
        <v>21</v>
      </c>
      <c r="B6461" s="38" t="str">
        <f aca="false">VLOOKUP(A6461,'TAKIM LİSTESİ'!$B$2:$D$455,2,0)</f>
        <v>Ø 32 tarama çelik</v>
      </c>
      <c r="C6461" s="16" t="s">
        <v>1364</v>
      </c>
      <c r="D6461" s="38" t="s">
        <v>61</v>
      </c>
      <c r="E6461" s="16" t="n">
        <f aca="false">VLOOKUP(A6461,'TAKIM LİSTESİ'!$B$2:$D$455,3,0)</f>
        <v>5</v>
      </c>
      <c r="F6461" s="40" t="n">
        <v>1</v>
      </c>
      <c r="G6461" s="22" t="n">
        <f aca="false">E6461-F6461</f>
        <v>4</v>
      </c>
      <c r="H6461" s="30" t="n">
        <v>44377</v>
      </c>
      <c r="I6461" s="42"/>
      <c r="J6461" s="42"/>
      <c r="K6461" s="37" t="n">
        <f aca="false">G6461+I6461</f>
        <v>4</v>
      </c>
    </row>
    <row r="6462" customFormat="false" ht="13.8" hidden="false" customHeight="false" outlineLevel="0" collapsed="false">
      <c r="A6462" s="16" t="s">
        <v>270</v>
      </c>
      <c r="B6462" s="38" t="str">
        <f aca="false">VLOOKUP(A6462,'TAKIM LİSTESİ'!$B$2:$D$455,2,0)</f>
        <v>Küçük APKT çelik Ø 20</v>
      </c>
      <c r="C6462" s="16" t="s">
        <v>1364</v>
      </c>
      <c r="D6462" s="38" t="s">
        <v>61</v>
      </c>
      <c r="E6462" s="16" t="n">
        <f aca="false">VLOOKUP(A6462,'TAKIM LİSTESİ'!$B$2:$D$455,3,0)</f>
        <v>10</v>
      </c>
      <c r="F6462" s="40" t="n">
        <v>1</v>
      </c>
      <c r="G6462" s="22" t="n">
        <f aca="false">E6462-F6462</f>
        <v>9</v>
      </c>
      <c r="H6462" s="30" t="n">
        <v>44377</v>
      </c>
      <c r="I6462" s="42"/>
      <c r="J6462" s="42"/>
      <c r="K6462" s="37" t="n">
        <f aca="false">G6462+I6462</f>
        <v>9</v>
      </c>
    </row>
    <row r="6463" customFormat="false" ht="13.8" hidden="false" customHeight="false" outlineLevel="0" collapsed="false">
      <c r="A6463" s="16" t="s">
        <v>79</v>
      </c>
      <c r="B6463" s="38" t="str">
        <f aca="false">VLOOKUP(A6463,'TAKIM LİSTESİ'!$B$2:$D$455,2,0)</f>
        <v>Ø 4.6 matkap</v>
      </c>
      <c r="C6463" s="16" t="s">
        <v>1364</v>
      </c>
      <c r="D6463" s="38" t="s">
        <v>61</v>
      </c>
      <c r="E6463" s="16" t="n">
        <f aca="false">VLOOKUP(A6463,'TAKIM LİSTESİ'!$B$2:$D$455,3,0)</f>
        <v>19</v>
      </c>
      <c r="F6463" s="40" t="n">
        <v>1</v>
      </c>
      <c r="G6463" s="22" t="n">
        <f aca="false">E6463-F6463</f>
        <v>18</v>
      </c>
      <c r="H6463" s="30" t="n">
        <v>44377</v>
      </c>
      <c r="I6463" s="42"/>
      <c r="J6463" s="42"/>
      <c r="K6463" s="37" t="n">
        <f aca="false">G6463+I6463</f>
        <v>18</v>
      </c>
    </row>
    <row r="6464" customFormat="false" ht="13.8" hidden="false" customHeight="false" outlineLevel="0" collapsed="false">
      <c r="A6464" s="16" t="s">
        <v>78</v>
      </c>
      <c r="B6464" s="38" t="str">
        <f aca="false">VLOOKUP(A6464,'TAKIM LİSTESİ'!$B$2:$D$455,2,0)</f>
        <v>Ø 4.76 Rayba</v>
      </c>
      <c r="C6464" s="16" t="s">
        <v>1364</v>
      </c>
      <c r="D6464" s="38" t="s">
        <v>61</v>
      </c>
      <c r="E6464" s="16" t="n">
        <f aca="false">VLOOKUP(A6464,'TAKIM LİSTESİ'!$B$2:$D$455,3,0)</f>
        <v>3</v>
      </c>
      <c r="F6464" s="40" t="n">
        <v>1</v>
      </c>
      <c r="G6464" s="22" t="n">
        <f aca="false">E6464-F6464</f>
        <v>2</v>
      </c>
      <c r="H6464" s="30" t="n">
        <v>44377</v>
      </c>
      <c r="I6464" s="42"/>
      <c r="J6464" s="42"/>
      <c r="K6464" s="37" t="n">
        <f aca="false">G6464+I6464</f>
        <v>2</v>
      </c>
    </row>
    <row r="6465" customFormat="false" ht="13.8" hidden="false" customHeight="false" outlineLevel="0" collapsed="false">
      <c r="A6465" s="16" t="s">
        <v>145</v>
      </c>
      <c r="B6465" s="38" t="str">
        <f aca="false">VLOOKUP(A6465,'TAKIM LİSTESİ'!$B$2:$D$455,2,0)</f>
        <v>Ø 5.2 matkap</v>
      </c>
      <c r="C6465" s="16" t="s">
        <v>1364</v>
      </c>
      <c r="D6465" s="38" t="s">
        <v>61</v>
      </c>
      <c r="E6465" s="16" t="n">
        <f aca="false">VLOOKUP(A6465,'TAKIM LİSTESİ'!$B$2:$D$455,3,0)</f>
        <v>5</v>
      </c>
      <c r="F6465" s="40" t="n">
        <v>1</v>
      </c>
      <c r="G6465" s="22" t="n">
        <f aca="false">E6465-F6465</f>
        <v>4</v>
      </c>
      <c r="H6465" s="30" t="n">
        <v>44377</v>
      </c>
      <c r="I6465" s="42"/>
      <c r="J6465" s="42"/>
      <c r="K6465" s="37" t="n">
        <f aca="false">G6465+I6465</f>
        <v>4</v>
      </c>
    </row>
    <row r="6466" customFormat="false" ht="13.8" hidden="false" customHeight="false" outlineLevel="0" collapsed="false">
      <c r="A6466" s="16" t="s">
        <v>300</v>
      </c>
      <c r="B6466" s="38" t="str">
        <f aca="false">VLOOKUP(A6466,'TAKIM LİSTESİ'!$B$2:$D$455,2,0)</f>
        <v>Ø 32 tarama alm</v>
      </c>
      <c r="C6466" s="16" t="s">
        <v>1365</v>
      </c>
      <c r="D6466" s="38" t="s">
        <v>89</v>
      </c>
      <c r="E6466" s="16" t="n">
        <f aca="false">VLOOKUP(A6466,'TAKIM LİSTESİ'!$B$2:$D$455,3,0)</f>
        <v>3</v>
      </c>
      <c r="F6466" s="40" t="n">
        <v>1</v>
      </c>
      <c r="G6466" s="22" t="n">
        <f aca="false">E6466-F6466</f>
        <v>2</v>
      </c>
      <c r="H6466" s="30" t="n">
        <v>44377</v>
      </c>
      <c r="I6466" s="42"/>
      <c r="J6466" s="42"/>
      <c r="K6466" s="37" t="n">
        <f aca="false">G6466+I6466</f>
        <v>2</v>
      </c>
    </row>
    <row r="6467" customFormat="false" ht="13.8" hidden="false" customHeight="false" outlineLevel="0" collapsed="false">
      <c r="A6467" s="16" t="s">
        <v>71</v>
      </c>
      <c r="B6467" s="38" t="str">
        <f aca="false">VLOOKUP(A6467,'TAKIM LİSTESİ'!$B$2:$D$455,2,0)</f>
        <v>Ø 10 alm parmak freze</v>
      </c>
      <c r="C6467" s="16" t="s">
        <v>1365</v>
      </c>
      <c r="D6467" s="38" t="s">
        <v>89</v>
      </c>
      <c r="E6467" s="16" t="n">
        <f aca="false">VLOOKUP(A6467,'TAKIM LİSTESİ'!$B$2:$D$455,3,0)</f>
        <v>29</v>
      </c>
      <c r="F6467" s="40" t="n">
        <v>1</v>
      </c>
      <c r="G6467" s="22" t="n">
        <f aca="false">E6467-F6467</f>
        <v>28</v>
      </c>
      <c r="H6467" s="30" t="n">
        <v>44377</v>
      </c>
      <c r="I6467" s="42"/>
      <c r="J6467" s="42"/>
      <c r="K6467" s="37" t="n">
        <f aca="false">G6467+I6467</f>
        <v>28</v>
      </c>
    </row>
    <row r="6468" customFormat="false" ht="13.8" hidden="false" customHeight="false" outlineLevel="0" collapsed="false">
      <c r="A6468" s="16" t="s">
        <v>95</v>
      </c>
      <c r="B6468" s="38" t="str">
        <f aca="false">VLOOKUP(A6468,'TAKIM LİSTESİ'!$B$2:$D$455,2,0)</f>
        <v>Ø 3 alm standart parmak freze</v>
      </c>
      <c r="C6468" s="16" t="s">
        <v>1365</v>
      </c>
      <c r="D6468" s="38" t="s">
        <v>89</v>
      </c>
      <c r="E6468" s="16" t="n">
        <f aca="false">VLOOKUP(A6468,'TAKIM LİSTESİ'!$B$2:$D$455,3,0)</f>
        <v>5</v>
      </c>
      <c r="F6468" s="40" t="n">
        <v>1</v>
      </c>
      <c r="G6468" s="22" t="n">
        <f aca="false">E6468-F6468</f>
        <v>4</v>
      </c>
      <c r="H6468" s="30" t="n">
        <v>44377</v>
      </c>
      <c r="I6468" s="42"/>
      <c r="J6468" s="42"/>
      <c r="K6468" s="37" t="n">
        <f aca="false">G6468+I6468</f>
        <v>4</v>
      </c>
    </row>
    <row r="6469" customFormat="false" ht="13.8" hidden="false" customHeight="false" outlineLevel="0" collapsed="false">
      <c r="A6469" s="16" t="s">
        <v>1203</v>
      </c>
      <c r="B6469" s="38" t="str">
        <f aca="false">VLOOKUP(A6469,'TAKIM LİSTESİ'!$B$2:$D$455,2,0)</f>
        <v>Ø 15.8 matkap ucu</v>
      </c>
      <c r="C6469" s="16" t="s">
        <v>1366</v>
      </c>
      <c r="D6469" s="38" t="s">
        <v>57</v>
      </c>
      <c r="E6469" s="16" t="n">
        <f aca="false">VLOOKUP(A6469,'TAKIM LİSTESİ'!$B$2:$D$455,3,0)</f>
        <v>0</v>
      </c>
      <c r="F6469" s="40" t="n">
        <v>1</v>
      </c>
      <c r="G6469" s="22" t="n">
        <f aca="false">E6469-F6469</f>
        <v>-1</v>
      </c>
      <c r="H6469" s="30" t="n">
        <v>44378</v>
      </c>
      <c r="I6469" s="42"/>
      <c r="J6469" s="42"/>
      <c r="K6469" s="37" t="n">
        <f aca="false">G6469+I6469</f>
        <v>-1</v>
      </c>
    </row>
    <row r="6470" customFormat="false" ht="13.8" hidden="false" customHeight="false" outlineLevel="0" collapsed="false">
      <c r="A6470" s="16" t="s">
        <v>68</v>
      </c>
      <c r="B6470" s="38" t="str">
        <f aca="false">VLOOKUP(A6470,'TAKIM LİSTESİ'!$B$2:$D$455,2,0)</f>
        <v>Ø 7.0 matkap</v>
      </c>
      <c r="C6470" s="16" t="s">
        <v>1366</v>
      </c>
      <c r="D6470" s="38" t="s">
        <v>57</v>
      </c>
      <c r="E6470" s="16" t="n">
        <f aca="false">VLOOKUP(A6470,'TAKIM LİSTESİ'!$B$2:$D$455,3,0)</f>
        <v>16</v>
      </c>
      <c r="F6470" s="40" t="n">
        <v>1</v>
      </c>
      <c r="G6470" s="22" t="n">
        <f aca="false">E6470-F6470</f>
        <v>15</v>
      </c>
      <c r="H6470" s="30" t="n">
        <v>44378</v>
      </c>
      <c r="I6470" s="42"/>
      <c r="J6470" s="42"/>
      <c r="K6470" s="37" t="n">
        <f aca="false">G6470+I6470</f>
        <v>15</v>
      </c>
    </row>
    <row r="6471" customFormat="false" ht="13.8" hidden="false" customHeight="false" outlineLevel="0" collapsed="false">
      <c r="A6471" s="16" t="s">
        <v>270</v>
      </c>
      <c r="B6471" s="38" t="str">
        <f aca="false">VLOOKUP(A6471,'TAKIM LİSTESİ'!$B$2:$D$455,2,0)</f>
        <v>Küçük APKT çelik Ø 20</v>
      </c>
      <c r="C6471" s="16" t="s">
        <v>1366</v>
      </c>
      <c r="D6471" s="38" t="s">
        <v>57</v>
      </c>
      <c r="E6471" s="16" t="n">
        <f aca="false">VLOOKUP(A6471,'TAKIM LİSTESİ'!$B$2:$D$455,3,0)</f>
        <v>10</v>
      </c>
      <c r="F6471" s="40" t="n">
        <v>1</v>
      </c>
      <c r="G6471" s="22" t="n">
        <f aca="false">E6471-F6471</f>
        <v>9</v>
      </c>
      <c r="H6471" s="30" t="n">
        <v>44378</v>
      </c>
      <c r="I6471" s="42"/>
      <c r="J6471" s="42"/>
      <c r="K6471" s="37" t="n">
        <f aca="false">G6471+I6471</f>
        <v>9</v>
      </c>
    </row>
    <row r="6472" customFormat="false" ht="13.8" hidden="false" customHeight="false" outlineLevel="0" collapsed="false">
      <c r="A6472" s="16" t="s">
        <v>85</v>
      </c>
      <c r="B6472" s="38" t="str">
        <f aca="false">VLOOKUP(A6472,'TAKIM LİSTESİ'!$B$2:$D$455,2,0)</f>
        <v>Ø 12 çelik parmak freze</v>
      </c>
      <c r="C6472" s="16" t="s">
        <v>1366</v>
      </c>
      <c r="D6472" s="38" t="s">
        <v>57</v>
      </c>
      <c r="E6472" s="16" t="n">
        <f aca="false">VLOOKUP(A6472,'TAKIM LİSTESİ'!$B$2:$D$455,3,0)</f>
        <v>19</v>
      </c>
      <c r="F6472" s="40" t="n">
        <v>1</v>
      </c>
      <c r="G6472" s="22" t="n">
        <f aca="false">E6472-F6472</f>
        <v>18</v>
      </c>
      <c r="H6472" s="30" t="n">
        <v>44378</v>
      </c>
      <c r="I6472" s="42"/>
      <c r="J6472" s="42"/>
      <c r="K6472" s="37" t="n">
        <f aca="false">G6472+I6472</f>
        <v>18</v>
      </c>
    </row>
    <row r="6473" customFormat="false" ht="13.8" hidden="false" customHeight="false" outlineLevel="0" collapsed="false">
      <c r="A6473" s="16" t="s">
        <v>150</v>
      </c>
      <c r="B6473" s="38" t="str">
        <f aca="false">VLOOKUP(A6473,'TAKIM LİSTESİ'!$B$2:$D$455,2,0)</f>
        <v>Ø 8 çelik parmak freze</v>
      </c>
      <c r="C6473" s="16" t="s">
        <v>1366</v>
      </c>
      <c r="D6473" s="38" t="s">
        <v>57</v>
      </c>
      <c r="E6473" s="16" t="n">
        <f aca="false">VLOOKUP(A6473,'TAKIM LİSTESİ'!$B$2:$D$455,3,0)</f>
        <v>39</v>
      </c>
      <c r="F6473" s="40" t="n">
        <v>1</v>
      </c>
      <c r="G6473" s="22" t="n">
        <f aca="false">E6473-F6473</f>
        <v>38</v>
      </c>
      <c r="H6473" s="30" t="n">
        <v>44378</v>
      </c>
      <c r="I6473" s="42"/>
      <c r="J6473" s="42"/>
      <c r="K6473" s="37" t="n">
        <f aca="false">G6473+I6473</f>
        <v>38</v>
      </c>
    </row>
    <row r="6474" customFormat="false" ht="13.8" hidden="false" customHeight="false" outlineLevel="0" collapsed="false">
      <c r="A6474" s="16" t="s">
        <v>21</v>
      </c>
      <c r="B6474" s="38" t="str">
        <f aca="false">VLOOKUP(A6474,'TAKIM LİSTESİ'!$B$2:$D$455,2,0)</f>
        <v>Ø 32 tarama çelik</v>
      </c>
      <c r="C6474" s="16" t="s">
        <v>1367</v>
      </c>
      <c r="D6474" s="38" t="s">
        <v>61</v>
      </c>
      <c r="E6474" s="16" t="n">
        <f aca="false">VLOOKUP(A6474,'TAKIM LİSTESİ'!$B$2:$D$455,3,0)</f>
        <v>5</v>
      </c>
      <c r="F6474" s="40" t="n">
        <v>1</v>
      </c>
      <c r="G6474" s="22" t="n">
        <f aca="false">E6474-F6474</f>
        <v>4</v>
      </c>
      <c r="H6474" s="30" t="n">
        <v>44378</v>
      </c>
      <c r="I6474" s="42"/>
      <c r="J6474" s="42"/>
      <c r="K6474" s="37" t="n">
        <f aca="false">G6474+I6474</f>
        <v>4</v>
      </c>
    </row>
    <row r="6475" customFormat="false" ht="13.8" hidden="false" customHeight="false" outlineLevel="0" collapsed="false">
      <c r="A6475" s="16" t="s">
        <v>270</v>
      </c>
      <c r="B6475" s="38" t="str">
        <f aca="false">VLOOKUP(A6475,'TAKIM LİSTESİ'!$B$2:$D$455,2,0)</f>
        <v>Küçük APKT çelik Ø 20</v>
      </c>
      <c r="C6475" s="16" t="s">
        <v>1367</v>
      </c>
      <c r="D6475" s="38" t="s">
        <v>61</v>
      </c>
      <c r="E6475" s="16" t="n">
        <f aca="false">VLOOKUP(A6475,'TAKIM LİSTESİ'!$B$2:$D$455,3,0)</f>
        <v>10</v>
      </c>
      <c r="F6475" s="40" t="n">
        <v>1</v>
      </c>
      <c r="G6475" s="22" t="n">
        <f aca="false">E6475-F6475</f>
        <v>9</v>
      </c>
      <c r="H6475" s="30" t="n">
        <v>44378</v>
      </c>
      <c r="I6475" s="42"/>
      <c r="J6475" s="42"/>
      <c r="K6475" s="37" t="n">
        <f aca="false">G6475+I6475</f>
        <v>9</v>
      </c>
    </row>
    <row r="6476" customFormat="false" ht="13.8" hidden="false" customHeight="false" outlineLevel="0" collapsed="false">
      <c r="A6476" s="16" t="s">
        <v>51</v>
      </c>
      <c r="B6476" s="38" t="str">
        <f aca="false">VLOOKUP(A6476,'TAKIM LİSTESİ'!$B$2:$D$455,2,0)</f>
        <v>Ø 3 çelik standart parmak freze</v>
      </c>
      <c r="C6476" s="16" t="s">
        <v>1366</v>
      </c>
      <c r="D6476" s="38" t="s">
        <v>57</v>
      </c>
      <c r="E6476" s="16" t="n">
        <f aca="false">VLOOKUP(A6476,'TAKIM LİSTESİ'!$B$2:$D$455,3,0)</f>
        <v>38</v>
      </c>
      <c r="F6476" s="40" t="n">
        <v>1</v>
      </c>
      <c r="G6476" s="22" t="n">
        <f aca="false">E6476-F6476</f>
        <v>37</v>
      </c>
      <c r="H6476" s="30" t="n">
        <v>44378</v>
      </c>
      <c r="I6476" s="42"/>
      <c r="J6476" s="42"/>
      <c r="K6476" s="37" t="n">
        <f aca="false">G6476+I6476</f>
        <v>37</v>
      </c>
    </row>
    <row r="6477" customFormat="false" ht="13.8" hidden="false" customHeight="false" outlineLevel="0" collapsed="false">
      <c r="A6477" s="16" t="s">
        <v>117</v>
      </c>
      <c r="B6477" s="38" t="str">
        <f aca="false">VLOOKUP(A6477,'TAKIM LİSTESİ'!$B$2:$D$455,2,0)</f>
        <v>Ø 4.5 matkap</v>
      </c>
      <c r="C6477" s="16" t="s">
        <v>1366</v>
      </c>
      <c r="D6477" s="38" t="s">
        <v>57</v>
      </c>
      <c r="E6477" s="16" t="n">
        <f aca="false">VLOOKUP(A6477,'TAKIM LİSTESİ'!$B$2:$D$455,3,0)</f>
        <v>23</v>
      </c>
      <c r="F6477" s="40" t="n">
        <v>1</v>
      </c>
      <c r="G6477" s="22" t="n">
        <f aca="false">E6477-F6477</f>
        <v>22</v>
      </c>
      <c r="H6477" s="30" t="n">
        <v>44378</v>
      </c>
      <c r="I6477" s="42"/>
      <c r="J6477" s="42"/>
      <c r="K6477" s="37" t="n">
        <f aca="false">G6477+I6477</f>
        <v>22</v>
      </c>
    </row>
    <row r="6478" customFormat="false" ht="13.8" hidden="false" customHeight="false" outlineLevel="0" collapsed="false">
      <c r="A6478" s="16" t="s">
        <v>1044</v>
      </c>
      <c r="B6478" s="38" t="str">
        <f aca="false">VLOOKUP(A6478,'TAKIM LİSTESİ'!$B$2:$D$455,2,0)</f>
        <v>Ø 7 Rayba</v>
      </c>
      <c r="C6478" s="16" t="s">
        <v>1368</v>
      </c>
      <c r="D6478" s="38" t="s">
        <v>89</v>
      </c>
      <c r="E6478" s="16" t="n">
        <f aca="false">VLOOKUP(A6478,'TAKIM LİSTESİ'!$B$2:$D$455,3,0)</f>
        <v>3</v>
      </c>
      <c r="F6478" s="40" t="n">
        <v>1</v>
      </c>
      <c r="G6478" s="22" t="n">
        <f aca="false">E6478-F6478</f>
        <v>2</v>
      </c>
      <c r="H6478" s="30" t="n">
        <v>44378</v>
      </c>
      <c r="I6478" s="42"/>
      <c r="J6478" s="42"/>
      <c r="K6478" s="37" t="n">
        <f aca="false">G6478+I6478</f>
        <v>2</v>
      </c>
    </row>
    <row r="6479" customFormat="false" ht="13.8" hidden="false" customHeight="false" outlineLevel="0" collapsed="false">
      <c r="A6479" s="16" t="s">
        <v>115</v>
      </c>
      <c r="B6479" s="38" t="str">
        <f aca="false">VLOOKUP(A6479,'TAKIM LİSTESİ'!$B$2:$D$455,2,0)</f>
        <v>Ø 6.9 matkap</v>
      </c>
      <c r="C6479" s="16" t="s">
        <v>1368</v>
      </c>
      <c r="D6479" s="38" t="s">
        <v>89</v>
      </c>
      <c r="E6479" s="16" t="n">
        <f aca="false">VLOOKUP(A6479,'TAKIM LİSTESİ'!$B$2:$D$455,3,0)</f>
        <v>10</v>
      </c>
      <c r="F6479" s="40" t="n">
        <v>1</v>
      </c>
      <c r="G6479" s="22" t="n">
        <f aca="false">E6479-F6479</f>
        <v>9</v>
      </c>
      <c r="H6479" s="30" t="n">
        <v>44378</v>
      </c>
      <c r="I6479" s="42"/>
      <c r="J6479" s="42"/>
      <c r="K6479" s="37" t="n">
        <f aca="false">G6479+I6479</f>
        <v>9</v>
      </c>
    </row>
    <row r="6480" customFormat="false" ht="13.8" hidden="false" customHeight="false" outlineLevel="0" collapsed="false">
      <c r="A6480" s="16" t="s">
        <v>27</v>
      </c>
      <c r="B6480" s="38" t="str">
        <f aca="false">VLOOKUP(A6480,'TAKIM LİSTESİ'!$B$2:$D$455,2,0)</f>
        <v>Ø 6 alm parmak freze</v>
      </c>
      <c r="C6480" s="16" t="s">
        <v>1368</v>
      </c>
      <c r="D6480" s="38" t="s">
        <v>89</v>
      </c>
      <c r="E6480" s="16" t="n">
        <f aca="false">VLOOKUP(A6480,'TAKIM LİSTESİ'!$B$2:$D$455,3,0)</f>
        <v>12</v>
      </c>
      <c r="F6480" s="40" t="n">
        <v>1</v>
      </c>
      <c r="G6480" s="22" t="n">
        <f aca="false">E6480-F6480</f>
        <v>11</v>
      </c>
      <c r="H6480" s="30" t="n">
        <v>44378</v>
      </c>
      <c r="I6480" s="42"/>
      <c r="J6480" s="42"/>
      <c r="K6480" s="37" t="n">
        <f aca="false">G6480+I6480</f>
        <v>11</v>
      </c>
    </row>
    <row r="6481" customFormat="false" ht="13.8" hidden="false" customHeight="false" outlineLevel="0" collapsed="false">
      <c r="A6481" s="16" t="s">
        <v>300</v>
      </c>
      <c r="B6481" s="38" t="str">
        <f aca="false">VLOOKUP(A6481,'TAKIM LİSTESİ'!$B$2:$D$455,2,0)</f>
        <v>Ø 32 tarama alm</v>
      </c>
      <c r="C6481" s="16" t="s">
        <v>1369</v>
      </c>
      <c r="D6481" s="38" t="s">
        <v>50</v>
      </c>
      <c r="E6481" s="16" t="n">
        <f aca="false">VLOOKUP(A6481,'TAKIM LİSTESİ'!$B$2:$D$455,3,0)</f>
        <v>3</v>
      </c>
      <c r="F6481" s="40" t="n">
        <v>1</v>
      </c>
      <c r="G6481" s="22" t="n">
        <f aca="false">E6481-F6481</f>
        <v>2</v>
      </c>
      <c r="H6481" s="30" t="n">
        <v>44378</v>
      </c>
      <c r="I6481" s="42"/>
      <c r="J6481" s="42"/>
      <c r="K6481" s="37" t="n">
        <f aca="false">G6481+I6481</f>
        <v>2</v>
      </c>
    </row>
    <row r="6482" customFormat="false" ht="13.8" hidden="false" customHeight="false" outlineLevel="0" collapsed="false">
      <c r="A6482" s="16" t="s">
        <v>71</v>
      </c>
      <c r="B6482" s="38" t="str">
        <f aca="false">VLOOKUP(A6482,'TAKIM LİSTESİ'!$B$2:$D$455,2,0)</f>
        <v>Ø 10 alm parmak freze</v>
      </c>
      <c r="C6482" s="16" t="s">
        <v>1369</v>
      </c>
      <c r="D6482" s="38" t="s">
        <v>50</v>
      </c>
      <c r="E6482" s="16" t="n">
        <f aca="false">VLOOKUP(A6482,'TAKIM LİSTESİ'!$B$2:$D$455,3,0)</f>
        <v>29</v>
      </c>
      <c r="F6482" s="40" t="n">
        <v>1</v>
      </c>
      <c r="G6482" s="22" t="n">
        <f aca="false">E6482-F6482</f>
        <v>28</v>
      </c>
      <c r="H6482" s="30" t="n">
        <v>44378</v>
      </c>
      <c r="I6482" s="42"/>
      <c r="J6482" s="42"/>
      <c r="K6482" s="37" t="n">
        <f aca="false">G6482+I6482</f>
        <v>28</v>
      </c>
    </row>
    <row r="6483" customFormat="false" ht="13.8" hidden="false" customHeight="false" outlineLevel="0" collapsed="false">
      <c r="A6483" s="16" t="s">
        <v>27</v>
      </c>
      <c r="B6483" s="38" t="str">
        <f aca="false">VLOOKUP(A6483,'TAKIM LİSTESİ'!$B$2:$D$455,2,0)</f>
        <v>Ø 6 alm parmak freze</v>
      </c>
      <c r="C6483" s="16" t="s">
        <v>1369</v>
      </c>
      <c r="D6483" s="38" t="s">
        <v>50</v>
      </c>
      <c r="E6483" s="16" t="n">
        <f aca="false">VLOOKUP(A6483,'TAKIM LİSTESİ'!$B$2:$D$455,3,0)</f>
        <v>12</v>
      </c>
      <c r="F6483" s="40" t="n">
        <v>1</v>
      </c>
      <c r="G6483" s="22" t="n">
        <f aca="false">E6483-F6483</f>
        <v>11</v>
      </c>
      <c r="H6483" s="30" t="n">
        <v>44378</v>
      </c>
      <c r="I6483" s="42"/>
      <c r="J6483" s="42"/>
      <c r="K6483" s="37" t="n">
        <f aca="false">G6483+I6483</f>
        <v>11</v>
      </c>
    </row>
    <row r="6484" customFormat="false" ht="13.8" hidden="false" customHeight="false" outlineLevel="0" collapsed="false">
      <c r="A6484" s="16" t="s">
        <v>144</v>
      </c>
      <c r="B6484" s="38" t="str">
        <f aca="false">VLOOKUP(A6484,'TAKIM LİSTESİ'!$B$2:$D$455,2,0)</f>
        <v>Ø 6.2matkap</v>
      </c>
      <c r="C6484" s="16" t="s">
        <v>1369</v>
      </c>
      <c r="D6484" s="38" t="s">
        <v>50</v>
      </c>
      <c r="E6484" s="16" t="n">
        <f aca="false">VLOOKUP(A6484,'TAKIM LİSTESİ'!$B$2:$D$455,3,0)</f>
        <v>15</v>
      </c>
      <c r="F6484" s="40" t="n">
        <v>1</v>
      </c>
      <c r="G6484" s="22" t="n">
        <f aca="false">E6484-F6484</f>
        <v>14</v>
      </c>
      <c r="H6484" s="30" t="n">
        <v>44378</v>
      </c>
      <c r="I6484" s="42"/>
      <c r="J6484" s="42"/>
      <c r="K6484" s="37" t="n">
        <f aca="false">G6484+I6484</f>
        <v>14</v>
      </c>
    </row>
    <row r="6485" customFormat="false" ht="13.8" hidden="false" customHeight="false" outlineLevel="0" collapsed="false">
      <c r="A6485" s="16" t="s">
        <v>34</v>
      </c>
      <c r="B6485" s="38" t="str">
        <f aca="false">VLOOKUP(A6485,'TAKIM LİSTESİ'!$B$2:$D$455,2,0)</f>
        <v>Ø 6.35 Rayba</v>
      </c>
      <c r="C6485" s="16" t="s">
        <v>1369</v>
      </c>
      <c r="D6485" s="38" t="s">
        <v>50</v>
      </c>
      <c r="E6485" s="16" t="n">
        <f aca="false">VLOOKUP(A6485,'TAKIM LİSTESİ'!$B$2:$D$455,3,0)</f>
        <v>5</v>
      </c>
      <c r="F6485" s="40" t="n">
        <v>1</v>
      </c>
      <c r="G6485" s="22" t="n">
        <f aca="false">E6485-F6485</f>
        <v>4</v>
      </c>
      <c r="H6485" s="30" t="n">
        <v>44378</v>
      </c>
      <c r="I6485" s="42"/>
      <c r="J6485" s="42"/>
      <c r="K6485" s="37" t="n">
        <f aca="false">G6485+I6485</f>
        <v>4</v>
      </c>
    </row>
    <row r="6486" customFormat="false" ht="13.8" hidden="false" customHeight="false" outlineLevel="0" collapsed="false">
      <c r="A6486" s="16" t="s">
        <v>227</v>
      </c>
      <c r="B6486" s="38" t="str">
        <f aca="false">VLOOKUP(A6486,'TAKIM LİSTESİ'!$B$2:$D$455,2,0)</f>
        <v>Ø 13.0 matkap ucu</v>
      </c>
      <c r="C6486" s="16" t="s">
        <v>1369</v>
      </c>
      <c r="D6486" s="38" t="s">
        <v>50</v>
      </c>
      <c r="E6486" s="16" t="n">
        <f aca="false">VLOOKUP(A6486,'TAKIM LİSTESİ'!$B$2:$D$455,3,0)</f>
        <v>9</v>
      </c>
      <c r="F6486" s="40" t="n">
        <v>1</v>
      </c>
      <c r="G6486" s="22" t="n">
        <f aca="false">E6486-F6486</f>
        <v>8</v>
      </c>
      <c r="H6486" s="30" t="n">
        <v>44378</v>
      </c>
      <c r="I6486" s="42"/>
      <c r="J6486" s="42"/>
      <c r="K6486" s="37" t="n">
        <f aca="false">G6486+I6486</f>
        <v>8</v>
      </c>
    </row>
    <row r="6487" customFormat="false" ht="13.8" hidden="false" customHeight="false" outlineLevel="0" collapsed="false">
      <c r="A6487" s="16" t="s">
        <v>85</v>
      </c>
      <c r="B6487" s="38" t="str">
        <f aca="false">VLOOKUP(A6487,'TAKIM LİSTESİ'!$B$2:$D$455,2,0)</f>
        <v>Ø 12 çelik parmak freze</v>
      </c>
      <c r="C6487" s="16" t="s">
        <v>1369</v>
      </c>
      <c r="D6487" s="38" t="s">
        <v>50</v>
      </c>
      <c r="E6487" s="16" t="n">
        <f aca="false">VLOOKUP(A6487,'TAKIM LİSTESİ'!$B$2:$D$455,3,0)</f>
        <v>19</v>
      </c>
      <c r="F6487" s="40" t="n">
        <v>1</v>
      </c>
      <c r="G6487" s="22" t="n">
        <f aca="false">E6487-F6487</f>
        <v>18</v>
      </c>
      <c r="H6487" s="30" t="n">
        <v>44378</v>
      </c>
      <c r="I6487" s="42"/>
      <c r="J6487" s="42"/>
      <c r="K6487" s="37" t="n">
        <f aca="false">G6487+I6487</f>
        <v>18</v>
      </c>
    </row>
    <row r="6488" customFormat="false" ht="13.8" hidden="false" customHeight="false" outlineLevel="0" collapsed="false">
      <c r="A6488" s="16" t="s">
        <v>83</v>
      </c>
      <c r="B6488" s="38" t="str">
        <f aca="false">VLOOKUP(A6488,'TAKIM LİSTESİ'!$B$2:$D$455,2,0)</f>
        <v>Ø 8 Rayba</v>
      </c>
      <c r="C6488" s="16" t="s">
        <v>1369</v>
      </c>
      <c r="D6488" s="38" t="s">
        <v>50</v>
      </c>
      <c r="E6488" s="16" t="n">
        <f aca="false">VLOOKUP(A6488,'TAKIM LİSTESİ'!$B$2:$D$455,3,0)</f>
        <v>4</v>
      </c>
      <c r="F6488" s="40" t="n">
        <v>1</v>
      </c>
      <c r="G6488" s="22" t="n">
        <f aca="false">E6488-F6488</f>
        <v>3</v>
      </c>
      <c r="H6488" s="30" t="n">
        <v>44378</v>
      </c>
      <c r="I6488" s="42"/>
      <c r="J6488" s="42"/>
      <c r="K6488" s="37" t="n">
        <f aca="false">G6488+I6488</f>
        <v>3</v>
      </c>
    </row>
    <row r="6489" customFormat="false" ht="13.8" hidden="false" customHeight="false" outlineLevel="0" collapsed="false">
      <c r="A6489" s="16" t="s">
        <v>146</v>
      </c>
      <c r="B6489" s="38" t="str">
        <f aca="false">VLOOKUP(A6489,'TAKIM LİSTESİ'!$B$2:$D$455,2,0)</f>
        <v>Ø 12 Rayba</v>
      </c>
      <c r="C6489" s="16" t="s">
        <v>1369</v>
      </c>
      <c r="D6489" s="38" t="s">
        <v>50</v>
      </c>
      <c r="E6489" s="16" t="n">
        <f aca="false">VLOOKUP(A6489,'TAKIM LİSTESİ'!$B$2:$D$455,3,0)</f>
        <v>3</v>
      </c>
      <c r="F6489" s="40" t="n">
        <v>1</v>
      </c>
      <c r="G6489" s="22" t="n">
        <f aca="false">E6489-F6489</f>
        <v>2</v>
      </c>
      <c r="H6489" s="30" t="n">
        <v>44378</v>
      </c>
      <c r="I6489" s="42"/>
      <c r="J6489" s="42"/>
      <c r="K6489" s="37" t="n">
        <f aca="false">G6489+I6489</f>
        <v>2</v>
      </c>
    </row>
    <row r="6490" customFormat="false" ht="13.8" hidden="false" customHeight="false" outlineLevel="0" collapsed="false">
      <c r="A6490" s="16" t="s">
        <v>130</v>
      </c>
      <c r="B6490" s="38" t="str">
        <f aca="false">VLOOKUP(A6490,'TAKIM LİSTESİ'!$B$2:$D$455,2,0)</f>
        <v>Ø 9.0 matkap</v>
      </c>
      <c r="C6490" s="16" t="s">
        <v>1370</v>
      </c>
      <c r="D6490" s="38" t="s">
        <v>634</v>
      </c>
      <c r="E6490" s="16" t="n">
        <f aca="false">VLOOKUP(A6490,'TAKIM LİSTESİ'!$B$2:$D$455,3,0)</f>
        <v>13</v>
      </c>
      <c r="F6490" s="40" t="n">
        <v>1</v>
      </c>
      <c r="G6490" s="22" t="n">
        <f aca="false">E6490-F6490</f>
        <v>12</v>
      </c>
      <c r="H6490" s="30" t="n">
        <v>44378</v>
      </c>
      <c r="I6490" s="42"/>
      <c r="J6490" s="42"/>
      <c r="K6490" s="37" t="n">
        <f aca="false">G6490+I6490</f>
        <v>12</v>
      </c>
    </row>
    <row r="6491" customFormat="false" ht="13.8" hidden="false" customHeight="false" outlineLevel="0" collapsed="false">
      <c r="A6491" s="16" t="s">
        <v>121</v>
      </c>
      <c r="B6491" s="38" t="str">
        <f aca="false">VLOOKUP(A6491,'TAKIM LİSTESİ'!$B$2:$D$455,2,0)</f>
        <v>Ø 8.5 matkap</v>
      </c>
      <c r="C6491" s="16" t="s">
        <v>1367</v>
      </c>
      <c r="D6491" s="38" t="s">
        <v>61</v>
      </c>
      <c r="E6491" s="16" t="n">
        <f aca="false">VLOOKUP(A6491,'TAKIM LİSTESİ'!$B$2:$D$455,3,0)</f>
        <v>13</v>
      </c>
      <c r="F6491" s="40" t="n">
        <v>1</v>
      </c>
      <c r="G6491" s="22" t="n">
        <f aca="false">E6491-F6491</f>
        <v>12</v>
      </c>
      <c r="H6491" s="30" t="n">
        <v>44378</v>
      </c>
      <c r="I6491" s="42"/>
      <c r="J6491" s="42"/>
      <c r="K6491" s="37" t="n">
        <f aca="false">G6491+I6491</f>
        <v>12</v>
      </c>
    </row>
    <row r="6492" customFormat="false" ht="13.8" hidden="false" customHeight="false" outlineLevel="0" collapsed="false">
      <c r="A6492" s="16" t="s">
        <v>60</v>
      </c>
      <c r="B6492" s="38" t="str">
        <f aca="false">VLOOKUP(A6492,'TAKIM LİSTESİ'!$B$2:$D$455,2,0)</f>
        <v>Ø 5 çelik standart parmak freze</v>
      </c>
      <c r="C6492" s="16" t="s">
        <v>1367</v>
      </c>
      <c r="D6492" s="38" t="s">
        <v>61</v>
      </c>
      <c r="E6492" s="16" t="n">
        <f aca="false">VLOOKUP(A6492,'TAKIM LİSTESİ'!$B$2:$D$455,3,0)</f>
        <v>42</v>
      </c>
      <c r="F6492" s="40" t="n">
        <v>1</v>
      </c>
      <c r="G6492" s="22" t="n">
        <f aca="false">E6492-F6492</f>
        <v>41</v>
      </c>
      <c r="H6492" s="30" t="n">
        <v>44378</v>
      </c>
      <c r="I6492" s="42"/>
      <c r="J6492" s="42"/>
      <c r="K6492" s="37" t="n">
        <f aca="false">G6492+I6492</f>
        <v>41</v>
      </c>
    </row>
    <row r="6493" customFormat="false" ht="13.8" hidden="false" customHeight="false" outlineLevel="0" collapsed="false">
      <c r="A6493" s="16" t="s">
        <v>25</v>
      </c>
      <c r="B6493" s="38" t="str">
        <f aca="false">VLOOKUP(A6493,'TAKIM LİSTESİ'!$B$2:$D$455,2,0)</f>
        <v>Ø 12çelik uzun parmak freze</v>
      </c>
      <c r="C6493" s="16" t="s">
        <v>1367</v>
      </c>
      <c r="D6493" s="38" t="s">
        <v>61</v>
      </c>
      <c r="E6493" s="16" t="n">
        <f aca="false">VLOOKUP(A6493,'TAKIM LİSTESİ'!$B$2:$D$455,3,0)</f>
        <v>3</v>
      </c>
      <c r="F6493" s="40" t="n">
        <v>1</v>
      </c>
      <c r="G6493" s="22" t="n">
        <f aca="false">E6493-F6493</f>
        <v>2</v>
      </c>
      <c r="H6493" s="30" t="n">
        <v>44378</v>
      </c>
      <c r="I6493" s="42"/>
      <c r="J6493" s="42"/>
      <c r="K6493" s="37" t="n">
        <f aca="false">G6493+I6493</f>
        <v>2</v>
      </c>
    </row>
    <row r="6494" customFormat="false" ht="13.8" hidden="false" customHeight="false" outlineLevel="0" collapsed="false">
      <c r="A6494" s="16" t="s">
        <v>94</v>
      </c>
      <c r="B6494" s="38" t="str">
        <f aca="false">VLOOKUP(A6494,'TAKIM LİSTESİ'!$B$2:$D$455,2,0)</f>
        <v>Ø 10.5 matkap</v>
      </c>
      <c r="C6494" s="16" t="s">
        <v>1371</v>
      </c>
      <c r="D6494" s="38" t="s">
        <v>89</v>
      </c>
      <c r="E6494" s="16" t="n">
        <f aca="false">VLOOKUP(A6494,'TAKIM LİSTESİ'!$B$2:$D$455,3,0)</f>
        <v>18</v>
      </c>
      <c r="F6494" s="40" t="n">
        <v>1</v>
      </c>
      <c r="G6494" s="22" t="n">
        <f aca="false">E6494-F6494</f>
        <v>17</v>
      </c>
      <c r="H6494" s="30" t="n">
        <v>44378</v>
      </c>
      <c r="I6494" s="42"/>
      <c r="J6494" s="42"/>
      <c r="K6494" s="37" t="n">
        <f aca="false">G6494+I6494</f>
        <v>17</v>
      </c>
    </row>
    <row r="6495" customFormat="false" ht="13.8" hidden="false" customHeight="false" outlineLevel="0" collapsed="false">
      <c r="A6495" s="16" t="s">
        <v>54</v>
      </c>
      <c r="B6495" s="38" t="str">
        <f aca="false">VLOOKUP(A6495,'TAKIM LİSTESİ'!$B$2:$D$455,2,0)</f>
        <v>Ø 3.1 matkap</v>
      </c>
      <c r="C6495" s="16" t="s">
        <v>1371</v>
      </c>
      <c r="D6495" s="38" t="s">
        <v>89</v>
      </c>
      <c r="E6495" s="16" t="n">
        <f aca="false">VLOOKUP(A6495,'TAKIM LİSTESİ'!$B$2:$D$455,3,0)</f>
        <v>25</v>
      </c>
      <c r="F6495" s="40" t="n">
        <v>1</v>
      </c>
      <c r="G6495" s="22" t="n">
        <f aca="false">E6495-F6495</f>
        <v>24</v>
      </c>
      <c r="H6495" s="30" t="n">
        <v>44378</v>
      </c>
      <c r="I6495" s="42"/>
      <c r="J6495" s="42"/>
      <c r="K6495" s="37" t="n">
        <f aca="false">G6495+I6495</f>
        <v>24</v>
      </c>
    </row>
    <row r="6496" customFormat="false" ht="13.8" hidden="false" customHeight="false" outlineLevel="0" collapsed="false">
      <c r="A6496" s="16" t="s">
        <v>22</v>
      </c>
      <c r="B6496" s="38" t="str">
        <f aca="false">VLOOKUP(A6496,'TAKIM LİSTESİ'!$B$2:$D$455,2,0)</f>
        <v>Ø 10 çelik parmak freze</v>
      </c>
      <c r="C6496" s="16" t="s">
        <v>1371</v>
      </c>
      <c r="D6496" s="38" t="s">
        <v>89</v>
      </c>
      <c r="E6496" s="16" t="n">
        <f aca="false">VLOOKUP(A6496,'TAKIM LİSTESİ'!$B$2:$D$455,3,0)</f>
        <v>52</v>
      </c>
      <c r="F6496" s="40" t="n">
        <v>1</v>
      </c>
      <c r="G6496" s="22" t="n">
        <f aca="false">E6496-F6496</f>
        <v>51</v>
      </c>
      <c r="H6496" s="30" t="n">
        <v>44378</v>
      </c>
      <c r="I6496" s="42"/>
      <c r="J6496" s="42"/>
      <c r="K6496" s="37" t="n">
        <f aca="false">G6496+I6496</f>
        <v>51</v>
      </c>
    </row>
    <row r="6497" customFormat="false" ht="13.8" hidden="false" customHeight="false" outlineLevel="0" collapsed="false">
      <c r="A6497" s="16" t="s">
        <v>85</v>
      </c>
      <c r="B6497" s="38" t="str">
        <f aca="false">VLOOKUP(A6497,'TAKIM LİSTESİ'!$B$2:$D$455,2,0)</f>
        <v>Ø 12 çelik parmak freze</v>
      </c>
      <c r="C6497" s="16" t="s">
        <v>1371</v>
      </c>
      <c r="D6497" s="38" t="s">
        <v>89</v>
      </c>
      <c r="E6497" s="16" t="n">
        <f aca="false">VLOOKUP(A6497,'TAKIM LİSTESİ'!$B$2:$D$455,3,0)</f>
        <v>19</v>
      </c>
      <c r="F6497" s="40" t="n">
        <v>1</v>
      </c>
      <c r="G6497" s="22" t="n">
        <f aca="false">E6497-F6497</f>
        <v>18</v>
      </c>
      <c r="H6497" s="30" t="n">
        <v>44378</v>
      </c>
      <c r="I6497" s="42"/>
      <c r="J6497" s="42"/>
      <c r="K6497" s="37" t="n">
        <f aca="false">G6497+I6497</f>
        <v>18</v>
      </c>
    </row>
    <row r="6498" customFormat="false" ht="13.8" hidden="false" customHeight="false" outlineLevel="0" collapsed="false">
      <c r="A6498" s="16" t="s">
        <v>150</v>
      </c>
      <c r="B6498" s="38" t="str">
        <f aca="false">VLOOKUP(A6498,'TAKIM LİSTESİ'!$B$2:$D$455,2,0)</f>
        <v>Ø 8 çelik parmak freze</v>
      </c>
      <c r="C6498" s="16" t="s">
        <v>1371</v>
      </c>
      <c r="D6498" s="38" t="s">
        <v>89</v>
      </c>
      <c r="E6498" s="16" t="n">
        <f aca="false">VLOOKUP(A6498,'TAKIM LİSTESİ'!$B$2:$D$455,3,0)</f>
        <v>39</v>
      </c>
      <c r="F6498" s="40" t="n">
        <v>1</v>
      </c>
      <c r="G6498" s="22" t="n">
        <f aca="false">E6498-F6498</f>
        <v>38</v>
      </c>
      <c r="H6498" s="30" t="n">
        <v>44378</v>
      </c>
      <c r="I6498" s="42"/>
      <c r="J6498" s="42"/>
      <c r="K6498" s="37" t="n">
        <f aca="false">G6498+I6498</f>
        <v>38</v>
      </c>
    </row>
    <row r="6499" customFormat="false" ht="13.8" hidden="false" customHeight="false" outlineLevel="0" collapsed="false">
      <c r="A6499" s="16" t="s">
        <v>24</v>
      </c>
      <c r="B6499" s="38" t="str">
        <f aca="false">VLOOKUP(A6499,'TAKIM LİSTESİ'!$B$2:$D$455,2,0)</f>
        <v>Ø 8 çelik küre parmak freze</v>
      </c>
      <c r="C6499" s="16" t="s">
        <v>1371</v>
      </c>
      <c r="D6499" s="38" t="s">
        <v>89</v>
      </c>
      <c r="E6499" s="16" t="n">
        <f aca="false">VLOOKUP(A6499,'TAKIM LİSTESİ'!$B$2:$D$455,3,0)</f>
        <v>20</v>
      </c>
      <c r="F6499" s="40" t="n">
        <v>1</v>
      </c>
      <c r="G6499" s="22" t="n">
        <f aca="false">E6499-F6499</f>
        <v>19</v>
      </c>
      <c r="H6499" s="30" t="n">
        <v>44378</v>
      </c>
      <c r="I6499" s="42"/>
      <c r="J6499" s="42"/>
      <c r="K6499" s="37" t="n">
        <f aca="false">G6499+I6499</f>
        <v>19</v>
      </c>
    </row>
    <row r="6500" customFormat="false" ht="13.8" hidden="false" customHeight="false" outlineLevel="0" collapsed="false">
      <c r="A6500" s="16" t="s">
        <v>174</v>
      </c>
      <c r="B6500" s="38" t="str">
        <f aca="false">VLOOKUP(A6500,'TAKIM LİSTESİ'!$B$2:$D$455,2,0)</f>
        <v>Ø 12 alm parmak freze</v>
      </c>
      <c r="C6500" s="16" t="s">
        <v>1372</v>
      </c>
      <c r="D6500" s="38" t="s">
        <v>61</v>
      </c>
      <c r="E6500" s="16" t="n">
        <f aca="false">VLOOKUP(A6500,'TAKIM LİSTESİ'!$B$2:$D$455,3,0)</f>
        <v>22</v>
      </c>
      <c r="F6500" s="40" t="n">
        <v>1</v>
      </c>
      <c r="G6500" s="22" t="n">
        <f aca="false">E6500-F6500</f>
        <v>21</v>
      </c>
      <c r="H6500" s="30" t="n">
        <v>44379</v>
      </c>
      <c r="I6500" s="42"/>
      <c r="J6500" s="42"/>
      <c r="K6500" s="37" t="n">
        <f aca="false">G6500+I6500</f>
        <v>21</v>
      </c>
    </row>
    <row r="6501" customFormat="false" ht="13.8" hidden="false" customHeight="false" outlineLevel="0" collapsed="false">
      <c r="A6501" s="16" t="s">
        <v>68</v>
      </c>
      <c r="B6501" s="38" t="str">
        <f aca="false">VLOOKUP(A6501,'TAKIM LİSTESİ'!$B$2:$D$455,2,0)</f>
        <v>Ø 7.0 matkap</v>
      </c>
      <c r="C6501" s="16" t="s">
        <v>1372</v>
      </c>
      <c r="D6501" s="38" t="s">
        <v>61</v>
      </c>
      <c r="E6501" s="16" t="n">
        <f aca="false">VLOOKUP(A6501,'TAKIM LİSTESİ'!$B$2:$D$455,3,0)</f>
        <v>16</v>
      </c>
      <c r="F6501" s="40" t="n">
        <v>1</v>
      </c>
      <c r="G6501" s="22" t="n">
        <f aca="false">E6501-F6501</f>
        <v>15</v>
      </c>
      <c r="H6501" s="30" t="n">
        <v>44379</v>
      </c>
      <c r="I6501" s="42"/>
      <c r="J6501" s="42"/>
      <c r="K6501" s="37" t="n">
        <f aca="false">G6501+I6501</f>
        <v>15</v>
      </c>
    </row>
    <row r="6502" customFormat="false" ht="13.8" hidden="false" customHeight="false" outlineLevel="0" collapsed="false">
      <c r="A6502" s="16" t="s">
        <v>15</v>
      </c>
      <c r="B6502" s="38" t="str">
        <f aca="false">VLOOKUP(A6502,'TAKIM LİSTESİ'!$B$2:$D$455,2,0)</f>
        <v>Ø 8 alm küre parmak freze</v>
      </c>
      <c r="C6502" s="16" t="s">
        <v>1372</v>
      </c>
      <c r="D6502" s="38" t="s">
        <v>61</v>
      </c>
      <c r="E6502" s="16" t="n">
        <f aca="false">VLOOKUP(A6502,'TAKIM LİSTESİ'!$B$2:$D$455,3,0)</f>
        <v>7</v>
      </c>
      <c r="F6502" s="40" t="n">
        <v>1</v>
      </c>
      <c r="G6502" s="22" t="n">
        <f aca="false">E6502-F6502</f>
        <v>6</v>
      </c>
      <c r="H6502" s="30" t="n">
        <v>44379</v>
      </c>
      <c r="I6502" s="42"/>
      <c r="J6502" s="42"/>
      <c r="K6502" s="37" t="n">
        <f aca="false">G6502+I6502</f>
        <v>6</v>
      </c>
    </row>
    <row r="6503" customFormat="false" ht="13.8" hidden="false" customHeight="false" outlineLevel="0" collapsed="false">
      <c r="A6503" s="16" t="s">
        <v>21</v>
      </c>
      <c r="B6503" s="38" t="str">
        <f aca="false">VLOOKUP(A6503,'TAKIM LİSTESİ'!$B$2:$D$455,2,0)</f>
        <v>Ø 32 tarama çelik</v>
      </c>
      <c r="C6503" s="16" t="s">
        <v>1373</v>
      </c>
      <c r="D6503" s="38" t="s">
        <v>634</v>
      </c>
      <c r="E6503" s="16" t="n">
        <f aca="false">VLOOKUP(A6503,'TAKIM LİSTESİ'!$B$2:$D$455,3,0)</f>
        <v>5</v>
      </c>
      <c r="F6503" s="40" t="n">
        <v>1</v>
      </c>
      <c r="G6503" s="22" t="n">
        <f aca="false">E6503-F6503</f>
        <v>4</v>
      </c>
      <c r="H6503" s="30" t="n">
        <v>44379</v>
      </c>
      <c r="I6503" s="42"/>
      <c r="J6503" s="42"/>
      <c r="K6503" s="37" t="n">
        <f aca="false">G6503+I6503</f>
        <v>4</v>
      </c>
    </row>
    <row r="6504" customFormat="false" ht="13.8" hidden="false" customHeight="false" outlineLevel="0" collapsed="false">
      <c r="A6504" s="16" t="s">
        <v>270</v>
      </c>
      <c r="B6504" s="38" t="str">
        <f aca="false">VLOOKUP(A6504,'TAKIM LİSTESİ'!$B$2:$D$455,2,0)</f>
        <v>Küçük APKT çelik Ø 20</v>
      </c>
      <c r="C6504" s="16" t="s">
        <v>1373</v>
      </c>
      <c r="D6504" s="38" t="s">
        <v>634</v>
      </c>
      <c r="E6504" s="16" t="n">
        <f aca="false">VLOOKUP(A6504,'TAKIM LİSTESİ'!$B$2:$D$455,3,0)</f>
        <v>10</v>
      </c>
      <c r="F6504" s="40" t="n">
        <v>1</v>
      </c>
      <c r="G6504" s="22" t="n">
        <f aca="false">E6504-F6504</f>
        <v>9</v>
      </c>
      <c r="H6504" s="30" t="n">
        <v>44379</v>
      </c>
      <c r="I6504" s="42"/>
      <c r="J6504" s="42"/>
      <c r="K6504" s="37" t="n">
        <f aca="false">G6504+I6504</f>
        <v>9</v>
      </c>
    </row>
    <row r="6505" customFormat="false" ht="13.8" hidden="false" customHeight="false" outlineLevel="0" collapsed="false">
      <c r="A6505" s="16" t="s">
        <v>85</v>
      </c>
      <c r="B6505" s="38" t="str">
        <f aca="false">VLOOKUP(A6505,'TAKIM LİSTESİ'!$B$2:$D$455,2,0)</f>
        <v>Ø 12 çelik parmak freze</v>
      </c>
      <c r="C6505" s="16" t="s">
        <v>1373</v>
      </c>
      <c r="D6505" s="38" t="s">
        <v>634</v>
      </c>
      <c r="E6505" s="16" t="n">
        <f aca="false">VLOOKUP(A6505,'TAKIM LİSTESİ'!$B$2:$D$455,3,0)</f>
        <v>19</v>
      </c>
      <c r="F6505" s="40" t="n">
        <v>1</v>
      </c>
      <c r="G6505" s="22" t="n">
        <f aca="false">E6505-F6505</f>
        <v>18</v>
      </c>
      <c r="H6505" s="30" t="n">
        <v>44379</v>
      </c>
      <c r="I6505" s="42"/>
      <c r="J6505" s="42"/>
      <c r="K6505" s="37" t="n">
        <f aca="false">G6505+I6505</f>
        <v>18</v>
      </c>
    </row>
    <row r="6506" customFormat="false" ht="13.8" hidden="false" customHeight="false" outlineLevel="0" collapsed="false">
      <c r="A6506" s="16" t="s">
        <v>11</v>
      </c>
      <c r="B6506" s="38" t="str">
        <f aca="false">VLOOKUP(A6506,'TAKIM LİSTESİ'!$B$2:$D$455,2,0)</f>
        <v>Ø  4 çelik standart parmak freze</v>
      </c>
      <c r="C6506" s="16" t="s">
        <v>1373</v>
      </c>
      <c r="D6506" s="38" t="s">
        <v>634</v>
      </c>
      <c r="E6506" s="16" t="n">
        <f aca="false">VLOOKUP(A6506,'TAKIM LİSTESİ'!$B$2:$D$455,3,0)</f>
        <v>17</v>
      </c>
      <c r="F6506" s="40" t="n">
        <v>1</v>
      </c>
      <c r="G6506" s="22" t="n">
        <f aca="false">E6506-F6506</f>
        <v>16</v>
      </c>
      <c r="H6506" s="30" t="n">
        <v>44379</v>
      </c>
      <c r="I6506" s="42"/>
      <c r="J6506" s="42"/>
      <c r="K6506" s="37" t="n">
        <f aca="false">G6506+I6506</f>
        <v>16</v>
      </c>
    </row>
    <row r="6507" customFormat="false" ht="13.8" hidden="false" customHeight="false" outlineLevel="0" collapsed="false">
      <c r="A6507" s="16" t="s">
        <v>237</v>
      </c>
      <c r="B6507" s="38" t="str">
        <f aca="false">VLOOKUP(A6507,'TAKIM LİSTESİ'!$B$2:$D$455,2,0)</f>
        <v>Ø 12.6 matkap</v>
      </c>
      <c r="C6507" s="16" t="s">
        <v>1373</v>
      </c>
      <c r="D6507" s="38" t="s">
        <v>634</v>
      </c>
      <c r="E6507" s="16" t="n">
        <f aca="false">VLOOKUP(A6507,'TAKIM LİSTESİ'!$B$2:$D$455,3,0)</f>
        <v>1</v>
      </c>
      <c r="F6507" s="40" t="n">
        <v>1</v>
      </c>
      <c r="G6507" s="22" t="n">
        <f aca="false">E6507-F6507</f>
        <v>0</v>
      </c>
      <c r="H6507" s="30" t="n">
        <v>44379</v>
      </c>
      <c r="I6507" s="42"/>
      <c r="J6507" s="42"/>
      <c r="K6507" s="37" t="n">
        <f aca="false">G6507+I6507</f>
        <v>0</v>
      </c>
    </row>
    <row r="6508" customFormat="false" ht="13.8" hidden="false" customHeight="false" outlineLevel="0" collapsed="false">
      <c r="A6508" s="16" t="s">
        <v>77</v>
      </c>
      <c r="B6508" s="38" t="str">
        <f aca="false">VLOOKUP(A6508,'TAKIM LİSTESİ'!$B$2:$D$455,2,0)</f>
        <v>Ø 14.0 matkap ucu</v>
      </c>
      <c r="C6508" s="16" t="s">
        <v>1373</v>
      </c>
      <c r="D6508" s="38" t="s">
        <v>634</v>
      </c>
      <c r="E6508" s="16" t="n">
        <f aca="false">VLOOKUP(A6508,'TAKIM LİSTESİ'!$B$2:$D$455,3,0)</f>
        <v>7</v>
      </c>
      <c r="F6508" s="40" t="n">
        <v>1</v>
      </c>
      <c r="G6508" s="22" t="n">
        <f aca="false">E6508-F6508</f>
        <v>6</v>
      </c>
      <c r="H6508" s="30" t="n">
        <v>44379</v>
      </c>
      <c r="I6508" s="42"/>
      <c r="J6508" s="42"/>
      <c r="K6508" s="37" t="n">
        <f aca="false">G6508+I6508</f>
        <v>6</v>
      </c>
    </row>
    <row r="6509" customFormat="false" ht="13.8" hidden="false" customHeight="false" outlineLevel="0" collapsed="false">
      <c r="A6509" s="16" t="s">
        <v>136</v>
      </c>
      <c r="B6509" s="38" t="str">
        <f aca="false">VLOOKUP(A6509,'TAKIM LİSTESİ'!$B$2:$D$455,2,0)</f>
        <v>Ø 14.8 matkap ucu</v>
      </c>
      <c r="C6509" s="16" t="s">
        <v>1373</v>
      </c>
      <c r="D6509" s="38" t="s">
        <v>634</v>
      </c>
      <c r="E6509" s="16" t="n">
        <f aca="false">VLOOKUP(A6509,'TAKIM LİSTESİ'!$B$2:$D$455,3,0)</f>
        <v>5</v>
      </c>
      <c r="F6509" s="40" t="n">
        <v>1</v>
      </c>
      <c r="G6509" s="22" t="n">
        <f aca="false">E6509-F6509</f>
        <v>4</v>
      </c>
      <c r="H6509" s="30" t="n">
        <v>44379</v>
      </c>
      <c r="I6509" s="42"/>
      <c r="J6509" s="42"/>
      <c r="K6509" s="37" t="n">
        <f aca="false">G6509+I6509</f>
        <v>4</v>
      </c>
    </row>
    <row r="6510" customFormat="false" ht="13.8" hidden="false" customHeight="false" outlineLevel="0" collapsed="false">
      <c r="A6510" s="16" t="s">
        <v>130</v>
      </c>
      <c r="B6510" s="38" t="str">
        <f aca="false">VLOOKUP(A6510,'TAKIM LİSTESİ'!$B$2:$D$455,2,0)</f>
        <v>Ø 9.0 matkap</v>
      </c>
      <c r="C6510" s="16" t="s">
        <v>1373</v>
      </c>
      <c r="D6510" s="38" t="s">
        <v>634</v>
      </c>
      <c r="E6510" s="16" t="n">
        <f aca="false">VLOOKUP(A6510,'TAKIM LİSTESİ'!$B$2:$D$455,3,0)</f>
        <v>13</v>
      </c>
      <c r="F6510" s="40" t="n">
        <v>1</v>
      </c>
      <c r="G6510" s="22" t="n">
        <f aca="false">E6510-F6510</f>
        <v>12</v>
      </c>
      <c r="H6510" s="30" t="n">
        <v>44379</v>
      </c>
      <c r="I6510" s="42"/>
      <c r="J6510" s="42"/>
      <c r="K6510" s="37" t="n">
        <f aca="false">G6510+I6510</f>
        <v>12</v>
      </c>
    </row>
    <row r="6511" customFormat="false" ht="13.8" hidden="false" customHeight="false" outlineLevel="0" collapsed="false">
      <c r="A6511" s="16" t="s">
        <v>179</v>
      </c>
      <c r="B6511" s="38" t="str">
        <f aca="false">VLOOKUP(A6511,'TAKIM LİSTESİ'!$B$2:$D$455,2,0)</f>
        <v>Ø 15 Rayba</v>
      </c>
      <c r="C6511" s="16" t="s">
        <v>1373</v>
      </c>
      <c r="D6511" s="38" t="s">
        <v>634</v>
      </c>
      <c r="E6511" s="16" t="n">
        <f aca="false">VLOOKUP(A6511,'TAKIM LİSTESİ'!$B$2:$D$455,3,0)</f>
        <v>2</v>
      </c>
      <c r="F6511" s="40" t="n">
        <v>1</v>
      </c>
      <c r="G6511" s="22" t="n">
        <f aca="false">E6511-F6511</f>
        <v>1</v>
      </c>
      <c r="H6511" s="30" t="n">
        <v>44379</v>
      </c>
      <c r="I6511" s="42"/>
      <c r="J6511" s="42"/>
      <c r="K6511" s="37" t="n">
        <f aca="false">G6511+I6511</f>
        <v>1</v>
      </c>
    </row>
    <row r="6512" customFormat="false" ht="13.8" hidden="false" customHeight="false" outlineLevel="0" collapsed="false">
      <c r="A6512" s="16" t="s">
        <v>36</v>
      </c>
      <c r="B6512" s="38" t="str">
        <f aca="false">VLOOKUP(A6512,'TAKIM LİSTESİ'!$B$2:$D$455,2,0)</f>
        <v>Ø 5.8 matkap</v>
      </c>
      <c r="C6512" s="16" t="s">
        <v>1372</v>
      </c>
      <c r="D6512" s="38" t="s">
        <v>61</v>
      </c>
      <c r="E6512" s="16" t="n">
        <f aca="false">VLOOKUP(A6512,'TAKIM LİSTESİ'!$B$2:$D$455,3,0)</f>
        <v>14</v>
      </c>
      <c r="F6512" s="40" t="n">
        <v>1</v>
      </c>
      <c r="G6512" s="22" t="n">
        <f aca="false">E6512-F6512</f>
        <v>13</v>
      </c>
      <c r="H6512" s="30" t="n">
        <v>44379</v>
      </c>
      <c r="I6512" s="42"/>
      <c r="J6512" s="42"/>
      <c r="K6512" s="37" t="n">
        <f aca="false">G6512+I6512</f>
        <v>13</v>
      </c>
    </row>
    <row r="6513" customFormat="false" ht="13.8" hidden="false" customHeight="false" outlineLevel="0" collapsed="false">
      <c r="A6513" s="16" t="s">
        <v>56</v>
      </c>
      <c r="B6513" s="38" t="str">
        <f aca="false">VLOOKUP(A6513,'TAKIM LİSTESİ'!$B$2:$D$455,2,0)</f>
        <v>Ø 6.8 matkap</v>
      </c>
      <c r="C6513" s="16" t="s">
        <v>1372</v>
      </c>
      <c r="D6513" s="38" t="s">
        <v>61</v>
      </c>
      <c r="E6513" s="16" t="n">
        <f aca="false">VLOOKUP(A6513,'TAKIM LİSTESİ'!$B$2:$D$455,3,0)</f>
        <v>17</v>
      </c>
      <c r="F6513" s="40" t="n">
        <v>1</v>
      </c>
      <c r="G6513" s="22" t="n">
        <f aca="false">E6513-F6513</f>
        <v>16</v>
      </c>
      <c r="H6513" s="30" t="n">
        <v>44379</v>
      </c>
      <c r="I6513" s="42"/>
      <c r="J6513" s="42"/>
      <c r="K6513" s="37" t="n">
        <f aca="false">G6513+I6513</f>
        <v>16</v>
      </c>
    </row>
    <row r="6514" customFormat="false" ht="13.8" hidden="false" customHeight="false" outlineLevel="0" collapsed="false">
      <c r="A6514" s="16" t="s">
        <v>21</v>
      </c>
      <c r="B6514" s="38" t="str">
        <f aca="false">VLOOKUP(A6514,'TAKIM LİSTESİ'!$B$2:$D$455,2,0)</f>
        <v>Ø 32 tarama çelik</v>
      </c>
      <c r="C6514" s="16" t="s">
        <v>1374</v>
      </c>
      <c r="D6514" s="38" t="s">
        <v>23</v>
      </c>
      <c r="E6514" s="16" t="n">
        <f aca="false">VLOOKUP(A6514,'TAKIM LİSTESİ'!$B$2:$D$455,3,0)</f>
        <v>5</v>
      </c>
      <c r="F6514" s="40" t="n">
        <v>1</v>
      </c>
      <c r="G6514" s="22" t="n">
        <f aca="false">E6514-F6514</f>
        <v>4</v>
      </c>
      <c r="H6514" s="30" t="n">
        <v>44379</v>
      </c>
      <c r="I6514" s="42"/>
      <c r="J6514" s="42"/>
      <c r="K6514" s="37" t="n">
        <f aca="false">G6514+I6514</f>
        <v>4</v>
      </c>
    </row>
    <row r="6515" customFormat="false" ht="13.8" hidden="false" customHeight="false" outlineLevel="0" collapsed="false">
      <c r="A6515" s="16" t="s">
        <v>270</v>
      </c>
      <c r="B6515" s="38" t="str">
        <f aca="false">VLOOKUP(A6515,'TAKIM LİSTESİ'!$B$2:$D$455,2,0)</f>
        <v>Küçük APKT çelik Ø 20</v>
      </c>
      <c r="C6515" s="16" t="s">
        <v>1374</v>
      </c>
      <c r="D6515" s="38" t="s">
        <v>23</v>
      </c>
      <c r="E6515" s="16" t="n">
        <f aca="false">VLOOKUP(A6515,'TAKIM LİSTESİ'!$B$2:$D$455,3,0)</f>
        <v>10</v>
      </c>
      <c r="F6515" s="40" t="n">
        <v>1</v>
      </c>
      <c r="G6515" s="22" t="n">
        <f aca="false">E6515-F6515</f>
        <v>9</v>
      </c>
      <c r="H6515" s="30" t="n">
        <v>44379</v>
      </c>
      <c r="I6515" s="42"/>
      <c r="J6515" s="42"/>
      <c r="K6515" s="37" t="n">
        <f aca="false">G6515+I6515</f>
        <v>9</v>
      </c>
    </row>
    <row r="6516" customFormat="false" ht="13.8" hidden="false" customHeight="false" outlineLevel="0" collapsed="false">
      <c r="A6516" s="16" t="s">
        <v>222</v>
      </c>
      <c r="B6516" s="38" t="str">
        <f aca="false">VLOOKUP(A6516,'TAKIM LİSTESİ'!$B$2:$D$455,2,0)</f>
        <v>Ø 16 çelik parmak freze</v>
      </c>
      <c r="C6516" s="16" t="s">
        <v>1374</v>
      </c>
      <c r="D6516" s="38" t="s">
        <v>23</v>
      </c>
      <c r="E6516" s="16" t="n">
        <f aca="false">VLOOKUP(A6516,'TAKIM LİSTESİ'!$B$2:$D$455,3,0)</f>
        <v>8</v>
      </c>
      <c r="F6516" s="40" t="n">
        <v>1</v>
      </c>
      <c r="G6516" s="22" t="n">
        <f aca="false">E6516-F6516</f>
        <v>7</v>
      </c>
      <c r="H6516" s="30" t="n">
        <v>44379</v>
      </c>
      <c r="I6516" s="42"/>
      <c r="J6516" s="42"/>
      <c r="K6516" s="37" t="n">
        <f aca="false">G6516+I6516</f>
        <v>7</v>
      </c>
    </row>
    <row r="6517" customFormat="false" ht="13.8" hidden="false" customHeight="false" outlineLevel="0" collapsed="false">
      <c r="A6517" s="16" t="s">
        <v>158</v>
      </c>
      <c r="B6517" s="38" t="str">
        <f aca="false">VLOOKUP(A6517,'TAKIM LİSTESİ'!$B$2:$D$455,2,0)</f>
        <v>Ø 12 çelik küre parmak freze</v>
      </c>
      <c r="C6517" s="16" t="s">
        <v>1374</v>
      </c>
      <c r="D6517" s="38" t="s">
        <v>23</v>
      </c>
      <c r="E6517" s="16" t="n">
        <f aca="false">VLOOKUP(A6517,'TAKIM LİSTESİ'!$B$2:$D$455,3,0)</f>
        <v>28</v>
      </c>
      <c r="F6517" s="40" t="n">
        <v>1</v>
      </c>
      <c r="G6517" s="22" t="n">
        <f aca="false">E6517-F6517</f>
        <v>27</v>
      </c>
      <c r="H6517" s="30" t="n">
        <v>44379</v>
      </c>
      <c r="I6517" s="42"/>
      <c r="J6517" s="42"/>
      <c r="K6517" s="37" t="n">
        <f aca="false">G6517+I6517</f>
        <v>27</v>
      </c>
    </row>
    <row r="6518" customFormat="false" ht="13.8" hidden="false" customHeight="false" outlineLevel="0" collapsed="false">
      <c r="A6518" s="16" t="s">
        <v>24</v>
      </c>
      <c r="B6518" s="38" t="str">
        <f aca="false">VLOOKUP(A6518,'TAKIM LİSTESİ'!$B$2:$D$455,2,0)</f>
        <v>Ø 8 çelik küre parmak freze</v>
      </c>
      <c r="C6518" s="16" t="s">
        <v>1374</v>
      </c>
      <c r="D6518" s="38" t="s">
        <v>23</v>
      </c>
      <c r="E6518" s="16" t="n">
        <f aca="false">VLOOKUP(A6518,'TAKIM LİSTESİ'!$B$2:$D$455,3,0)</f>
        <v>20</v>
      </c>
      <c r="F6518" s="40" t="n">
        <v>1</v>
      </c>
      <c r="G6518" s="22" t="n">
        <f aca="false">E6518-F6518</f>
        <v>19</v>
      </c>
      <c r="H6518" s="30" t="n">
        <v>44379</v>
      </c>
      <c r="I6518" s="42"/>
      <c r="J6518" s="42"/>
      <c r="K6518" s="37" t="n">
        <f aca="false">G6518+I6518</f>
        <v>19</v>
      </c>
    </row>
    <row r="6519" customFormat="false" ht="13.8" hidden="false" customHeight="false" outlineLevel="0" collapsed="false">
      <c r="A6519" s="16" t="s">
        <v>36</v>
      </c>
      <c r="B6519" s="38" t="str">
        <f aca="false">VLOOKUP(A6519,'TAKIM LİSTESİ'!$B$2:$D$455,2,0)</f>
        <v>Ø 5.8 matkap</v>
      </c>
      <c r="C6519" s="16" t="s">
        <v>1374</v>
      </c>
      <c r="D6519" s="38" t="s">
        <v>23</v>
      </c>
      <c r="E6519" s="16" t="n">
        <f aca="false">VLOOKUP(A6519,'TAKIM LİSTESİ'!$B$2:$D$455,3,0)</f>
        <v>14</v>
      </c>
      <c r="F6519" s="40" t="n">
        <v>1</v>
      </c>
      <c r="G6519" s="22" t="n">
        <f aca="false">E6519-F6519</f>
        <v>13</v>
      </c>
      <c r="H6519" s="30" t="n">
        <v>44379</v>
      </c>
      <c r="I6519" s="42"/>
      <c r="J6519" s="42"/>
      <c r="K6519" s="37" t="n">
        <f aca="false">G6519+I6519</f>
        <v>13</v>
      </c>
    </row>
    <row r="6520" customFormat="false" ht="13.8" hidden="false" customHeight="false" outlineLevel="0" collapsed="false">
      <c r="A6520" s="16" t="s">
        <v>63</v>
      </c>
      <c r="B6520" s="38" t="str">
        <f aca="false">VLOOKUP(A6520,'TAKIM LİSTESİ'!$B$2:$D$455,2,0)</f>
        <v>Ø 6 Rayba</v>
      </c>
      <c r="C6520" s="16" t="s">
        <v>1374</v>
      </c>
      <c r="D6520" s="38" t="s">
        <v>23</v>
      </c>
      <c r="E6520" s="16" t="n">
        <f aca="false">VLOOKUP(A6520,'TAKIM LİSTESİ'!$B$2:$D$455,3,0)</f>
        <v>8</v>
      </c>
      <c r="F6520" s="40" t="n">
        <v>1</v>
      </c>
      <c r="G6520" s="22" t="n">
        <f aca="false">E6520-F6520</f>
        <v>7</v>
      </c>
      <c r="H6520" s="30" t="n">
        <v>44379</v>
      </c>
      <c r="I6520" s="42"/>
      <c r="J6520" s="42"/>
      <c r="K6520" s="37" t="n">
        <f aca="false">G6520+I6520</f>
        <v>7</v>
      </c>
    </row>
    <row r="6521" customFormat="false" ht="13.8" hidden="false" customHeight="false" outlineLevel="0" collapsed="false">
      <c r="A6521" s="16" t="s">
        <v>86</v>
      </c>
      <c r="B6521" s="38" t="str">
        <f aca="false">VLOOKUP(A6521,'TAKIM LİSTESİ'!$B$2:$D$455,2,0)</f>
        <v>Ø 5.1 matkap</v>
      </c>
      <c r="C6521" s="16" t="s">
        <v>1374</v>
      </c>
      <c r="D6521" s="38" t="s">
        <v>23</v>
      </c>
      <c r="E6521" s="16" t="n">
        <f aca="false">VLOOKUP(A6521,'TAKIM LİSTESİ'!$B$2:$D$455,3,0)</f>
        <v>7</v>
      </c>
      <c r="F6521" s="40" t="n">
        <v>1</v>
      </c>
      <c r="G6521" s="22" t="n">
        <f aca="false">E6521-F6521</f>
        <v>6</v>
      </c>
      <c r="H6521" s="30" t="n">
        <v>44379</v>
      </c>
      <c r="I6521" s="42"/>
      <c r="J6521" s="42"/>
      <c r="K6521" s="37" t="n">
        <f aca="false">G6521+I6521</f>
        <v>6</v>
      </c>
    </row>
    <row r="6522" customFormat="false" ht="13.8" hidden="false" customHeight="false" outlineLevel="0" collapsed="false">
      <c r="A6522" s="16" t="s">
        <v>150</v>
      </c>
      <c r="B6522" s="38" t="str">
        <f aca="false">VLOOKUP(A6522,'TAKIM LİSTESİ'!$B$2:$D$455,2,0)</f>
        <v>Ø 8 çelik parmak freze</v>
      </c>
      <c r="C6522" s="16" t="s">
        <v>1374</v>
      </c>
      <c r="D6522" s="38" t="s">
        <v>23</v>
      </c>
      <c r="E6522" s="16" t="n">
        <f aca="false">VLOOKUP(A6522,'TAKIM LİSTESİ'!$B$2:$D$455,3,0)</f>
        <v>39</v>
      </c>
      <c r="F6522" s="40" t="n">
        <v>1</v>
      </c>
      <c r="G6522" s="22" t="n">
        <f aca="false">E6522-F6522</f>
        <v>38</v>
      </c>
      <c r="H6522" s="30" t="n">
        <v>44379</v>
      </c>
      <c r="I6522" s="42"/>
      <c r="J6522" s="42"/>
      <c r="K6522" s="37" t="n">
        <f aca="false">G6522+I6522</f>
        <v>38</v>
      </c>
    </row>
    <row r="6523" customFormat="false" ht="13.8" hidden="false" customHeight="false" outlineLevel="0" collapsed="false">
      <c r="A6523" s="16" t="s">
        <v>189</v>
      </c>
      <c r="B6523" s="38" t="str">
        <f aca="false">VLOOKUP(A6523,'TAKIM LİSTESİ'!$B$2:$D$455,2,0)</f>
        <v>Ø 2 çelik parmak freze</v>
      </c>
      <c r="C6523" s="16" t="s">
        <v>1374</v>
      </c>
      <c r="D6523" s="38" t="s">
        <v>23</v>
      </c>
      <c r="E6523" s="16" t="n">
        <f aca="false">VLOOKUP(A6523,'TAKIM LİSTESİ'!$B$2:$D$455,3,0)</f>
        <v>39</v>
      </c>
      <c r="F6523" s="40" t="n">
        <v>1</v>
      </c>
      <c r="G6523" s="22" t="n">
        <f aca="false">E6523-F6523</f>
        <v>38</v>
      </c>
      <c r="H6523" s="30" t="n">
        <v>44379</v>
      </c>
      <c r="I6523" s="42"/>
      <c r="J6523" s="42"/>
      <c r="K6523" s="37" t="n">
        <f aca="false">G6523+I6523</f>
        <v>38</v>
      </c>
    </row>
    <row r="6524" customFormat="false" ht="13.8" hidden="false" customHeight="false" outlineLevel="0" collapsed="false">
      <c r="A6524" s="16" t="s">
        <v>174</v>
      </c>
      <c r="B6524" s="38" t="str">
        <f aca="false">VLOOKUP(A6524,'TAKIM LİSTESİ'!$B$2:$D$455,2,0)</f>
        <v>Ø 12 alm parmak freze</v>
      </c>
      <c r="C6524" s="16" t="s">
        <v>1375</v>
      </c>
      <c r="D6524" s="38" t="s">
        <v>61</v>
      </c>
      <c r="E6524" s="16" t="n">
        <f aca="false">VLOOKUP(A6524,'TAKIM LİSTESİ'!$B$2:$D$455,3,0)</f>
        <v>22</v>
      </c>
      <c r="F6524" s="40" t="n">
        <v>1</v>
      </c>
      <c r="G6524" s="22" t="n">
        <f aca="false">E6524-F6524</f>
        <v>21</v>
      </c>
      <c r="H6524" s="30" t="n">
        <v>44380</v>
      </c>
      <c r="I6524" s="42"/>
      <c r="J6524" s="42"/>
      <c r="K6524" s="37" t="n">
        <f aca="false">G6524+I6524</f>
        <v>21</v>
      </c>
    </row>
    <row r="6525" customFormat="false" ht="13.8" hidden="false" customHeight="false" outlineLevel="0" collapsed="false">
      <c r="A6525" s="16" t="s">
        <v>36</v>
      </c>
      <c r="B6525" s="38" t="str">
        <f aca="false">VLOOKUP(A6525,'TAKIM LİSTESİ'!$B$2:$D$455,2,0)</f>
        <v>Ø 5.8 matkap</v>
      </c>
      <c r="C6525" s="16" t="s">
        <v>1375</v>
      </c>
      <c r="D6525" s="38" t="s">
        <v>61</v>
      </c>
      <c r="E6525" s="16" t="n">
        <f aca="false">VLOOKUP(A6525,'TAKIM LİSTESİ'!$B$2:$D$455,3,0)</f>
        <v>14</v>
      </c>
      <c r="F6525" s="40" t="n">
        <v>1</v>
      </c>
      <c r="G6525" s="22" t="n">
        <f aca="false">E6525-F6525</f>
        <v>13</v>
      </c>
      <c r="H6525" s="30" t="n">
        <v>44380</v>
      </c>
      <c r="I6525" s="42"/>
      <c r="J6525" s="42"/>
      <c r="K6525" s="37" t="n">
        <f aca="false">G6525+I6525</f>
        <v>13</v>
      </c>
    </row>
    <row r="6526" customFormat="false" ht="13.8" hidden="false" customHeight="false" outlineLevel="0" collapsed="false">
      <c r="A6526" s="16" t="s">
        <v>63</v>
      </c>
      <c r="B6526" s="38" t="str">
        <f aca="false">VLOOKUP(A6526,'TAKIM LİSTESİ'!$B$2:$D$455,2,0)</f>
        <v>Ø 6 Rayba</v>
      </c>
      <c r="C6526" s="16" t="s">
        <v>1375</v>
      </c>
      <c r="D6526" s="38" t="s">
        <v>61</v>
      </c>
      <c r="E6526" s="16" t="n">
        <f aca="false">VLOOKUP(A6526,'TAKIM LİSTESİ'!$B$2:$D$455,3,0)</f>
        <v>8</v>
      </c>
      <c r="F6526" s="40" t="n">
        <v>1</v>
      </c>
      <c r="G6526" s="22" t="n">
        <f aca="false">E6526-F6526</f>
        <v>7</v>
      </c>
      <c r="H6526" s="30" t="n">
        <v>44380</v>
      </c>
      <c r="I6526" s="42"/>
      <c r="J6526" s="42"/>
      <c r="K6526" s="37" t="n">
        <f aca="false">G6526+I6526</f>
        <v>7</v>
      </c>
    </row>
    <row r="6527" customFormat="false" ht="13.8" hidden="false" customHeight="false" outlineLevel="0" collapsed="false">
      <c r="A6527" s="16" t="s">
        <v>56</v>
      </c>
      <c r="B6527" s="38" t="str">
        <f aca="false">VLOOKUP(A6527,'TAKIM LİSTESİ'!$B$2:$D$455,2,0)</f>
        <v>Ø 6.8 matkap</v>
      </c>
      <c r="C6527" s="16" t="s">
        <v>1375</v>
      </c>
      <c r="D6527" s="38" t="s">
        <v>61</v>
      </c>
      <c r="E6527" s="16" t="n">
        <f aca="false">VLOOKUP(A6527,'TAKIM LİSTESİ'!$B$2:$D$455,3,0)</f>
        <v>17</v>
      </c>
      <c r="F6527" s="40" t="n">
        <v>1</v>
      </c>
      <c r="G6527" s="22" t="n">
        <f aca="false">E6527-F6527</f>
        <v>16</v>
      </c>
      <c r="H6527" s="30" t="n">
        <v>44380</v>
      </c>
      <c r="I6527" s="42"/>
      <c r="J6527" s="42"/>
      <c r="K6527" s="37" t="n">
        <f aca="false">G6527+I6527</f>
        <v>16</v>
      </c>
    </row>
    <row r="6528" customFormat="false" ht="13.8" hidden="false" customHeight="false" outlineLevel="0" collapsed="false">
      <c r="A6528" s="16" t="s">
        <v>270</v>
      </c>
      <c r="B6528" s="38" t="str">
        <f aca="false">VLOOKUP(A6528,'TAKIM LİSTESİ'!$B$2:$D$455,2,0)</f>
        <v>Küçük APKT çelik Ø 20</v>
      </c>
      <c r="C6528" s="16" t="s">
        <v>1376</v>
      </c>
      <c r="D6528" s="38" t="s">
        <v>57</v>
      </c>
      <c r="E6528" s="16" t="n">
        <f aca="false">VLOOKUP(A6528,'TAKIM LİSTESİ'!$B$2:$D$455,3,0)</f>
        <v>10</v>
      </c>
      <c r="F6528" s="40" t="n">
        <v>1</v>
      </c>
      <c r="G6528" s="22" t="n">
        <f aca="false">E6528-F6528</f>
        <v>9</v>
      </c>
      <c r="H6528" s="30" t="n">
        <v>44380</v>
      </c>
      <c r="I6528" s="42"/>
      <c r="J6528" s="42"/>
      <c r="K6528" s="37" t="n">
        <f aca="false">G6528+I6528</f>
        <v>9</v>
      </c>
    </row>
    <row r="6529" customFormat="false" ht="13.8" hidden="false" customHeight="false" outlineLevel="0" collapsed="false">
      <c r="A6529" s="16" t="s">
        <v>22</v>
      </c>
      <c r="B6529" s="38" t="str">
        <f aca="false">VLOOKUP(A6529,'TAKIM LİSTESİ'!$B$2:$D$455,2,0)</f>
        <v>Ø 10 çelik parmak freze</v>
      </c>
      <c r="C6529" s="16" t="s">
        <v>1376</v>
      </c>
      <c r="D6529" s="38" t="s">
        <v>57</v>
      </c>
      <c r="E6529" s="16" t="n">
        <f aca="false">VLOOKUP(A6529,'TAKIM LİSTESİ'!$B$2:$D$455,3,0)</f>
        <v>52</v>
      </c>
      <c r="F6529" s="40" t="n">
        <v>1</v>
      </c>
      <c r="G6529" s="22" t="n">
        <f aca="false">E6529-F6529</f>
        <v>51</v>
      </c>
      <c r="H6529" s="30" t="n">
        <v>44380</v>
      </c>
      <c r="I6529" s="42"/>
      <c r="J6529" s="42"/>
      <c r="K6529" s="37" t="n">
        <f aca="false">G6529+I6529</f>
        <v>51</v>
      </c>
    </row>
    <row r="6530" customFormat="false" ht="13.8" hidden="false" customHeight="false" outlineLevel="0" collapsed="false">
      <c r="A6530" s="16" t="s">
        <v>62</v>
      </c>
      <c r="B6530" s="38" t="str">
        <f aca="false">VLOOKUP(A6530,'TAKIM LİSTESİ'!$B$2:$D$455,2,0)</f>
        <v>Ø 6 çelik parmak freze</v>
      </c>
      <c r="C6530" s="16" t="s">
        <v>1376</v>
      </c>
      <c r="D6530" s="38" t="s">
        <v>57</v>
      </c>
      <c r="E6530" s="16" t="n">
        <f aca="false">VLOOKUP(A6530,'TAKIM LİSTESİ'!$B$2:$D$455,3,0)</f>
        <v>23</v>
      </c>
      <c r="F6530" s="40" t="n">
        <v>1</v>
      </c>
      <c r="G6530" s="22" t="n">
        <f aca="false">E6530-F6530</f>
        <v>22</v>
      </c>
      <c r="H6530" s="30" t="n">
        <v>44380</v>
      </c>
      <c r="I6530" s="42"/>
      <c r="J6530" s="42"/>
      <c r="K6530" s="37" t="n">
        <f aca="false">G6530+I6530</f>
        <v>22</v>
      </c>
    </row>
    <row r="6531" customFormat="false" ht="13.8" hidden="false" customHeight="false" outlineLevel="0" collapsed="false">
      <c r="A6531" s="16" t="s">
        <v>85</v>
      </c>
      <c r="B6531" s="38" t="str">
        <f aca="false">VLOOKUP(A6531,'TAKIM LİSTESİ'!$B$2:$D$455,2,0)</f>
        <v>Ø 12 çelik parmak freze</v>
      </c>
      <c r="C6531" s="16" t="s">
        <v>1376</v>
      </c>
      <c r="D6531" s="38" t="s">
        <v>57</v>
      </c>
      <c r="E6531" s="16" t="n">
        <f aca="false">VLOOKUP(A6531,'TAKIM LİSTESİ'!$B$2:$D$455,3,0)</f>
        <v>19</v>
      </c>
      <c r="F6531" s="40" t="n">
        <v>1</v>
      </c>
      <c r="G6531" s="22" t="n">
        <f aca="false">E6531-F6531</f>
        <v>18</v>
      </c>
      <c r="H6531" s="30" t="n">
        <v>44380</v>
      </c>
      <c r="I6531" s="42"/>
      <c r="J6531" s="42"/>
      <c r="K6531" s="37" t="n">
        <f aca="false">G6531+I6531</f>
        <v>18</v>
      </c>
    </row>
    <row r="6532" customFormat="false" ht="13.8" hidden="false" customHeight="false" outlineLevel="0" collapsed="false">
      <c r="A6532" s="16" t="s">
        <v>86</v>
      </c>
      <c r="B6532" s="38" t="str">
        <f aca="false">VLOOKUP(A6532,'TAKIM LİSTESİ'!$B$2:$D$455,2,0)</f>
        <v>Ø 5.1 matkap</v>
      </c>
      <c r="C6532" s="16" t="s">
        <v>1376</v>
      </c>
      <c r="D6532" s="38" t="s">
        <v>57</v>
      </c>
      <c r="E6532" s="16" t="n">
        <f aca="false">VLOOKUP(A6532,'TAKIM LİSTESİ'!$B$2:$D$455,3,0)</f>
        <v>7</v>
      </c>
      <c r="F6532" s="40" t="n">
        <v>1</v>
      </c>
      <c r="G6532" s="22" t="n">
        <f aca="false">E6532-F6532</f>
        <v>6</v>
      </c>
      <c r="H6532" s="30" t="n">
        <v>44380</v>
      </c>
      <c r="I6532" s="42"/>
      <c r="J6532" s="42"/>
      <c r="K6532" s="37" t="n">
        <f aca="false">G6532+I6532</f>
        <v>6</v>
      </c>
    </row>
    <row r="6533" customFormat="false" ht="13.8" hidden="false" customHeight="false" outlineLevel="0" collapsed="false">
      <c r="A6533" s="16" t="s">
        <v>79</v>
      </c>
      <c r="B6533" s="38" t="str">
        <f aca="false">VLOOKUP(A6533,'TAKIM LİSTESİ'!$B$2:$D$455,2,0)</f>
        <v>Ø 4.6 matkap</v>
      </c>
      <c r="C6533" s="16" t="s">
        <v>1376</v>
      </c>
      <c r="D6533" s="38" t="s">
        <v>57</v>
      </c>
      <c r="E6533" s="16" t="n">
        <f aca="false">VLOOKUP(A6533,'TAKIM LİSTESİ'!$B$2:$D$455,3,0)</f>
        <v>19</v>
      </c>
      <c r="F6533" s="40" t="n">
        <v>1</v>
      </c>
      <c r="G6533" s="22" t="n">
        <f aca="false">E6533-F6533</f>
        <v>18</v>
      </c>
      <c r="H6533" s="30" t="n">
        <v>44380</v>
      </c>
      <c r="I6533" s="42"/>
      <c r="J6533" s="42"/>
      <c r="K6533" s="37" t="n">
        <f aca="false">G6533+I6533</f>
        <v>18</v>
      </c>
    </row>
    <row r="6534" customFormat="false" ht="13.8" hidden="false" customHeight="false" outlineLevel="0" collapsed="false">
      <c r="A6534" s="16" t="s">
        <v>480</v>
      </c>
      <c r="B6534" s="38" t="str">
        <f aca="false">VLOOKUP(A6534,'TAKIM LİSTESİ'!$B$2:$D$455,2,0)</f>
        <v>Haypit tarama çelik Ø 26</v>
      </c>
      <c r="C6534" s="16" t="s">
        <v>1377</v>
      </c>
      <c r="D6534" s="38" t="s">
        <v>50</v>
      </c>
      <c r="E6534" s="16" t="n">
        <f aca="false">VLOOKUP(A6534,'TAKIM LİSTESİ'!$B$2:$D$455,3,0)</f>
        <v>4</v>
      </c>
      <c r="F6534" s="40" t="n">
        <v>1</v>
      </c>
      <c r="G6534" s="22" t="n">
        <f aca="false">E6534-F6534</f>
        <v>3</v>
      </c>
      <c r="H6534" s="30" t="n">
        <v>44380</v>
      </c>
      <c r="I6534" s="42"/>
      <c r="J6534" s="42"/>
      <c r="K6534" s="37" t="n">
        <f aca="false">G6534+I6534</f>
        <v>3</v>
      </c>
    </row>
    <row r="6535" customFormat="false" ht="13.8" hidden="false" customHeight="false" outlineLevel="0" collapsed="false">
      <c r="A6535" s="16" t="s">
        <v>25</v>
      </c>
      <c r="B6535" s="38" t="str">
        <f aca="false">VLOOKUP(A6535,'TAKIM LİSTESİ'!$B$2:$D$455,2,0)</f>
        <v>Ø 12çelik uzun parmak freze</v>
      </c>
      <c r="C6535" s="16" t="s">
        <v>1377</v>
      </c>
      <c r="D6535" s="38" t="s">
        <v>50</v>
      </c>
      <c r="E6535" s="16" t="n">
        <f aca="false">VLOOKUP(A6535,'TAKIM LİSTESİ'!$B$2:$D$455,3,0)</f>
        <v>3</v>
      </c>
      <c r="F6535" s="40" t="n">
        <v>1</v>
      </c>
      <c r="G6535" s="22" t="n">
        <f aca="false">E6535-F6535</f>
        <v>2</v>
      </c>
      <c r="H6535" s="30" t="n">
        <v>44380</v>
      </c>
      <c r="I6535" s="42"/>
      <c r="J6535" s="42"/>
      <c r="K6535" s="37" t="n">
        <f aca="false">G6535+I6535</f>
        <v>2</v>
      </c>
    </row>
    <row r="6536" customFormat="false" ht="13.8" hidden="false" customHeight="false" outlineLevel="0" collapsed="false">
      <c r="A6536" s="16" t="s">
        <v>22</v>
      </c>
      <c r="B6536" s="38" t="str">
        <f aca="false">VLOOKUP(A6536,'TAKIM LİSTESİ'!$B$2:$D$455,2,0)</f>
        <v>Ø 10 çelik parmak freze</v>
      </c>
      <c r="C6536" s="16" t="s">
        <v>1377</v>
      </c>
      <c r="D6536" s="38" t="s">
        <v>50</v>
      </c>
      <c r="E6536" s="16" t="n">
        <f aca="false">VLOOKUP(A6536,'TAKIM LİSTESİ'!$B$2:$D$455,3,0)</f>
        <v>52</v>
      </c>
      <c r="F6536" s="40" t="n">
        <v>1</v>
      </c>
      <c r="G6536" s="22" t="n">
        <f aca="false">E6536-F6536</f>
        <v>51</v>
      </c>
      <c r="H6536" s="30" t="n">
        <v>44380</v>
      </c>
      <c r="I6536" s="42"/>
      <c r="J6536" s="42"/>
      <c r="K6536" s="37" t="n">
        <f aca="false">G6536+I6536</f>
        <v>51</v>
      </c>
    </row>
    <row r="6537" customFormat="false" ht="13.8" hidden="false" customHeight="false" outlineLevel="0" collapsed="false">
      <c r="A6537" s="16" t="s">
        <v>150</v>
      </c>
      <c r="B6537" s="38" t="str">
        <f aca="false">VLOOKUP(A6537,'TAKIM LİSTESİ'!$B$2:$D$455,2,0)</f>
        <v>Ø 8 çelik parmak freze</v>
      </c>
      <c r="C6537" s="16" t="s">
        <v>1377</v>
      </c>
      <c r="D6537" s="38" t="s">
        <v>50</v>
      </c>
      <c r="E6537" s="16" t="n">
        <f aca="false">VLOOKUP(A6537,'TAKIM LİSTESİ'!$B$2:$D$455,3,0)</f>
        <v>39</v>
      </c>
      <c r="F6537" s="40" t="n">
        <v>1</v>
      </c>
      <c r="G6537" s="22" t="n">
        <f aca="false">E6537-F6537</f>
        <v>38</v>
      </c>
      <c r="H6537" s="30" t="n">
        <v>44380</v>
      </c>
      <c r="I6537" s="42"/>
      <c r="J6537" s="42"/>
      <c r="K6537" s="37" t="n">
        <f aca="false">G6537+I6537</f>
        <v>38</v>
      </c>
    </row>
    <row r="6538" customFormat="false" ht="13.8" hidden="false" customHeight="false" outlineLevel="0" collapsed="false">
      <c r="A6538" s="16" t="s">
        <v>11</v>
      </c>
      <c r="B6538" s="38" t="str">
        <f aca="false">VLOOKUP(A6538,'TAKIM LİSTESİ'!$B$2:$D$455,2,0)</f>
        <v>Ø  4 çelik standart parmak freze</v>
      </c>
      <c r="C6538" s="16" t="s">
        <v>1377</v>
      </c>
      <c r="D6538" s="38" t="s">
        <v>50</v>
      </c>
      <c r="E6538" s="16" t="n">
        <f aca="false">VLOOKUP(A6538,'TAKIM LİSTESİ'!$B$2:$D$455,3,0)</f>
        <v>17</v>
      </c>
      <c r="F6538" s="40" t="n">
        <v>1</v>
      </c>
      <c r="G6538" s="22" t="n">
        <f aca="false">E6538-F6538</f>
        <v>16</v>
      </c>
      <c r="H6538" s="30" t="n">
        <v>44380</v>
      </c>
      <c r="I6538" s="42"/>
      <c r="J6538" s="42"/>
      <c r="K6538" s="37" t="n">
        <f aca="false">G6538+I6538</f>
        <v>16</v>
      </c>
    </row>
    <row r="6539" customFormat="false" ht="13.8" hidden="false" customHeight="false" outlineLevel="0" collapsed="false">
      <c r="A6539" s="16" t="s">
        <v>144</v>
      </c>
      <c r="B6539" s="38" t="str">
        <f aca="false">VLOOKUP(A6539,'TAKIM LİSTESİ'!$B$2:$D$455,2,0)</f>
        <v>Ø 6.2matkap</v>
      </c>
      <c r="C6539" s="16" t="s">
        <v>1377</v>
      </c>
      <c r="D6539" s="38" t="s">
        <v>50</v>
      </c>
      <c r="E6539" s="16" t="n">
        <f aca="false">VLOOKUP(A6539,'TAKIM LİSTESİ'!$B$2:$D$455,3,0)</f>
        <v>15</v>
      </c>
      <c r="F6539" s="40" t="n">
        <v>1</v>
      </c>
      <c r="G6539" s="22" t="n">
        <f aca="false">E6539-F6539</f>
        <v>14</v>
      </c>
      <c r="H6539" s="30" t="n">
        <v>44380</v>
      </c>
      <c r="I6539" s="42"/>
      <c r="J6539" s="42"/>
      <c r="K6539" s="37" t="n">
        <f aca="false">G6539+I6539</f>
        <v>14</v>
      </c>
    </row>
    <row r="6540" customFormat="false" ht="13.8" hidden="false" customHeight="false" outlineLevel="0" collapsed="false">
      <c r="A6540" s="16" t="s">
        <v>34</v>
      </c>
      <c r="B6540" s="38" t="str">
        <f aca="false">VLOOKUP(A6540,'TAKIM LİSTESİ'!$B$2:$D$455,2,0)</f>
        <v>Ø 6.35 Rayba</v>
      </c>
      <c r="C6540" s="16" t="s">
        <v>1377</v>
      </c>
      <c r="D6540" s="38" t="s">
        <v>50</v>
      </c>
      <c r="E6540" s="16" t="n">
        <f aca="false">VLOOKUP(A6540,'TAKIM LİSTESİ'!$B$2:$D$455,3,0)</f>
        <v>5</v>
      </c>
      <c r="F6540" s="40" t="n">
        <v>1</v>
      </c>
      <c r="G6540" s="22" t="n">
        <f aca="false">E6540-F6540</f>
        <v>4</v>
      </c>
      <c r="H6540" s="30" t="n">
        <v>44380</v>
      </c>
      <c r="I6540" s="42"/>
      <c r="J6540" s="42"/>
      <c r="K6540" s="37" t="n">
        <f aca="false">G6540+I6540</f>
        <v>4</v>
      </c>
    </row>
    <row r="6541" customFormat="false" ht="13.8" hidden="false" customHeight="false" outlineLevel="0" collapsed="false">
      <c r="A6541" s="16" t="s">
        <v>86</v>
      </c>
      <c r="B6541" s="38" t="str">
        <f aca="false">VLOOKUP(A6541,'TAKIM LİSTESİ'!$B$2:$D$455,2,0)</f>
        <v>Ø 5.1 matkap</v>
      </c>
      <c r="C6541" s="16" t="s">
        <v>1377</v>
      </c>
      <c r="D6541" s="38" t="s">
        <v>50</v>
      </c>
      <c r="E6541" s="16" t="n">
        <f aca="false">VLOOKUP(A6541,'TAKIM LİSTESİ'!$B$2:$D$455,3,0)</f>
        <v>7</v>
      </c>
      <c r="F6541" s="40" t="n">
        <v>1</v>
      </c>
      <c r="G6541" s="22" t="n">
        <f aca="false">E6541-F6541</f>
        <v>6</v>
      </c>
      <c r="H6541" s="30" t="n">
        <v>44380</v>
      </c>
      <c r="I6541" s="42"/>
      <c r="J6541" s="42"/>
      <c r="K6541" s="37" t="n">
        <f aca="false">G6541+I6541</f>
        <v>6</v>
      </c>
    </row>
    <row r="6542" customFormat="false" ht="13.8" hidden="false" customHeight="false" outlineLevel="0" collapsed="false">
      <c r="A6542" s="16" t="s">
        <v>1156</v>
      </c>
      <c r="B6542" s="38" t="str">
        <f aca="false">VLOOKUP(A6542,'TAKIM LİSTESİ'!$B$2:$D$455,2,0)</f>
        <v>1/4-20 UNC Klıvavuz</v>
      </c>
      <c r="C6542" s="16" t="s">
        <v>1377</v>
      </c>
      <c r="D6542" s="38" t="s">
        <v>50</v>
      </c>
      <c r="E6542" s="16" t="n">
        <f aca="false">VLOOKUP(A6542,'TAKIM LİSTESİ'!$B$2:$D$455,3,0)</f>
        <v>2</v>
      </c>
      <c r="F6542" s="40" t="n">
        <v>1</v>
      </c>
      <c r="G6542" s="22" t="n">
        <f aca="false">E6542-F6542</f>
        <v>1</v>
      </c>
      <c r="H6542" s="30" t="n">
        <v>44380</v>
      </c>
      <c r="I6542" s="42"/>
      <c r="J6542" s="42"/>
      <c r="K6542" s="37" t="n">
        <f aca="false">G6542+I6542</f>
        <v>1</v>
      </c>
    </row>
    <row r="6543" customFormat="false" ht="13.8" hidden="false" customHeight="false" outlineLevel="0" collapsed="false">
      <c r="A6543" s="16" t="s">
        <v>62</v>
      </c>
      <c r="B6543" s="38" t="str">
        <f aca="false">VLOOKUP(A6543,'TAKIM LİSTESİ'!$B$2:$D$455,2,0)</f>
        <v>Ø 6 çelik parmak freze</v>
      </c>
      <c r="C6543" s="16" t="s">
        <v>1373</v>
      </c>
      <c r="D6543" s="38" t="s">
        <v>634</v>
      </c>
      <c r="E6543" s="16" t="n">
        <f aca="false">VLOOKUP(A6543,'TAKIM LİSTESİ'!$B$2:$D$455,3,0)</f>
        <v>23</v>
      </c>
      <c r="F6543" s="40" t="n">
        <v>1</v>
      </c>
      <c r="G6543" s="22" t="n">
        <f aca="false">E6543-F6543</f>
        <v>22</v>
      </c>
      <c r="H6543" s="30" t="n">
        <v>44380</v>
      </c>
      <c r="I6543" s="42"/>
      <c r="J6543" s="42"/>
      <c r="K6543" s="37" t="n">
        <f aca="false">G6543+I6543</f>
        <v>22</v>
      </c>
    </row>
    <row r="6544" customFormat="false" ht="13.8" hidden="false" customHeight="false" outlineLevel="0" collapsed="false">
      <c r="A6544" s="16" t="s">
        <v>158</v>
      </c>
      <c r="B6544" s="38" t="str">
        <f aca="false">VLOOKUP(A6544,'TAKIM LİSTESİ'!$B$2:$D$455,2,0)</f>
        <v>Ø 12 çelik küre parmak freze</v>
      </c>
      <c r="C6544" s="16" t="s">
        <v>1373</v>
      </c>
      <c r="D6544" s="38" t="s">
        <v>634</v>
      </c>
      <c r="E6544" s="16" t="n">
        <f aca="false">VLOOKUP(A6544,'TAKIM LİSTESİ'!$B$2:$D$455,3,0)</f>
        <v>28</v>
      </c>
      <c r="F6544" s="40" t="n">
        <v>1</v>
      </c>
      <c r="G6544" s="22" t="n">
        <f aca="false">E6544-F6544</f>
        <v>27</v>
      </c>
      <c r="H6544" s="30" t="n">
        <v>44382</v>
      </c>
      <c r="I6544" s="42"/>
      <c r="J6544" s="42"/>
      <c r="K6544" s="37" t="n">
        <f aca="false">G6544+I6544</f>
        <v>27</v>
      </c>
    </row>
    <row r="6545" customFormat="false" ht="13.8" hidden="false" customHeight="false" outlineLevel="0" collapsed="false">
      <c r="A6545" s="16" t="s">
        <v>85</v>
      </c>
      <c r="B6545" s="38" t="str">
        <f aca="false">VLOOKUP(A6545,'TAKIM LİSTESİ'!$B$2:$D$455,2,0)</f>
        <v>Ø 12 çelik parmak freze</v>
      </c>
      <c r="C6545" s="16" t="s">
        <v>1373</v>
      </c>
      <c r="D6545" s="38" t="s">
        <v>634</v>
      </c>
      <c r="E6545" s="16" t="n">
        <f aca="false">VLOOKUP(A6545,'TAKIM LİSTESİ'!$B$2:$D$455,3,0)</f>
        <v>19</v>
      </c>
      <c r="F6545" s="40" t="n">
        <v>1</v>
      </c>
      <c r="G6545" s="22" t="n">
        <f aca="false">E6545-F6545</f>
        <v>18</v>
      </c>
      <c r="H6545" s="30" t="n">
        <v>44382</v>
      </c>
      <c r="I6545" s="42"/>
      <c r="J6545" s="42"/>
      <c r="K6545" s="37" t="n">
        <f aca="false">G6545+I6545</f>
        <v>18</v>
      </c>
    </row>
    <row r="6546" customFormat="false" ht="13.8" hidden="false" customHeight="false" outlineLevel="0" collapsed="false">
      <c r="A6546" s="16" t="s">
        <v>21</v>
      </c>
      <c r="B6546" s="38" t="str">
        <f aca="false">VLOOKUP(A6546,'TAKIM LİSTESİ'!$B$2:$D$455,2,0)</f>
        <v>Ø 32 tarama çelik</v>
      </c>
      <c r="C6546" s="16" t="s">
        <v>1378</v>
      </c>
      <c r="D6546" s="38" t="s">
        <v>739</v>
      </c>
      <c r="E6546" s="16" t="n">
        <f aca="false">VLOOKUP(A6546,'TAKIM LİSTESİ'!$B$2:$D$455,3,0)</f>
        <v>5</v>
      </c>
      <c r="F6546" s="40" t="n">
        <v>1</v>
      </c>
      <c r="G6546" s="22" t="n">
        <f aca="false">E6546-F6546</f>
        <v>4</v>
      </c>
      <c r="H6546" s="30" t="n">
        <v>44382</v>
      </c>
      <c r="I6546" s="42"/>
      <c r="J6546" s="42"/>
      <c r="K6546" s="37" t="n">
        <f aca="false">G6546+I6546</f>
        <v>4</v>
      </c>
    </row>
    <row r="6547" customFormat="false" ht="13.8" hidden="false" customHeight="false" outlineLevel="0" collapsed="false">
      <c r="A6547" s="16" t="s">
        <v>85</v>
      </c>
      <c r="B6547" s="38" t="str">
        <f aca="false">VLOOKUP(A6547,'TAKIM LİSTESİ'!$B$2:$D$455,2,0)</f>
        <v>Ø 12 çelik parmak freze</v>
      </c>
      <c r="C6547" s="16" t="s">
        <v>1378</v>
      </c>
      <c r="D6547" s="38" t="s">
        <v>739</v>
      </c>
      <c r="E6547" s="16" t="n">
        <f aca="false">VLOOKUP(A6547,'TAKIM LİSTESİ'!$B$2:$D$455,3,0)</f>
        <v>19</v>
      </c>
      <c r="F6547" s="40" t="n">
        <v>1</v>
      </c>
      <c r="G6547" s="22" t="n">
        <f aca="false">E6547-F6547</f>
        <v>18</v>
      </c>
      <c r="H6547" s="30" t="n">
        <v>44382</v>
      </c>
      <c r="I6547" s="42"/>
      <c r="J6547" s="42"/>
      <c r="K6547" s="37" t="n">
        <f aca="false">G6547+I6547</f>
        <v>18</v>
      </c>
    </row>
    <row r="6548" customFormat="false" ht="13.8" hidden="false" customHeight="false" outlineLevel="0" collapsed="false">
      <c r="A6548" s="16" t="s">
        <v>150</v>
      </c>
      <c r="B6548" s="38" t="str">
        <f aca="false">VLOOKUP(A6548,'TAKIM LİSTESİ'!$B$2:$D$455,2,0)</f>
        <v>Ø 8 çelik parmak freze</v>
      </c>
      <c r="C6548" s="16" t="s">
        <v>1378</v>
      </c>
      <c r="D6548" s="38" t="s">
        <v>739</v>
      </c>
      <c r="E6548" s="16" t="n">
        <f aca="false">VLOOKUP(A6548,'TAKIM LİSTESİ'!$B$2:$D$455,3,0)</f>
        <v>39</v>
      </c>
      <c r="F6548" s="40" t="n">
        <v>1</v>
      </c>
      <c r="G6548" s="22" t="n">
        <f aca="false">E6548-F6548</f>
        <v>38</v>
      </c>
      <c r="H6548" s="30" t="n">
        <v>44382</v>
      </c>
      <c r="I6548" s="42"/>
      <c r="J6548" s="42"/>
      <c r="K6548" s="37" t="n">
        <f aca="false">G6548+I6548</f>
        <v>38</v>
      </c>
    </row>
    <row r="6549" customFormat="false" ht="13.8" hidden="false" customHeight="false" outlineLevel="0" collapsed="false">
      <c r="A6549" s="16" t="s">
        <v>79</v>
      </c>
      <c r="B6549" s="38" t="str">
        <f aca="false">VLOOKUP(A6549,'TAKIM LİSTESİ'!$B$2:$D$455,2,0)</f>
        <v>Ø 4.6 matkap</v>
      </c>
      <c r="C6549" s="16" t="s">
        <v>1378</v>
      </c>
      <c r="D6549" s="38" t="s">
        <v>739</v>
      </c>
      <c r="E6549" s="16" t="n">
        <f aca="false">VLOOKUP(A6549,'TAKIM LİSTESİ'!$B$2:$D$455,3,0)</f>
        <v>19</v>
      </c>
      <c r="F6549" s="40" t="n">
        <v>1</v>
      </c>
      <c r="G6549" s="22" t="n">
        <f aca="false">E6549-F6549</f>
        <v>18</v>
      </c>
      <c r="H6549" s="30" t="n">
        <v>44382</v>
      </c>
      <c r="I6549" s="42"/>
      <c r="J6549" s="42"/>
      <c r="K6549" s="37" t="n">
        <f aca="false">G6549+I6549</f>
        <v>18</v>
      </c>
    </row>
    <row r="6550" customFormat="false" ht="13.8" hidden="false" customHeight="false" outlineLevel="0" collapsed="false">
      <c r="A6550" s="16" t="s">
        <v>78</v>
      </c>
      <c r="B6550" s="38" t="str">
        <f aca="false">VLOOKUP(A6550,'TAKIM LİSTESİ'!$B$2:$D$455,2,0)</f>
        <v>Ø 4.76 Rayba</v>
      </c>
      <c r="C6550" s="16" t="s">
        <v>1378</v>
      </c>
      <c r="D6550" s="38" t="s">
        <v>739</v>
      </c>
      <c r="E6550" s="16" t="n">
        <f aca="false">VLOOKUP(A6550,'TAKIM LİSTESİ'!$B$2:$D$455,3,0)</f>
        <v>3</v>
      </c>
      <c r="F6550" s="40" t="n">
        <v>1</v>
      </c>
      <c r="G6550" s="22" t="n">
        <f aca="false">E6550-F6550</f>
        <v>2</v>
      </c>
      <c r="H6550" s="30" t="n">
        <v>44382</v>
      </c>
      <c r="I6550" s="42"/>
      <c r="J6550" s="42"/>
      <c r="K6550" s="37" t="n">
        <f aca="false">G6550+I6550</f>
        <v>2</v>
      </c>
    </row>
    <row r="6551" customFormat="false" ht="13.8" hidden="false" customHeight="false" outlineLevel="0" collapsed="false">
      <c r="A6551" s="16" t="s">
        <v>21</v>
      </c>
      <c r="B6551" s="38" t="str">
        <f aca="false">VLOOKUP(A6551,'TAKIM LİSTESİ'!$B$2:$D$455,2,0)</f>
        <v>Ø 32 tarama çelik</v>
      </c>
      <c r="C6551" s="16" t="s">
        <v>1379</v>
      </c>
      <c r="D6551" s="38" t="s">
        <v>61</v>
      </c>
      <c r="E6551" s="16" t="n">
        <f aca="false">VLOOKUP(A6551,'TAKIM LİSTESİ'!$B$2:$D$455,3,0)</f>
        <v>5</v>
      </c>
      <c r="F6551" s="40" t="n">
        <v>1</v>
      </c>
      <c r="G6551" s="22" t="n">
        <f aca="false">E6551-F6551</f>
        <v>4</v>
      </c>
      <c r="H6551" s="30" t="n">
        <v>44382</v>
      </c>
      <c r="I6551" s="42"/>
      <c r="J6551" s="42"/>
      <c r="K6551" s="37" t="n">
        <f aca="false">G6551+I6551</f>
        <v>4</v>
      </c>
    </row>
    <row r="6552" customFormat="false" ht="13.8" hidden="false" customHeight="false" outlineLevel="0" collapsed="false">
      <c r="A6552" s="16" t="s">
        <v>25</v>
      </c>
      <c r="B6552" s="38" t="str">
        <f aca="false">VLOOKUP(A6552,'TAKIM LİSTESİ'!$B$2:$D$455,2,0)</f>
        <v>Ø 12çelik uzun parmak freze</v>
      </c>
      <c r="C6552" s="16" t="s">
        <v>1379</v>
      </c>
      <c r="D6552" s="38" t="s">
        <v>61</v>
      </c>
      <c r="E6552" s="16" t="n">
        <f aca="false">VLOOKUP(A6552,'TAKIM LİSTESİ'!$B$2:$D$455,3,0)</f>
        <v>3</v>
      </c>
      <c r="F6552" s="40" t="n">
        <v>1</v>
      </c>
      <c r="G6552" s="22" t="n">
        <f aca="false">E6552-F6552</f>
        <v>2</v>
      </c>
      <c r="H6552" s="30" t="n">
        <v>44382</v>
      </c>
      <c r="I6552" s="42"/>
      <c r="J6552" s="42"/>
      <c r="K6552" s="37" t="n">
        <f aca="false">G6552+I6552</f>
        <v>2</v>
      </c>
    </row>
    <row r="6553" customFormat="false" ht="13.8" hidden="false" customHeight="false" outlineLevel="0" collapsed="false">
      <c r="A6553" s="16" t="s">
        <v>158</v>
      </c>
      <c r="B6553" s="38" t="str">
        <f aca="false">VLOOKUP(A6553,'TAKIM LİSTESİ'!$B$2:$D$455,2,0)</f>
        <v>Ø 12 çelik küre parmak freze</v>
      </c>
      <c r="C6553" s="16" t="s">
        <v>1379</v>
      </c>
      <c r="D6553" s="38" t="s">
        <v>61</v>
      </c>
      <c r="E6553" s="16" t="n">
        <f aca="false">VLOOKUP(A6553,'TAKIM LİSTESİ'!$B$2:$D$455,3,0)</f>
        <v>28</v>
      </c>
      <c r="F6553" s="40" t="n">
        <v>1</v>
      </c>
      <c r="G6553" s="22" t="n">
        <f aca="false">E6553-F6553</f>
        <v>27</v>
      </c>
      <c r="H6553" s="30" t="n">
        <v>44382</v>
      </c>
      <c r="I6553" s="42"/>
      <c r="J6553" s="42"/>
      <c r="K6553" s="37" t="n">
        <f aca="false">G6553+I6553</f>
        <v>27</v>
      </c>
    </row>
    <row r="6554" customFormat="false" ht="13.8" hidden="false" customHeight="false" outlineLevel="0" collapsed="false">
      <c r="A6554" s="16" t="s">
        <v>62</v>
      </c>
      <c r="B6554" s="38" t="str">
        <f aca="false">VLOOKUP(A6554,'TAKIM LİSTESİ'!$B$2:$D$455,2,0)</f>
        <v>Ø 6 çelik parmak freze</v>
      </c>
      <c r="C6554" s="16" t="s">
        <v>1379</v>
      </c>
      <c r="D6554" s="38" t="s">
        <v>61</v>
      </c>
      <c r="E6554" s="16" t="n">
        <f aca="false">VLOOKUP(A6554,'TAKIM LİSTESİ'!$B$2:$D$455,3,0)</f>
        <v>23</v>
      </c>
      <c r="F6554" s="40" t="n">
        <v>1</v>
      </c>
      <c r="G6554" s="22" t="n">
        <f aca="false">E6554-F6554</f>
        <v>22</v>
      </c>
      <c r="H6554" s="30" t="n">
        <v>44382</v>
      </c>
      <c r="I6554" s="42"/>
      <c r="J6554" s="42"/>
      <c r="K6554" s="37" t="n">
        <f aca="false">G6554+I6554</f>
        <v>22</v>
      </c>
    </row>
    <row r="6555" customFormat="false" ht="13.8" hidden="false" customHeight="false" outlineLevel="0" collapsed="false">
      <c r="A6555" s="16" t="s">
        <v>17</v>
      </c>
      <c r="B6555" s="38" t="str">
        <f aca="false">VLOOKUP(A6555,'TAKIM LİSTESİ'!$B$2:$D$455,2,0)</f>
        <v>Ø 1 matkap</v>
      </c>
      <c r="C6555" s="16" t="s">
        <v>1379</v>
      </c>
      <c r="D6555" s="38" t="s">
        <v>61</v>
      </c>
      <c r="E6555" s="16" t="n">
        <f aca="false">VLOOKUP(A6555,'TAKIM LİSTESİ'!$B$2:$D$455,3,0)</f>
        <v>5</v>
      </c>
      <c r="F6555" s="40" t="n">
        <v>1</v>
      </c>
      <c r="G6555" s="22" t="n">
        <f aca="false">E6555-F6555</f>
        <v>4</v>
      </c>
      <c r="H6555" s="30" t="n">
        <v>44382</v>
      </c>
      <c r="I6555" s="42"/>
      <c r="J6555" s="42"/>
      <c r="K6555" s="37" t="n">
        <f aca="false">G6555+I6555</f>
        <v>4</v>
      </c>
    </row>
    <row r="6556" customFormat="false" ht="13.8" hidden="false" customHeight="false" outlineLevel="0" collapsed="false">
      <c r="A6556" s="16" t="s">
        <v>171</v>
      </c>
      <c r="B6556" s="38" t="str">
        <f aca="false">VLOOKUP(A6556,'TAKIM LİSTESİ'!$B$2:$D$455,2,0)</f>
        <v>Ø 3.0 matkap</v>
      </c>
      <c r="C6556" s="16" t="s">
        <v>1379</v>
      </c>
      <c r="D6556" s="38" t="s">
        <v>61</v>
      </c>
      <c r="E6556" s="16" t="n">
        <f aca="false">VLOOKUP(A6556,'TAKIM LİSTESİ'!$B$2:$D$455,3,0)</f>
        <v>14</v>
      </c>
      <c r="F6556" s="40" t="n">
        <v>1</v>
      </c>
      <c r="G6556" s="22" t="n">
        <f aca="false">E6556-F6556</f>
        <v>13</v>
      </c>
      <c r="H6556" s="30" t="n">
        <v>44382</v>
      </c>
      <c r="I6556" s="42"/>
      <c r="J6556" s="42"/>
      <c r="K6556" s="37" t="n">
        <f aca="false">G6556+I6556</f>
        <v>13</v>
      </c>
    </row>
    <row r="6557" customFormat="false" ht="13.8" hidden="false" customHeight="false" outlineLevel="0" collapsed="false">
      <c r="A6557" s="16" t="s">
        <v>130</v>
      </c>
      <c r="B6557" s="38" t="str">
        <f aca="false">VLOOKUP(A6557,'TAKIM LİSTESİ'!$B$2:$D$455,2,0)</f>
        <v>Ø 9.0 matkap</v>
      </c>
      <c r="C6557" s="16" t="s">
        <v>1379</v>
      </c>
      <c r="D6557" s="38" t="s">
        <v>61</v>
      </c>
      <c r="E6557" s="16" t="n">
        <f aca="false">VLOOKUP(A6557,'TAKIM LİSTESİ'!$B$2:$D$455,3,0)</f>
        <v>13</v>
      </c>
      <c r="F6557" s="40" t="n">
        <v>1</v>
      </c>
      <c r="G6557" s="22" t="n">
        <f aca="false">E6557-F6557</f>
        <v>12</v>
      </c>
      <c r="H6557" s="30" t="n">
        <v>44382</v>
      </c>
      <c r="I6557" s="42"/>
      <c r="J6557" s="42"/>
      <c r="K6557" s="37" t="n">
        <f aca="false">G6557+I6557</f>
        <v>12</v>
      </c>
    </row>
    <row r="6558" customFormat="false" ht="13.8" hidden="false" customHeight="false" outlineLevel="0" collapsed="false">
      <c r="A6558" s="16" t="s">
        <v>125</v>
      </c>
      <c r="B6558" s="38" t="str">
        <f aca="false">VLOOKUP(A6558,'TAKIM LİSTESİ'!$B$2:$D$455,2,0)</f>
        <v>Ø 6 .0matkap</v>
      </c>
      <c r="C6558" s="16" t="s">
        <v>1379</v>
      </c>
      <c r="D6558" s="38" t="s">
        <v>61</v>
      </c>
      <c r="E6558" s="16" t="n">
        <f aca="false">VLOOKUP(A6558,'TAKIM LİSTESİ'!$B$2:$D$455,3,0)</f>
        <v>4</v>
      </c>
      <c r="F6558" s="40" t="n">
        <v>1</v>
      </c>
      <c r="G6558" s="22" t="n">
        <f aca="false">E6558-F6558</f>
        <v>3</v>
      </c>
      <c r="H6558" s="30" t="n">
        <v>44382</v>
      </c>
      <c r="I6558" s="42"/>
      <c r="J6558" s="42"/>
      <c r="K6558" s="37" t="n">
        <f aca="false">G6558+I6558</f>
        <v>3</v>
      </c>
    </row>
    <row r="6559" customFormat="false" ht="13.8" hidden="false" customHeight="false" outlineLevel="0" collapsed="false">
      <c r="A6559" s="16" t="s">
        <v>150</v>
      </c>
      <c r="B6559" s="38" t="str">
        <f aca="false">VLOOKUP(A6559,'TAKIM LİSTESİ'!$B$2:$D$455,2,0)</f>
        <v>Ø 8 çelik parmak freze</v>
      </c>
      <c r="C6559" s="16" t="s">
        <v>1379</v>
      </c>
      <c r="D6559" s="38" t="s">
        <v>61</v>
      </c>
      <c r="E6559" s="16" t="n">
        <f aca="false">VLOOKUP(A6559,'TAKIM LİSTESİ'!$B$2:$D$455,3,0)</f>
        <v>39</v>
      </c>
      <c r="F6559" s="40" t="n">
        <v>1</v>
      </c>
      <c r="G6559" s="22" t="n">
        <f aca="false">E6559-F6559</f>
        <v>38</v>
      </c>
      <c r="H6559" s="30" t="n">
        <v>44382</v>
      </c>
      <c r="I6559" s="42"/>
      <c r="J6559" s="42"/>
      <c r="K6559" s="37" t="n">
        <f aca="false">G6559+I6559</f>
        <v>38</v>
      </c>
    </row>
    <row r="6560" customFormat="false" ht="13.8" hidden="false" customHeight="false" outlineLevel="0" collapsed="false">
      <c r="A6560" s="16" t="s">
        <v>62</v>
      </c>
      <c r="B6560" s="38" t="str">
        <f aca="false">VLOOKUP(A6560,'TAKIM LİSTESİ'!$B$2:$D$455,2,0)</f>
        <v>Ø 6 çelik parmak freze</v>
      </c>
      <c r="C6560" s="16" t="s">
        <v>1374</v>
      </c>
      <c r="D6560" s="38" t="s">
        <v>23</v>
      </c>
      <c r="E6560" s="16" t="n">
        <f aca="false">VLOOKUP(A6560,'TAKIM LİSTESİ'!$B$2:$D$455,3,0)</f>
        <v>23</v>
      </c>
      <c r="F6560" s="40" t="n">
        <v>1</v>
      </c>
      <c r="G6560" s="22" t="n">
        <f aca="false">E6560-F6560</f>
        <v>22</v>
      </c>
      <c r="H6560" s="30" t="n">
        <v>44383</v>
      </c>
      <c r="I6560" s="42"/>
      <c r="J6560" s="42"/>
      <c r="K6560" s="37" t="n">
        <f aca="false">G6560+I6560</f>
        <v>22</v>
      </c>
    </row>
    <row r="6561" customFormat="false" ht="13.8" hidden="false" customHeight="false" outlineLevel="0" collapsed="false">
      <c r="A6561" s="16" t="s">
        <v>21</v>
      </c>
      <c r="B6561" s="38" t="str">
        <f aca="false">VLOOKUP(A6561,'TAKIM LİSTESİ'!$B$2:$D$455,2,0)</f>
        <v>Ø 32 tarama çelik</v>
      </c>
      <c r="C6561" s="16" t="s">
        <v>1380</v>
      </c>
      <c r="D6561" s="38" t="s">
        <v>739</v>
      </c>
      <c r="E6561" s="16" t="n">
        <f aca="false">VLOOKUP(A6561,'TAKIM LİSTESİ'!$B$2:$D$455,3,0)</f>
        <v>5</v>
      </c>
      <c r="F6561" s="40" t="n">
        <v>1</v>
      </c>
      <c r="G6561" s="22" t="n">
        <f aca="false">E6561-F6561</f>
        <v>4</v>
      </c>
      <c r="H6561" s="30" t="n">
        <v>44383</v>
      </c>
      <c r="I6561" s="42"/>
      <c r="J6561" s="42"/>
      <c r="K6561" s="37" t="n">
        <f aca="false">G6561+I6561</f>
        <v>4</v>
      </c>
    </row>
    <row r="6562" customFormat="false" ht="13.8" hidden="false" customHeight="false" outlineLevel="0" collapsed="false">
      <c r="A6562" s="16" t="s">
        <v>177</v>
      </c>
      <c r="B6562" s="38" t="str">
        <f aca="false">VLOOKUP(A6562,'TAKIM LİSTESİ'!$B$2:$D$455,2,0)</f>
        <v>Ø 9.52 Rayba</v>
      </c>
      <c r="C6562" s="16" t="s">
        <v>1380</v>
      </c>
      <c r="D6562" s="38" t="s">
        <v>739</v>
      </c>
      <c r="E6562" s="16" t="n">
        <f aca="false">VLOOKUP(A6562,'TAKIM LİSTESİ'!$B$2:$D$455,3,0)</f>
        <v>5</v>
      </c>
      <c r="F6562" s="40" t="n">
        <v>1</v>
      </c>
      <c r="G6562" s="22" t="n">
        <f aca="false">E6562-F6562</f>
        <v>4</v>
      </c>
      <c r="H6562" s="30" t="n">
        <v>44383</v>
      </c>
      <c r="I6562" s="42"/>
      <c r="J6562" s="42"/>
      <c r="K6562" s="37" t="n">
        <f aca="false">G6562+I6562</f>
        <v>4</v>
      </c>
    </row>
    <row r="6563" customFormat="false" ht="13.8" hidden="false" customHeight="false" outlineLevel="0" collapsed="false">
      <c r="A6563" s="16" t="s">
        <v>30</v>
      </c>
      <c r="B6563" s="38" t="str">
        <f aca="false">VLOOKUP(A6563,'TAKIM LİSTESİ'!$B$2:$D$455,2,0)</f>
        <v>Ø 9.4 matkap</v>
      </c>
      <c r="C6563" s="16" t="s">
        <v>1380</v>
      </c>
      <c r="D6563" s="38" t="s">
        <v>739</v>
      </c>
      <c r="E6563" s="16" t="n">
        <f aca="false">VLOOKUP(A6563,'TAKIM LİSTESİ'!$B$2:$D$455,3,0)</f>
        <v>4</v>
      </c>
      <c r="F6563" s="40" t="n">
        <v>1</v>
      </c>
      <c r="G6563" s="22" t="n">
        <f aca="false">E6563-F6563</f>
        <v>3</v>
      </c>
      <c r="H6563" s="30" t="n">
        <v>44383</v>
      </c>
      <c r="I6563" s="42"/>
      <c r="J6563" s="42"/>
      <c r="K6563" s="37" t="n">
        <f aca="false">G6563+I6563</f>
        <v>3</v>
      </c>
    </row>
    <row r="6564" customFormat="false" ht="13.8" hidden="false" customHeight="false" outlineLevel="0" collapsed="false">
      <c r="A6564" s="16" t="s">
        <v>38</v>
      </c>
      <c r="B6564" s="38" t="str">
        <f aca="false">VLOOKUP(A6564,'TAKIM LİSTESİ'!$B$2:$D$455,2,0)</f>
        <v>Ø 3.8matkap</v>
      </c>
      <c r="C6564" s="16" t="s">
        <v>1380</v>
      </c>
      <c r="D6564" s="38" t="s">
        <v>739</v>
      </c>
      <c r="E6564" s="16" t="n">
        <f aca="false">VLOOKUP(A6564,'TAKIM LİSTESİ'!$B$2:$D$455,3,0)</f>
        <v>10</v>
      </c>
      <c r="F6564" s="40" t="n">
        <v>1</v>
      </c>
      <c r="G6564" s="22" t="n">
        <f aca="false">E6564-F6564</f>
        <v>9</v>
      </c>
      <c r="H6564" s="30" t="n">
        <v>44383</v>
      </c>
      <c r="I6564" s="42"/>
      <c r="J6564" s="42"/>
      <c r="K6564" s="37" t="n">
        <f aca="false">G6564+I6564</f>
        <v>9</v>
      </c>
    </row>
    <row r="6565" customFormat="false" ht="13.8" hidden="false" customHeight="false" outlineLevel="0" collapsed="false">
      <c r="A6565" s="16" t="s">
        <v>491</v>
      </c>
      <c r="B6565" s="38" t="str">
        <f aca="false">VLOOKUP(A6565,'TAKIM LİSTESİ'!$B$2:$D$455,2,0)</f>
        <v>APKT tarama çelik Ø 21</v>
      </c>
      <c r="C6565" s="16" t="s">
        <v>1381</v>
      </c>
      <c r="D6565" s="38" t="s">
        <v>823</v>
      </c>
      <c r="E6565" s="16" t="n">
        <f aca="false">VLOOKUP(A6565,'TAKIM LİSTESİ'!$B$2:$D$455,3,0)</f>
        <v>2</v>
      </c>
      <c r="F6565" s="40" t="n">
        <v>1</v>
      </c>
      <c r="G6565" s="22" t="n">
        <f aca="false">E6565-F6565</f>
        <v>1</v>
      </c>
      <c r="H6565" s="30" t="n">
        <v>44383</v>
      </c>
      <c r="I6565" s="42"/>
      <c r="J6565" s="42"/>
      <c r="K6565" s="37" t="n">
        <f aca="false">G6565+I6565</f>
        <v>1</v>
      </c>
    </row>
    <row r="6566" customFormat="false" ht="13.8" hidden="false" customHeight="false" outlineLevel="0" collapsed="false">
      <c r="A6566" s="16" t="s">
        <v>67</v>
      </c>
      <c r="B6566" s="38" t="str">
        <f aca="false">VLOOKUP(A6566,'TAKIM LİSTESİ'!$B$2:$D$455,2,0)</f>
        <v>Ø 5.0 matkap</v>
      </c>
      <c r="C6566" s="16" t="s">
        <v>1381</v>
      </c>
      <c r="D6566" s="38" t="s">
        <v>823</v>
      </c>
      <c r="E6566" s="16" t="n">
        <f aca="false">VLOOKUP(A6566,'TAKIM LİSTESİ'!$B$2:$D$455,3,0)</f>
        <v>20</v>
      </c>
      <c r="F6566" s="40" t="n">
        <v>1</v>
      </c>
      <c r="G6566" s="22" t="n">
        <f aca="false">E6566-F6566</f>
        <v>19</v>
      </c>
      <c r="H6566" s="30" t="n">
        <v>44383</v>
      </c>
      <c r="I6566" s="42"/>
      <c r="J6566" s="42"/>
      <c r="K6566" s="37" t="n">
        <f aca="false">G6566+I6566</f>
        <v>19</v>
      </c>
    </row>
    <row r="6567" customFormat="false" ht="13.8" hidden="false" customHeight="false" outlineLevel="0" collapsed="false">
      <c r="A6567" s="16" t="s">
        <v>21</v>
      </c>
      <c r="B6567" s="38" t="str">
        <f aca="false">VLOOKUP(A6567,'TAKIM LİSTESİ'!$B$2:$D$455,2,0)</f>
        <v>Ø 32 tarama çelik</v>
      </c>
      <c r="C6567" s="16" t="s">
        <v>1381</v>
      </c>
      <c r="D6567" s="38" t="s">
        <v>823</v>
      </c>
      <c r="E6567" s="16" t="n">
        <f aca="false">VLOOKUP(A6567,'TAKIM LİSTESİ'!$B$2:$D$455,3,0)</f>
        <v>5</v>
      </c>
      <c r="F6567" s="40" t="n">
        <v>1</v>
      </c>
      <c r="G6567" s="22" t="n">
        <f aca="false">E6567-F6567</f>
        <v>4</v>
      </c>
      <c r="H6567" s="30" t="n">
        <v>44383</v>
      </c>
      <c r="I6567" s="42"/>
      <c r="J6567" s="42"/>
      <c r="K6567" s="37" t="n">
        <f aca="false">G6567+I6567</f>
        <v>4</v>
      </c>
    </row>
    <row r="6568" customFormat="false" ht="13.8" hidden="false" customHeight="false" outlineLevel="0" collapsed="false">
      <c r="A6568" s="16" t="s">
        <v>85</v>
      </c>
      <c r="B6568" s="38" t="str">
        <f aca="false">VLOOKUP(A6568,'TAKIM LİSTESİ'!$B$2:$D$455,2,0)</f>
        <v>Ø 12 çelik parmak freze</v>
      </c>
      <c r="C6568" s="16" t="s">
        <v>1381</v>
      </c>
      <c r="D6568" s="38" t="s">
        <v>823</v>
      </c>
      <c r="E6568" s="16" t="n">
        <f aca="false">VLOOKUP(A6568,'TAKIM LİSTESİ'!$B$2:$D$455,3,0)</f>
        <v>19</v>
      </c>
      <c r="F6568" s="40" t="n">
        <v>1</v>
      </c>
      <c r="G6568" s="22" t="n">
        <f aca="false">E6568-F6568</f>
        <v>18</v>
      </c>
      <c r="H6568" s="30" t="n">
        <v>44383</v>
      </c>
      <c r="I6568" s="42"/>
      <c r="J6568" s="42"/>
      <c r="K6568" s="37" t="n">
        <f aca="false">G6568+I6568</f>
        <v>18</v>
      </c>
    </row>
    <row r="6569" customFormat="false" ht="13.8" hidden="false" customHeight="false" outlineLevel="0" collapsed="false">
      <c r="A6569" s="16" t="s">
        <v>150</v>
      </c>
      <c r="B6569" s="38" t="str">
        <f aca="false">VLOOKUP(A6569,'TAKIM LİSTESİ'!$B$2:$D$455,2,0)</f>
        <v>Ø 8 çelik parmak freze</v>
      </c>
      <c r="C6569" s="16" t="s">
        <v>1381</v>
      </c>
      <c r="D6569" s="38" t="s">
        <v>823</v>
      </c>
      <c r="E6569" s="16" t="n">
        <f aca="false">VLOOKUP(A6569,'TAKIM LİSTESİ'!$B$2:$D$455,3,0)</f>
        <v>39</v>
      </c>
      <c r="F6569" s="40" t="n">
        <v>1</v>
      </c>
      <c r="G6569" s="22" t="n">
        <f aca="false">E6569-F6569</f>
        <v>38</v>
      </c>
      <c r="H6569" s="30" t="n">
        <v>44383</v>
      </c>
      <c r="I6569" s="42"/>
      <c r="J6569" s="42"/>
      <c r="K6569" s="37" t="n">
        <f aca="false">G6569+I6569</f>
        <v>38</v>
      </c>
    </row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6:K641"/>
  <conditionalFormatting sqref="G2:G6569">
    <cfRule type="cellIs" priority="2" operator="lessThan" aboveAverage="0" equalAverage="0" bottom="0" percent="0" rank="0" text="" dxfId="0">
      <formula>1</formula>
    </cfRule>
  </conditionalFormatting>
  <conditionalFormatting sqref="B1361">
    <cfRule type="cellIs" priority="3" operator="lessThan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21" activeCellId="0" sqref="D521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9.42"/>
    <col collapsed="false" customWidth="true" hidden="false" outlineLevel="0" max="3" min="3" style="0" width="43.71"/>
    <col collapsed="false" customWidth="true" hidden="false" outlineLevel="0" max="4" min="4" style="0" width="20.98"/>
    <col collapsed="false" customWidth="true" hidden="false" outlineLevel="0" max="5" min="5" style="0" width="9.13"/>
    <col collapsed="false" customWidth="true" hidden="false" outlineLevel="0" max="6" min="6" style="0" width="21.14"/>
    <col collapsed="false" customWidth="true" hidden="false" outlineLevel="0" max="7" min="7" style="0" width="44.58"/>
  </cols>
  <sheetData>
    <row r="1" customFormat="false" ht="15" hidden="false" customHeight="true" outlineLevel="0" collapsed="false">
      <c r="A1" s="46" t="s">
        <v>1382</v>
      </c>
      <c r="B1" s="47" t="s">
        <v>1383</v>
      </c>
      <c r="C1" s="48" t="s">
        <v>1384</v>
      </c>
      <c r="D1" s="49" t="s">
        <v>1385</v>
      </c>
      <c r="E1" s="50"/>
      <c r="F1" s="50"/>
      <c r="G1" s="51"/>
      <c r="H1" s="52"/>
    </row>
    <row r="2" customFormat="false" ht="13.8" hidden="false" customHeight="false" outlineLevel="0" collapsed="false">
      <c r="A2" s="53" t="n">
        <v>1</v>
      </c>
      <c r="B2" s="40" t="s">
        <v>1386</v>
      </c>
      <c r="C2" s="40" t="s">
        <v>1387</v>
      </c>
      <c r="D2" s="40" t="n">
        <v>1</v>
      </c>
      <c r="E2" s="54"/>
      <c r="F2" s="55"/>
      <c r="G2" s="56"/>
      <c r="H2" s="52"/>
    </row>
    <row r="3" customFormat="false" ht="13.8" hidden="false" customHeight="false" outlineLevel="0" collapsed="false">
      <c r="A3" s="53" t="n">
        <v>2</v>
      </c>
      <c r="B3" s="40" t="s">
        <v>209</v>
      </c>
      <c r="C3" s="40" t="s">
        <v>1388</v>
      </c>
      <c r="D3" s="40" t="n">
        <v>5</v>
      </c>
      <c r="E3" s="57"/>
      <c r="F3" s="58"/>
      <c r="G3" s="58"/>
      <c r="H3" s="52"/>
    </row>
    <row r="4" customFormat="false" ht="13.8" hidden="false" customHeight="false" outlineLevel="0" collapsed="false">
      <c r="A4" s="53" t="n">
        <v>3</v>
      </c>
      <c r="B4" s="40" t="s">
        <v>1389</v>
      </c>
      <c r="C4" s="40" t="s">
        <v>1390</v>
      </c>
      <c r="D4" s="40" t="n">
        <v>3</v>
      </c>
      <c r="E4" s="57"/>
      <c r="F4" s="58"/>
      <c r="G4" s="58"/>
      <c r="H4" s="52"/>
    </row>
    <row r="5" customFormat="false" ht="13.8" hidden="false" customHeight="false" outlineLevel="0" collapsed="false">
      <c r="A5" s="53" t="n">
        <v>4</v>
      </c>
      <c r="B5" s="40" t="s">
        <v>118</v>
      </c>
      <c r="C5" s="40" t="s">
        <v>1391</v>
      </c>
      <c r="D5" s="40" t="n">
        <v>8</v>
      </c>
      <c r="E5" s="57"/>
      <c r="F5" s="58"/>
      <c r="G5" s="58"/>
      <c r="H5" s="52"/>
    </row>
    <row r="6" customFormat="false" ht="13.8" hidden="false" customHeight="false" outlineLevel="0" collapsed="false">
      <c r="A6" s="53" t="n">
        <v>5</v>
      </c>
      <c r="B6" s="40" t="s">
        <v>1392</v>
      </c>
      <c r="C6" s="40" t="s">
        <v>1393</v>
      </c>
      <c r="D6" s="37" t="n">
        <v>24</v>
      </c>
      <c r="E6" s="57"/>
      <c r="F6" s="58"/>
      <c r="G6" s="58"/>
      <c r="H6" s="52"/>
    </row>
    <row r="7" customFormat="false" ht="13.8" hidden="false" customHeight="false" outlineLevel="0" collapsed="false">
      <c r="A7" s="53" t="n">
        <v>6</v>
      </c>
      <c r="B7" s="40" t="s">
        <v>17</v>
      </c>
      <c r="C7" s="40" t="s">
        <v>1394</v>
      </c>
      <c r="D7" s="37" t="n">
        <v>5</v>
      </c>
      <c r="E7" s="57"/>
      <c r="F7" s="58"/>
      <c r="G7" s="58"/>
      <c r="H7" s="52"/>
    </row>
    <row r="8" customFormat="false" ht="13.8" hidden="false" customHeight="false" outlineLevel="0" collapsed="false">
      <c r="A8" s="53" t="n">
        <v>7</v>
      </c>
      <c r="B8" s="40" t="s">
        <v>1395</v>
      </c>
      <c r="C8" s="40" t="s">
        <v>1396</v>
      </c>
      <c r="D8" s="37" t="n">
        <v>12</v>
      </c>
      <c r="E8" s="57"/>
      <c r="F8" s="58"/>
      <c r="G8" s="58"/>
      <c r="H8" s="52"/>
    </row>
    <row r="9" customFormat="false" ht="13.8" hidden="false" customHeight="false" outlineLevel="0" collapsed="false">
      <c r="A9" s="53" t="n">
        <v>8</v>
      </c>
      <c r="B9" s="40" t="s">
        <v>228</v>
      </c>
      <c r="C9" s="40" t="s">
        <v>1397</v>
      </c>
      <c r="D9" s="37" t="n">
        <v>13</v>
      </c>
      <c r="E9" s="57"/>
      <c r="F9" s="58"/>
      <c r="G9" s="58"/>
      <c r="H9" s="52"/>
    </row>
    <row r="10" customFormat="false" ht="13.8" hidden="false" customHeight="false" outlineLevel="0" collapsed="false">
      <c r="A10" s="53" t="n">
        <v>9</v>
      </c>
      <c r="B10" s="40" t="s">
        <v>195</v>
      </c>
      <c r="C10" s="40" t="s">
        <v>1398</v>
      </c>
      <c r="D10" s="37" t="n">
        <v>11</v>
      </c>
      <c r="E10" s="57"/>
      <c r="F10" s="58"/>
      <c r="G10" s="58"/>
      <c r="H10" s="52"/>
    </row>
    <row r="11" customFormat="false" ht="13.8" hidden="false" customHeight="false" outlineLevel="0" collapsed="false">
      <c r="A11" s="53" t="n">
        <v>10</v>
      </c>
      <c r="B11" s="40" t="s">
        <v>120</v>
      </c>
      <c r="C11" s="40" t="s">
        <v>1399</v>
      </c>
      <c r="D11" s="37" t="n">
        <v>7</v>
      </c>
      <c r="E11" s="57"/>
      <c r="F11" s="58"/>
      <c r="G11" s="58"/>
      <c r="H11" s="52"/>
    </row>
    <row r="12" customFormat="false" ht="13.8" hidden="false" customHeight="false" outlineLevel="0" collapsed="false">
      <c r="A12" s="53" t="n">
        <v>11</v>
      </c>
      <c r="B12" s="40" t="s">
        <v>1400</v>
      </c>
      <c r="C12" s="40" t="s">
        <v>1401</v>
      </c>
      <c r="D12" s="37" t="n">
        <v>22</v>
      </c>
      <c r="E12" s="57"/>
      <c r="F12" s="58"/>
      <c r="G12" s="58"/>
      <c r="H12" s="52"/>
    </row>
    <row r="13" customFormat="false" ht="13.8" hidden="false" customHeight="false" outlineLevel="0" collapsed="false">
      <c r="A13" s="53" t="n">
        <v>12</v>
      </c>
      <c r="B13" s="40" t="s">
        <v>208</v>
      </c>
      <c r="C13" s="40" t="s">
        <v>1402</v>
      </c>
      <c r="D13" s="37" t="n">
        <v>17</v>
      </c>
      <c r="E13" s="57"/>
      <c r="F13" s="58"/>
      <c r="G13" s="58"/>
      <c r="H13" s="52"/>
    </row>
    <row r="14" customFormat="false" ht="13.8" hidden="false" customHeight="false" outlineLevel="0" collapsed="false">
      <c r="A14" s="53" t="n">
        <v>13</v>
      </c>
      <c r="B14" s="40" t="s">
        <v>1403</v>
      </c>
      <c r="C14" s="40" t="s">
        <v>1404</v>
      </c>
      <c r="D14" s="37" t="n">
        <v>6</v>
      </c>
      <c r="E14" s="57"/>
      <c r="F14" s="58"/>
      <c r="G14" s="58"/>
      <c r="H14" s="52"/>
    </row>
    <row r="15" customFormat="false" ht="13.8" hidden="false" customHeight="false" outlineLevel="0" collapsed="false">
      <c r="A15" s="53" t="n">
        <v>14</v>
      </c>
      <c r="B15" s="40" t="s">
        <v>918</v>
      </c>
      <c r="C15" s="40" t="s">
        <v>1405</v>
      </c>
      <c r="D15" s="37" t="n">
        <v>4</v>
      </c>
      <c r="E15" s="57"/>
      <c r="F15" s="58"/>
      <c r="G15" s="58"/>
      <c r="H15" s="52"/>
    </row>
    <row r="16" customFormat="false" ht="13.8" hidden="false" customHeight="false" outlineLevel="0" collapsed="false">
      <c r="A16" s="53" t="n">
        <v>15</v>
      </c>
      <c r="B16" s="40" t="s">
        <v>1406</v>
      </c>
      <c r="C16" s="40" t="s">
        <v>1407</v>
      </c>
      <c r="D16" s="37" t="n">
        <v>7</v>
      </c>
      <c r="E16" s="57"/>
      <c r="F16" s="58"/>
      <c r="G16" s="58"/>
      <c r="H16" s="52"/>
    </row>
    <row r="17" customFormat="false" ht="13.8" hidden="false" customHeight="false" outlineLevel="0" collapsed="false">
      <c r="A17" s="53" t="n">
        <v>16</v>
      </c>
      <c r="B17" s="40" t="s">
        <v>110</v>
      </c>
      <c r="C17" s="40" t="s">
        <v>1408</v>
      </c>
      <c r="D17" s="37" t="n">
        <v>13</v>
      </c>
      <c r="E17" s="57"/>
      <c r="F17" s="58"/>
      <c r="G17" s="58"/>
      <c r="H17" s="52"/>
    </row>
    <row r="18" customFormat="false" ht="13.8" hidden="false" customHeight="false" outlineLevel="0" collapsed="false">
      <c r="A18" s="53" t="n">
        <v>17</v>
      </c>
      <c r="B18" s="40" t="s">
        <v>181</v>
      </c>
      <c r="C18" s="40" t="s">
        <v>1409</v>
      </c>
      <c r="D18" s="37" t="n">
        <v>15</v>
      </c>
      <c r="E18" s="57"/>
      <c r="F18" s="58"/>
      <c r="G18" s="58"/>
      <c r="H18" s="52"/>
    </row>
    <row r="19" customFormat="false" ht="13.8" hidden="false" customHeight="false" outlineLevel="0" collapsed="false">
      <c r="A19" s="53" t="n">
        <v>18</v>
      </c>
      <c r="B19" s="40" t="s">
        <v>231</v>
      </c>
      <c r="C19" s="40" t="s">
        <v>1410</v>
      </c>
      <c r="D19" s="37" t="n">
        <v>9</v>
      </c>
      <c r="E19" s="52"/>
      <c r="F19" s="59"/>
      <c r="G19" s="52"/>
      <c r="H19" s="52"/>
    </row>
    <row r="20" customFormat="false" ht="13.8" hidden="false" customHeight="false" outlineLevel="0" collapsed="false">
      <c r="A20" s="53" t="n">
        <v>19</v>
      </c>
      <c r="B20" s="40" t="s">
        <v>210</v>
      </c>
      <c r="C20" s="40" t="s">
        <v>1411</v>
      </c>
      <c r="D20" s="37" t="n">
        <v>12</v>
      </c>
      <c r="E20" s="52"/>
      <c r="F20" s="52"/>
      <c r="G20" s="52"/>
      <c r="H20" s="52"/>
    </row>
    <row r="21" customFormat="false" ht="13.8" hidden="false" customHeight="false" outlineLevel="0" collapsed="false">
      <c r="A21" s="53" t="n">
        <v>20</v>
      </c>
      <c r="B21" s="40" t="s">
        <v>248</v>
      </c>
      <c r="C21" s="40" t="s">
        <v>1412</v>
      </c>
      <c r="D21" s="37" t="n">
        <v>11</v>
      </c>
      <c r="E21" s="52"/>
      <c r="F21" s="52"/>
      <c r="G21" s="52"/>
      <c r="H21" s="52"/>
    </row>
    <row r="22" customFormat="false" ht="13.8" hidden="false" customHeight="false" outlineLevel="0" collapsed="false">
      <c r="A22" s="53" t="n">
        <v>21</v>
      </c>
      <c r="B22" s="40" t="s">
        <v>18</v>
      </c>
      <c r="C22" s="40" t="s">
        <v>1413</v>
      </c>
      <c r="D22" s="37" t="n">
        <v>12</v>
      </c>
      <c r="E22" s="52"/>
      <c r="F22" s="52"/>
      <c r="G22" s="52"/>
      <c r="H22" s="52"/>
    </row>
    <row r="23" customFormat="false" ht="13.8" hidden="false" customHeight="false" outlineLevel="0" collapsed="false">
      <c r="A23" s="53" t="n">
        <v>22</v>
      </c>
      <c r="B23" s="40" t="s">
        <v>192</v>
      </c>
      <c r="C23" s="40" t="s">
        <v>1414</v>
      </c>
      <c r="D23" s="37" t="n">
        <v>11</v>
      </c>
      <c r="E23" s="52"/>
      <c r="F23" s="52"/>
      <c r="G23" s="52"/>
      <c r="H23" s="52"/>
    </row>
    <row r="24" customFormat="false" ht="13.8" hidden="false" customHeight="false" outlineLevel="0" collapsed="false">
      <c r="A24" s="53" t="n">
        <v>23</v>
      </c>
      <c r="B24" s="40" t="s">
        <v>104</v>
      </c>
      <c r="C24" s="40" t="s">
        <v>1415</v>
      </c>
      <c r="D24" s="37" t="n">
        <v>12</v>
      </c>
      <c r="E24" s="52"/>
      <c r="F24" s="52"/>
      <c r="G24" s="52"/>
      <c r="H24" s="52"/>
    </row>
    <row r="25" customFormat="false" ht="13.8" hidden="false" customHeight="false" outlineLevel="0" collapsed="false">
      <c r="A25" s="53" t="n">
        <v>24</v>
      </c>
      <c r="B25" s="40" t="s">
        <v>101</v>
      </c>
      <c r="C25" s="40" t="s">
        <v>1416</v>
      </c>
      <c r="D25" s="60" t="n">
        <v>13</v>
      </c>
      <c r="E25" s="52"/>
      <c r="F25" s="52"/>
      <c r="G25" s="52"/>
      <c r="H25" s="52"/>
    </row>
    <row r="26" customFormat="false" ht="13.8" hidden="false" customHeight="false" outlineLevel="0" collapsed="false">
      <c r="A26" s="53" t="n">
        <v>25</v>
      </c>
      <c r="B26" s="40" t="s">
        <v>102</v>
      </c>
      <c r="C26" s="40" t="s">
        <v>1417</v>
      </c>
      <c r="D26" s="37" t="n">
        <v>7</v>
      </c>
      <c r="E26" s="52"/>
      <c r="F26" s="52"/>
      <c r="G26" s="52"/>
      <c r="H26" s="52"/>
    </row>
    <row r="27" customFormat="false" ht="13.8" hidden="false" customHeight="false" outlineLevel="0" collapsed="false">
      <c r="A27" s="53" t="n">
        <v>26</v>
      </c>
      <c r="B27" s="40" t="s">
        <v>171</v>
      </c>
      <c r="C27" s="40" t="s">
        <v>1418</v>
      </c>
      <c r="D27" s="37" t="n">
        <v>14</v>
      </c>
      <c r="E27" s="52"/>
      <c r="F27" s="52"/>
      <c r="G27" s="52"/>
      <c r="H27" s="52"/>
    </row>
    <row r="28" customFormat="false" ht="15" hidden="false" customHeight="true" outlineLevel="0" collapsed="false">
      <c r="A28" s="53" t="n">
        <v>27</v>
      </c>
      <c r="B28" s="40" t="s">
        <v>54</v>
      </c>
      <c r="C28" s="40" t="s">
        <v>1419</v>
      </c>
      <c r="D28" s="37" t="n">
        <v>25</v>
      </c>
      <c r="E28" s="50"/>
      <c r="F28" s="50"/>
      <c r="G28" s="51"/>
      <c r="H28" s="52"/>
    </row>
    <row r="29" customFormat="false" ht="15" hidden="false" customHeight="true" outlineLevel="0" collapsed="false">
      <c r="A29" s="53" t="n">
        <v>28</v>
      </c>
      <c r="B29" s="40" t="s">
        <v>59</v>
      </c>
      <c r="C29" s="40" t="s">
        <v>1420</v>
      </c>
      <c r="D29" s="37" t="n">
        <v>6</v>
      </c>
      <c r="E29" s="50"/>
      <c r="F29" s="50"/>
      <c r="G29" s="51"/>
      <c r="H29" s="52"/>
    </row>
    <row r="30" customFormat="false" ht="15" hidden="false" customHeight="true" outlineLevel="0" collapsed="false">
      <c r="A30" s="53" t="n">
        <v>29</v>
      </c>
      <c r="B30" s="40" t="s">
        <v>133</v>
      </c>
      <c r="C30" s="40" t="s">
        <v>1421</v>
      </c>
      <c r="D30" s="37" t="n">
        <v>13</v>
      </c>
      <c r="E30" s="50"/>
      <c r="F30" s="50"/>
      <c r="G30" s="51"/>
      <c r="H30" s="52"/>
    </row>
    <row r="31" customFormat="false" ht="15" hidden="false" customHeight="true" outlineLevel="0" collapsed="false">
      <c r="A31" s="53" t="n">
        <v>30</v>
      </c>
      <c r="B31" s="40" t="s">
        <v>135</v>
      </c>
      <c r="C31" s="40" t="s">
        <v>1422</v>
      </c>
      <c r="D31" s="37" t="n">
        <v>8</v>
      </c>
      <c r="E31" s="50"/>
      <c r="F31" s="50"/>
      <c r="G31" s="51"/>
      <c r="H31" s="52"/>
    </row>
    <row r="32" customFormat="false" ht="13.8" hidden="false" customHeight="false" outlineLevel="0" collapsed="false">
      <c r="A32" s="53" t="n">
        <v>31</v>
      </c>
      <c r="B32" s="40" t="s">
        <v>151</v>
      </c>
      <c r="C32" s="40" t="s">
        <v>1423</v>
      </c>
      <c r="D32" s="37" t="n">
        <v>19</v>
      </c>
      <c r="E32" s="54"/>
      <c r="F32" s="55"/>
      <c r="G32" s="56"/>
      <c r="H32" s="52"/>
    </row>
    <row r="33" customFormat="false" ht="13.8" hidden="false" customHeight="false" outlineLevel="0" collapsed="false">
      <c r="A33" s="53" t="n">
        <v>32</v>
      </c>
      <c r="B33" s="40" t="s">
        <v>194</v>
      </c>
      <c r="C33" s="40" t="s">
        <v>1424</v>
      </c>
      <c r="D33" s="37" t="n">
        <v>21</v>
      </c>
      <c r="E33" s="57"/>
      <c r="F33" s="58"/>
      <c r="G33" s="58"/>
      <c r="H33" s="52"/>
    </row>
    <row r="34" customFormat="false" ht="13.8" hidden="false" customHeight="false" outlineLevel="0" collapsed="false">
      <c r="A34" s="53" t="n">
        <v>33</v>
      </c>
      <c r="B34" s="40" t="s">
        <v>119</v>
      </c>
      <c r="C34" s="40" t="s">
        <v>1425</v>
      </c>
      <c r="D34" s="61" t="n">
        <v>12</v>
      </c>
      <c r="E34" s="57"/>
      <c r="F34" s="58"/>
      <c r="G34" s="58"/>
      <c r="H34" s="52"/>
    </row>
    <row r="35" customFormat="false" ht="13.8" hidden="false" customHeight="false" outlineLevel="0" collapsed="false">
      <c r="A35" s="53" t="n">
        <v>34</v>
      </c>
      <c r="B35" s="40" t="s">
        <v>38</v>
      </c>
      <c r="C35" s="40" t="s">
        <v>1426</v>
      </c>
      <c r="D35" s="37" t="n">
        <v>10</v>
      </c>
      <c r="E35" s="57"/>
      <c r="F35" s="58"/>
      <c r="G35" s="58"/>
      <c r="H35" s="52"/>
    </row>
    <row r="36" customFormat="false" ht="13.8" hidden="false" customHeight="false" outlineLevel="0" collapsed="false">
      <c r="A36" s="53" t="n">
        <v>35</v>
      </c>
      <c r="B36" s="40" t="s">
        <v>91</v>
      </c>
      <c r="C36" s="40" t="s">
        <v>1427</v>
      </c>
      <c r="D36" s="37" t="n">
        <v>14</v>
      </c>
      <c r="E36" s="57"/>
      <c r="F36" s="58"/>
      <c r="G36" s="58"/>
      <c r="H36" s="52"/>
    </row>
    <row r="37" customFormat="false" ht="13.8" hidden="false" customHeight="false" outlineLevel="0" collapsed="false">
      <c r="A37" s="53" t="n">
        <v>36</v>
      </c>
      <c r="B37" s="40" t="s">
        <v>116</v>
      </c>
      <c r="C37" s="40" t="s">
        <v>1428</v>
      </c>
      <c r="D37" s="37" t="n">
        <v>12</v>
      </c>
      <c r="E37" s="57"/>
      <c r="F37" s="58"/>
      <c r="G37" s="58"/>
      <c r="H37" s="52"/>
    </row>
    <row r="38" customFormat="false" ht="13.8" hidden="false" customHeight="false" outlineLevel="0" collapsed="false">
      <c r="A38" s="53" t="n">
        <v>37</v>
      </c>
      <c r="B38" s="40" t="s">
        <v>207</v>
      </c>
      <c r="C38" s="40" t="s">
        <v>1429</v>
      </c>
      <c r="D38" s="37" t="n">
        <v>6</v>
      </c>
      <c r="E38" s="57"/>
      <c r="F38" s="58"/>
      <c r="G38" s="58"/>
      <c r="H38" s="52"/>
    </row>
    <row r="39" customFormat="false" ht="13.8" hidden="false" customHeight="false" outlineLevel="0" collapsed="false">
      <c r="A39" s="53" t="n">
        <v>38</v>
      </c>
      <c r="B39" s="40" t="s">
        <v>131</v>
      </c>
      <c r="C39" s="40" t="s">
        <v>1430</v>
      </c>
      <c r="D39" s="37" t="n">
        <v>14</v>
      </c>
      <c r="E39" s="57"/>
      <c r="F39" s="58"/>
      <c r="G39" s="58"/>
      <c r="H39" s="52"/>
    </row>
    <row r="40" customFormat="false" ht="13.8" hidden="false" customHeight="false" outlineLevel="0" collapsed="false">
      <c r="A40" s="53" t="n">
        <v>39</v>
      </c>
      <c r="B40" s="40" t="s">
        <v>166</v>
      </c>
      <c r="C40" s="40" t="s">
        <v>1431</v>
      </c>
      <c r="D40" s="37" t="n">
        <v>13</v>
      </c>
      <c r="E40" s="57"/>
      <c r="F40" s="58"/>
      <c r="G40" s="58"/>
      <c r="H40" s="52"/>
    </row>
    <row r="41" customFormat="false" ht="13.8" hidden="false" customHeight="false" outlineLevel="0" collapsed="false">
      <c r="A41" s="53" t="n">
        <v>40</v>
      </c>
      <c r="B41" s="40" t="s">
        <v>236</v>
      </c>
      <c r="C41" s="40" t="s">
        <v>1432</v>
      </c>
      <c r="D41" s="37" t="n">
        <v>15</v>
      </c>
      <c r="E41" s="57"/>
      <c r="F41" s="58"/>
      <c r="G41" s="58"/>
      <c r="H41" s="52"/>
    </row>
    <row r="42" customFormat="false" ht="13.8" hidden="false" customHeight="false" outlineLevel="0" collapsed="false">
      <c r="A42" s="53" t="n">
        <v>41</v>
      </c>
      <c r="B42" s="40" t="s">
        <v>117</v>
      </c>
      <c r="C42" s="40" t="s">
        <v>1433</v>
      </c>
      <c r="D42" s="37" t="n">
        <v>23</v>
      </c>
      <c r="E42" s="57"/>
      <c r="F42" s="58"/>
      <c r="G42" s="58"/>
      <c r="H42" s="52"/>
    </row>
    <row r="43" customFormat="false" ht="13.8" hidden="false" customHeight="false" outlineLevel="0" collapsed="false">
      <c r="A43" s="53" t="n">
        <v>42</v>
      </c>
      <c r="B43" s="40" t="s">
        <v>79</v>
      </c>
      <c r="C43" s="40" t="s">
        <v>1434</v>
      </c>
      <c r="D43" s="37" t="n">
        <v>19</v>
      </c>
      <c r="E43" s="57"/>
      <c r="F43" s="58"/>
      <c r="G43" s="58"/>
      <c r="H43" s="52"/>
    </row>
    <row r="44" customFormat="false" ht="13.8" hidden="false" customHeight="false" outlineLevel="0" collapsed="false">
      <c r="A44" s="53" t="n">
        <v>43</v>
      </c>
      <c r="B44" s="40" t="s">
        <v>126</v>
      </c>
      <c r="C44" s="40" t="s">
        <v>1435</v>
      </c>
      <c r="D44" s="37" t="n">
        <v>1</v>
      </c>
      <c r="E44" s="57"/>
      <c r="F44" s="58"/>
      <c r="G44" s="58"/>
      <c r="H44" s="52"/>
    </row>
    <row r="45" customFormat="false" ht="13.8" hidden="false" customHeight="false" outlineLevel="0" collapsed="false">
      <c r="A45" s="53" t="n">
        <v>44</v>
      </c>
      <c r="B45" s="40" t="s">
        <v>55</v>
      </c>
      <c r="C45" s="40" t="s">
        <v>1436</v>
      </c>
      <c r="D45" s="37" t="n">
        <v>30</v>
      </c>
      <c r="E45" s="57"/>
      <c r="F45" s="58"/>
      <c r="G45" s="58"/>
      <c r="H45" s="52"/>
    </row>
    <row r="46" customFormat="false" ht="13.8" hidden="false" customHeight="false" outlineLevel="0" collapsed="false">
      <c r="A46" s="53" t="n">
        <v>45</v>
      </c>
      <c r="B46" s="40" t="s">
        <v>327</v>
      </c>
      <c r="C46" s="40" t="s">
        <v>1437</v>
      </c>
      <c r="D46" s="37" t="n">
        <v>18</v>
      </c>
      <c r="E46" s="57"/>
      <c r="F46" s="58"/>
      <c r="G46" s="58"/>
      <c r="H46" s="52"/>
    </row>
    <row r="47" customFormat="false" ht="13.8" hidden="false" customHeight="false" outlineLevel="0" collapsed="false">
      <c r="A47" s="53" t="n">
        <v>46</v>
      </c>
      <c r="B47" s="40" t="s">
        <v>67</v>
      </c>
      <c r="C47" s="40" t="s">
        <v>1438</v>
      </c>
      <c r="D47" s="37" t="n">
        <v>20</v>
      </c>
      <c r="E47" s="57"/>
      <c r="F47" s="58"/>
      <c r="G47" s="58"/>
      <c r="H47" s="52"/>
    </row>
    <row r="48" customFormat="false" ht="13.8" hidden="false" customHeight="false" outlineLevel="0" collapsed="false">
      <c r="A48" s="53" t="n">
        <v>47</v>
      </c>
      <c r="B48" s="40" t="s">
        <v>86</v>
      </c>
      <c r="C48" s="40" t="s">
        <v>1439</v>
      </c>
      <c r="D48" s="37" t="n">
        <v>7</v>
      </c>
      <c r="E48" s="57"/>
      <c r="F48" s="58"/>
      <c r="G48" s="58"/>
      <c r="H48" s="52"/>
    </row>
    <row r="49" customFormat="false" ht="13.8" hidden="false" customHeight="false" outlineLevel="0" collapsed="false">
      <c r="A49" s="53" t="n">
        <v>48</v>
      </c>
      <c r="B49" s="40" t="s">
        <v>145</v>
      </c>
      <c r="C49" s="40" t="s">
        <v>1440</v>
      </c>
      <c r="D49" s="37" t="n">
        <v>5</v>
      </c>
      <c r="E49" s="57"/>
      <c r="F49" s="58"/>
      <c r="G49" s="58"/>
      <c r="H49" s="52"/>
    </row>
    <row r="50" customFormat="false" ht="13.8" hidden="false" customHeight="false" outlineLevel="0" collapsed="false">
      <c r="A50" s="53" t="n">
        <v>49</v>
      </c>
      <c r="B50" s="40" t="s">
        <v>173</v>
      </c>
      <c r="C50" s="40" t="s">
        <v>1441</v>
      </c>
      <c r="D50" s="37" t="n">
        <v>12</v>
      </c>
      <c r="E50" s="57"/>
      <c r="F50" s="58"/>
      <c r="G50" s="58"/>
      <c r="H50" s="52"/>
    </row>
    <row r="51" customFormat="false" ht="13.8" hidden="false" customHeight="false" outlineLevel="0" collapsed="false">
      <c r="A51" s="53" t="n">
        <v>50</v>
      </c>
      <c r="B51" s="40" t="s">
        <v>856</v>
      </c>
      <c r="C51" s="40" t="s">
        <v>1442</v>
      </c>
      <c r="D51" s="37" t="n">
        <v>12</v>
      </c>
      <c r="E51" s="57"/>
      <c r="F51" s="58"/>
      <c r="G51" s="58"/>
      <c r="H51" s="52"/>
    </row>
    <row r="52" customFormat="false" ht="13.8" hidden="false" customHeight="false" outlineLevel="0" collapsed="false">
      <c r="A52" s="53" t="n">
        <v>51</v>
      </c>
      <c r="B52" s="40" t="s">
        <v>160</v>
      </c>
      <c r="C52" s="40" t="s">
        <v>1443</v>
      </c>
      <c r="D52" s="37" t="n">
        <v>20</v>
      </c>
      <c r="E52" s="57"/>
      <c r="F52" s="58"/>
      <c r="G52" s="58"/>
      <c r="H52" s="52"/>
    </row>
    <row r="53" customFormat="false" ht="13.8" hidden="false" customHeight="false" outlineLevel="0" collapsed="false">
      <c r="A53" s="53" t="n">
        <v>52</v>
      </c>
      <c r="B53" s="40" t="s">
        <v>175</v>
      </c>
      <c r="C53" s="40" t="s">
        <v>1444</v>
      </c>
      <c r="D53" s="37" t="n">
        <v>11</v>
      </c>
      <c r="E53" s="57"/>
      <c r="F53" s="58"/>
      <c r="G53" s="58"/>
      <c r="H53" s="52"/>
    </row>
    <row r="54" customFormat="false" ht="13.8" hidden="false" customHeight="false" outlineLevel="0" collapsed="false">
      <c r="A54" s="53" t="n">
        <v>53</v>
      </c>
      <c r="B54" s="40" t="s">
        <v>454</v>
      </c>
      <c r="C54" s="40" t="s">
        <v>1347</v>
      </c>
      <c r="D54" s="37" t="n">
        <v>13</v>
      </c>
      <c r="E54" s="57"/>
      <c r="F54" s="58"/>
      <c r="G54" s="58"/>
      <c r="H54" s="52"/>
    </row>
    <row r="55" customFormat="false" ht="13.8" hidden="false" customHeight="false" outlineLevel="0" collapsed="false">
      <c r="A55" s="53" t="n">
        <v>54</v>
      </c>
      <c r="B55" s="40" t="s">
        <v>36</v>
      </c>
      <c r="C55" s="40" t="s">
        <v>1445</v>
      </c>
      <c r="D55" s="37" t="n">
        <v>14</v>
      </c>
      <c r="E55" s="57"/>
      <c r="F55" s="58"/>
      <c r="G55" s="58"/>
      <c r="H55" s="52"/>
    </row>
    <row r="56" customFormat="false" ht="13.8" hidden="false" customHeight="false" outlineLevel="0" collapsed="false">
      <c r="A56" s="53" t="n">
        <v>55</v>
      </c>
      <c r="B56" s="40" t="s">
        <v>141</v>
      </c>
      <c r="C56" s="40" t="s">
        <v>1446</v>
      </c>
      <c r="D56" s="37" t="n">
        <v>10</v>
      </c>
      <c r="E56" s="57"/>
      <c r="F56" s="58"/>
      <c r="G56" s="58"/>
      <c r="H56" s="52"/>
    </row>
    <row r="57" customFormat="false" ht="13.8" hidden="false" customHeight="false" outlineLevel="0" collapsed="false">
      <c r="A57" s="53" t="n">
        <v>56</v>
      </c>
      <c r="B57" s="40" t="s">
        <v>125</v>
      </c>
      <c r="C57" s="40" t="s">
        <v>1447</v>
      </c>
      <c r="D57" s="37" t="n">
        <v>4</v>
      </c>
      <c r="E57" s="57"/>
      <c r="F57" s="58"/>
      <c r="G57" s="58"/>
      <c r="H57" s="52"/>
    </row>
    <row r="58" customFormat="false" ht="13.8" hidden="false" customHeight="false" outlineLevel="0" collapsed="false">
      <c r="A58" s="53" t="n">
        <v>57</v>
      </c>
      <c r="B58" s="40" t="s">
        <v>155</v>
      </c>
      <c r="C58" s="40" t="s">
        <v>1448</v>
      </c>
      <c r="D58" s="37" t="n">
        <v>3</v>
      </c>
      <c r="E58" s="57"/>
      <c r="F58" s="58"/>
      <c r="G58" s="58"/>
      <c r="H58" s="52"/>
    </row>
    <row r="59" customFormat="false" ht="13.8" hidden="false" customHeight="false" outlineLevel="0" collapsed="false">
      <c r="A59" s="53" t="n">
        <v>58</v>
      </c>
      <c r="B59" s="40" t="s">
        <v>144</v>
      </c>
      <c r="C59" s="40" t="s">
        <v>1449</v>
      </c>
      <c r="D59" s="37" t="n">
        <v>15</v>
      </c>
      <c r="E59" s="57"/>
      <c r="F59" s="58"/>
      <c r="G59" s="58"/>
      <c r="H59" s="52"/>
    </row>
    <row r="60" customFormat="false" ht="13.8" hidden="false" customHeight="false" outlineLevel="0" collapsed="false">
      <c r="A60" s="53" t="n">
        <v>59</v>
      </c>
      <c r="B60" s="40" t="s">
        <v>58</v>
      </c>
      <c r="C60" s="40" t="s">
        <v>1450</v>
      </c>
      <c r="D60" s="37" t="n">
        <v>9</v>
      </c>
      <c r="E60" s="57"/>
      <c r="F60" s="58"/>
      <c r="G60" s="58"/>
      <c r="H60" s="52"/>
    </row>
    <row r="61" customFormat="false" ht="13.8" hidden="false" customHeight="false" outlineLevel="0" collapsed="false">
      <c r="A61" s="53" t="n">
        <v>60</v>
      </c>
      <c r="B61" s="40" t="s">
        <v>453</v>
      </c>
      <c r="C61" s="40" t="s">
        <v>1451</v>
      </c>
      <c r="D61" s="37" t="n">
        <v>7</v>
      </c>
      <c r="E61" s="57"/>
      <c r="F61" s="58"/>
      <c r="G61" s="58"/>
      <c r="H61" s="52"/>
    </row>
    <row r="62" customFormat="false" ht="13.8" hidden="false" customHeight="false" outlineLevel="0" collapsed="false">
      <c r="A62" s="53" t="n">
        <v>61</v>
      </c>
      <c r="B62" s="40" t="s">
        <v>33</v>
      </c>
      <c r="C62" s="40" t="s">
        <v>1452</v>
      </c>
      <c r="D62" s="37" t="n">
        <v>3</v>
      </c>
      <c r="E62" s="57"/>
      <c r="F62" s="58"/>
      <c r="G62" s="58"/>
      <c r="H62" s="52"/>
    </row>
    <row r="63" customFormat="false" ht="13.8" hidden="false" customHeight="false" outlineLevel="0" collapsed="false">
      <c r="A63" s="53" t="n">
        <v>62</v>
      </c>
      <c r="B63" s="40" t="s">
        <v>187</v>
      </c>
      <c r="C63" s="40" t="s">
        <v>1453</v>
      </c>
      <c r="D63" s="37" t="n">
        <v>23</v>
      </c>
      <c r="E63" s="57"/>
      <c r="F63" s="58"/>
      <c r="G63" s="58"/>
      <c r="H63" s="52"/>
    </row>
    <row r="64" customFormat="false" ht="13.8" hidden="false" customHeight="false" outlineLevel="0" collapsed="false">
      <c r="A64" s="53" t="n">
        <v>63</v>
      </c>
      <c r="B64" s="40" t="s">
        <v>199</v>
      </c>
      <c r="C64" s="40" t="s">
        <v>1454</v>
      </c>
      <c r="D64" s="37" t="n">
        <v>8</v>
      </c>
      <c r="E64" s="57"/>
      <c r="F64" s="58"/>
      <c r="G64" s="58"/>
      <c r="H64" s="52"/>
    </row>
    <row r="65" customFormat="false" ht="13.8" hidden="false" customHeight="false" outlineLevel="0" collapsed="false">
      <c r="A65" s="53" t="n">
        <v>64</v>
      </c>
      <c r="B65" s="40" t="s">
        <v>56</v>
      </c>
      <c r="C65" s="40" t="s">
        <v>1455</v>
      </c>
      <c r="D65" s="37" t="n">
        <v>17</v>
      </c>
      <c r="E65" s="57"/>
      <c r="F65" s="58"/>
      <c r="G65" s="58"/>
      <c r="H65" s="52"/>
    </row>
    <row r="66" customFormat="false" ht="13.8" hidden="false" customHeight="false" outlineLevel="0" collapsed="false">
      <c r="A66" s="53" t="n">
        <v>65</v>
      </c>
      <c r="B66" s="40" t="s">
        <v>115</v>
      </c>
      <c r="C66" s="40" t="s">
        <v>1456</v>
      </c>
      <c r="D66" s="37" t="n">
        <v>10</v>
      </c>
      <c r="E66" s="57"/>
      <c r="F66" s="58"/>
      <c r="G66" s="58"/>
      <c r="H66" s="52"/>
    </row>
    <row r="67" customFormat="false" ht="13.8" hidden="false" customHeight="false" outlineLevel="0" collapsed="false">
      <c r="A67" s="53" t="n">
        <v>66</v>
      </c>
      <c r="B67" s="40" t="s">
        <v>68</v>
      </c>
      <c r="C67" s="40" t="s">
        <v>1457</v>
      </c>
      <c r="D67" s="37" t="n">
        <v>16</v>
      </c>
      <c r="E67" s="57"/>
      <c r="F67" s="58"/>
      <c r="G67" s="58"/>
      <c r="H67" s="52"/>
    </row>
    <row r="68" customFormat="false" ht="13.8" hidden="false" customHeight="false" outlineLevel="0" collapsed="false">
      <c r="A68" s="53" t="n">
        <v>67</v>
      </c>
      <c r="B68" s="40" t="s">
        <v>41</v>
      </c>
      <c r="C68" s="40" t="s">
        <v>1458</v>
      </c>
      <c r="D68" s="37" t="n">
        <v>11</v>
      </c>
      <c r="E68" s="57"/>
      <c r="F68" s="58"/>
      <c r="G68" s="58"/>
      <c r="H68" s="52"/>
    </row>
    <row r="69" customFormat="false" ht="13.8" hidden="false" customHeight="false" outlineLevel="0" collapsed="false">
      <c r="A69" s="53" t="n">
        <v>68</v>
      </c>
      <c r="B69" s="40" t="s">
        <v>1459</v>
      </c>
      <c r="C69" s="40" t="s">
        <v>1460</v>
      </c>
      <c r="D69" s="37" t="n">
        <v>9</v>
      </c>
      <c r="E69" s="57"/>
      <c r="F69" s="58"/>
      <c r="G69" s="58"/>
      <c r="H69" s="52"/>
    </row>
    <row r="70" customFormat="false" ht="13.8" hidden="false" customHeight="false" outlineLevel="0" collapsed="false">
      <c r="A70" s="53" t="n">
        <v>69</v>
      </c>
      <c r="B70" s="40" t="s">
        <v>225</v>
      </c>
      <c r="C70" s="40" t="s">
        <v>1461</v>
      </c>
      <c r="D70" s="37" t="n">
        <v>7</v>
      </c>
      <c r="E70" s="57"/>
      <c r="F70" s="58"/>
      <c r="G70" s="58"/>
      <c r="H70" s="52"/>
    </row>
    <row r="71" customFormat="false" ht="13.8" hidden="false" customHeight="false" outlineLevel="0" collapsed="false">
      <c r="A71" s="53" t="n">
        <v>70</v>
      </c>
      <c r="B71" s="40" t="s">
        <v>92</v>
      </c>
      <c r="C71" s="40" t="s">
        <v>1462</v>
      </c>
      <c r="D71" s="37" t="n">
        <v>7</v>
      </c>
      <c r="E71" s="57"/>
      <c r="F71" s="58"/>
      <c r="G71" s="58"/>
      <c r="H71" s="52"/>
    </row>
    <row r="72" customFormat="false" ht="13.8" hidden="false" customHeight="false" outlineLevel="0" collapsed="false">
      <c r="A72" s="53" t="n">
        <v>71</v>
      </c>
      <c r="B72" s="40" t="s">
        <v>109</v>
      </c>
      <c r="C72" s="40" t="s">
        <v>1463</v>
      </c>
      <c r="D72" s="37" t="n">
        <v>18</v>
      </c>
      <c r="E72" s="57"/>
      <c r="F72" s="58"/>
      <c r="G72" s="58"/>
      <c r="H72" s="52"/>
    </row>
    <row r="73" customFormat="false" ht="13.8" hidden="false" customHeight="false" outlineLevel="0" collapsed="false">
      <c r="A73" s="53" t="n">
        <v>72</v>
      </c>
      <c r="B73" s="40" t="s">
        <v>241</v>
      </c>
      <c r="C73" s="40" t="s">
        <v>1464</v>
      </c>
      <c r="D73" s="62" t="n">
        <v>5</v>
      </c>
      <c r="E73" s="57"/>
      <c r="F73" s="58"/>
      <c r="G73" s="58"/>
      <c r="H73" s="52"/>
    </row>
    <row r="74" customFormat="false" ht="13.8" hidden="false" customHeight="false" outlineLevel="0" collapsed="false">
      <c r="A74" s="53" t="n">
        <v>73</v>
      </c>
      <c r="B74" s="40" t="s">
        <v>220</v>
      </c>
      <c r="C74" s="40" t="s">
        <v>1465</v>
      </c>
      <c r="D74" s="37" t="n">
        <v>0</v>
      </c>
      <c r="E74" s="57"/>
      <c r="F74" s="58"/>
      <c r="G74" s="58"/>
      <c r="H74" s="52"/>
    </row>
    <row r="75" customFormat="false" ht="13.8" hidden="false" customHeight="false" outlineLevel="0" collapsed="false">
      <c r="A75" s="53" t="n">
        <v>74</v>
      </c>
      <c r="B75" s="40" t="s">
        <v>37</v>
      </c>
      <c r="C75" s="40" t="s">
        <v>1466</v>
      </c>
      <c r="D75" s="37" t="n">
        <v>8</v>
      </c>
      <c r="E75" s="57"/>
      <c r="F75" s="58"/>
      <c r="G75" s="58"/>
      <c r="H75" s="52"/>
    </row>
    <row r="76" customFormat="false" ht="13.8" hidden="false" customHeight="false" outlineLevel="0" collapsed="false">
      <c r="A76" s="53" t="n">
        <v>75</v>
      </c>
      <c r="B76" s="40" t="s">
        <v>124</v>
      </c>
      <c r="C76" s="40" t="s">
        <v>1467</v>
      </c>
      <c r="D76" s="37" t="n">
        <v>2</v>
      </c>
      <c r="E76" s="57"/>
      <c r="F76" s="58"/>
      <c r="G76" s="58"/>
      <c r="H76" s="52"/>
    </row>
    <row r="77" customFormat="false" ht="13.8" hidden="false" customHeight="false" outlineLevel="0" collapsed="false">
      <c r="A77" s="53" t="n">
        <v>76</v>
      </c>
      <c r="B77" s="40" t="s">
        <v>29</v>
      </c>
      <c r="C77" s="40" t="s">
        <v>1468</v>
      </c>
      <c r="D77" s="37" t="n">
        <v>15</v>
      </c>
      <c r="E77" s="57"/>
      <c r="F77" s="58"/>
      <c r="G77" s="58"/>
      <c r="H77" s="52"/>
    </row>
    <row r="78" customFormat="false" ht="13.8" hidden="false" customHeight="false" outlineLevel="0" collapsed="false">
      <c r="A78" s="53" t="n">
        <v>77</v>
      </c>
      <c r="B78" s="40" t="s">
        <v>417</v>
      </c>
      <c r="C78" s="40" t="s">
        <v>1469</v>
      </c>
      <c r="D78" s="37" t="n">
        <v>6</v>
      </c>
      <c r="E78" s="57"/>
      <c r="F78" s="58"/>
      <c r="G78" s="58"/>
      <c r="H78" s="52"/>
    </row>
    <row r="79" customFormat="false" ht="13.8" hidden="false" customHeight="false" outlineLevel="0" collapsed="false">
      <c r="A79" s="53" t="n">
        <v>78</v>
      </c>
      <c r="B79" s="40" t="s">
        <v>161</v>
      </c>
      <c r="C79" s="40" t="s">
        <v>1470</v>
      </c>
      <c r="D79" s="61" t="n">
        <v>10</v>
      </c>
      <c r="E79" s="57"/>
      <c r="F79" s="58"/>
      <c r="G79" s="58"/>
      <c r="H79" s="52"/>
    </row>
    <row r="80" customFormat="false" ht="13.8" hidden="false" customHeight="false" outlineLevel="0" collapsed="false">
      <c r="A80" s="53" t="n">
        <v>79</v>
      </c>
      <c r="B80" s="40" t="s">
        <v>202</v>
      </c>
      <c r="C80" s="40" t="s">
        <v>1471</v>
      </c>
      <c r="D80" s="37" t="n">
        <v>7</v>
      </c>
      <c r="E80" s="57"/>
      <c r="F80" s="58"/>
      <c r="G80" s="58"/>
      <c r="H80" s="52"/>
    </row>
    <row r="81" customFormat="false" ht="13.8" hidden="false" customHeight="false" outlineLevel="0" collapsed="false">
      <c r="A81" s="53" t="n">
        <v>80</v>
      </c>
      <c r="B81" s="40" t="s">
        <v>224</v>
      </c>
      <c r="C81" s="40" t="s">
        <v>1472</v>
      </c>
      <c r="D81" s="37" t="n">
        <v>16</v>
      </c>
      <c r="E81" s="57"/>
      <c r="F81" s="58"/>
      <c r="G81" s="58"/>
      <c r="H81" s="52"/>
    </row>
    <row r="82" customFormat="false" ht="13.8" hidden="false" customHeight="false" outlineLevel="0" collapsed="false">
      <c r="A82" s="53" t="n">
        <v>81</v>
      </c>
      <c r="B82" s="40" t="s">
        <v>121</v>
      </c>
      <c r="C82" s="40" t="s">
        <v>1473</v>
      </c>
      <c r="D82" s="37" t="n">
        <v>13</v>
      </c>
      <c r="E82" s="57"/>
      <c r="F82" s="58"/>
      <c r="G82" s="58"/>
      <c r="H82" s="52"/>
    </row>
    <row r="83" customFormat="false" ht="13.8" hidden="false" customHeight="false" outlineLevel="0" collapsed="false">
      <c r="A83" s="53" t="n">
        <v>82</v>
      </c>
      <c r="B83" s="40" t="s">
        <v>277</v>
      </c>
      <c r="C83" s="40" t="s">
        <v>1474</v>
      </c>
      <c r="D83" s="63" t="n">
        <v>6</v>
      </c>
      <c r="E83" s="57"/>
      <c r="F83" s="58"/>
      <c r="G83" s="58"/>
      <c r="H83" s="52"/>
    </row>
    <row r="84" customFormat="false" ht="13.8" hidden="false" customHeight="false" outlineLevel="0" collapsed="false">
      <c r="A84" s="53" t="n">
        <v>83</v>
      </c>
      <c r="B84" s="40" t="s">
        <v>107</v>
      </c>
      <c r="C84" s="40" t="s">
        <v>1475</v>
      </c>
      <c r="D84" s="37" t="n">
        <v>7</v>
      </c>
      <c r="E84" s="57"/>
      <c r="F84" s="58"/>
      <c r="G84" s="58"/>
      <c r="H84" s="52"/>
    </row>
    <row r="85" customFormat="false" ht="13.8" hidden="false" customHeight="false" outlineLevel="0" collapsed="false">
      <c r="A85" s="53" t="n">
        <v>84</v>
      </c>
      <c r="B85" s="40" t="s">
        <v>176</v>
      </c>
      <c r="C85" s="40" t="s">
        <v>1476</v>
      </c>
      <c r="D85" s="37" t="n">
        <v>7</v>
      </c>
      <c r="E85" s="57"/>
      <c r="F85" s="58"/>
      <c r="G85" s="58"/>
      <c r="H85" s="52"/>
    </row>
    <row r="86" customFormat="false" ht="13.8" hidden="false" customHeight="false" outlineLevel="0" collapsed="false">
      <c r="A86" s="53" t="n">
        <v>85</v>
      </c>
      <c r="B86" s="40" t="s">
        <v>579</v>
      </c>
      <c r="C86" s="40" t="s">
        <v>1477</v>
      </c>
      <c r="D86" s="37" t="n">
        <v>6</v>
      </c>
      <c r="E86" s="57"/>
      <c r="F86" s="58"/>
      <c r="G86" s="58"/>
      <c r="H86" s="52"/>
    </row>
    <row r="87" customFormat="false" ht="13.8" hidden="false" customHeight="false" outlineLevel="0" collapsed="false">
      <c r="A87" s="53" t="n">
        <v>86</v>
      </c>
      <c r="B87" s="40" t="s">
        <v>130</v>
      </c>
      <c r="C87" s="40" t="s">
        <v>1478</v>
      </c>
      <c r="D87" s="37" t="n">
        <v>13</v>
      </c>
      <c r="E87" s="57"/>
      <c r="F87" s="58"/>
      <c r="G87" s="58"/>
      <c r="H87" s="52"/>
    </row>
    <row r="88" customFormat="false" ht="13.8" hidden="false" customHeight="false" outlineLevel="0" collapsed="false">
      <c r="A88" s="53" t="n">
        <v>87</v>
      </c>
      <c r="B88" s="40" t="s">
        <v>1479</v>
      </c>
      <c r="C88" s="40" t="s">
        <v>1480</v>
      </c>
      <c r="D88" s="37" t="n">
        <v>0</v>
      </c>
      <c r="E88" s="57"/>
      <c r="F88" s="58"/>
      <c r="G88" s="58"/>
      <c r="H88" s="52"/>
    </row>
    <row r="89" customFormat="false" ht="13.8" hidden="false" customHeight="false" outlineLevel="0" collapsed="false">
      <c r="A89" s="53" t="n">
        <v>88</v>
      </c>
      <c r="B89" s="40" t="s">
        <v>191</v>
      </c>
      <c r="C89" s="40" t="s">
        <v>1481</v>
      </c>
      <c r="D89" s="37" t="n">
        <v>9</v>
      </c>
      <c r="E89" s="57"/>
      <c r="F89" s="58"/>
      <c r="G89" s="58"/>
      <c r="H89" s="52"/>
    </row>
    <row r="90" customFormat="false" ht="13.8" hidden="false" customHeight="false" outlineLevel="0" collapsed="false">
      <c r="A90" s="53" t="n">
        <v>89</v>
      </c>
      <c r="B90" s="40" t="s">
        <v>182</v>
      </c>
      <c r="C90" s="40" t="s">
        <v>1482</v>
      </c>
      <c r="D90" s="37" t="n">
        <v>5</v>
      </c>
      <c r="E90" s="57"/>
      <c r="F90" s="58"/>
      <c r="G90" s="58"/>
      <c r="H90" s="52"/>
    </row>
    <row r="91" customFormat="false" ht="13.8" hidden="false" customHeight="false" outlineLevel="0" collapsed="false">
      <c r="A91" s="53" t="n">
        <v>90</v>
      </c>
      <c r="B91" s="40" t="s">
        <v>30</v>
      </c>
      <c r="C91" s="40" t="s">
        <v>1483</v>
      </c>
      <c r="D91" s="37" t="n">
        <v>4</v>
      </c>
      <c r="E91" s="57"/>
      <c r="F91" s="58"/>
      <c r="G91" s="58"/>
      <c r="H91" s="52"/>
    </row>
    <row r="92" customFormat="false" ht="13.8" hidden="false" customHeight="false" outlineLevel="0" collapsed="false">
      <c r="A92" s="53" t="n">
        <v>91</v>
      </c>
      <c r="B92" s="40" t="s">
        <v>321</v>
      </c>
      <c r="C92" s="40" t="s">
        <v>1484</v>
      </c>
      <c r="D92" s="37" t="n">
        <v>14</v>
      </c>
      <c r="E92" s="52"/>
      <c r="F92" s="58"/>
      <c r="G92" s="58"/>
      <c r="H92" s="52"/>
    </row>
    <row r="93" customFormat="false" ht="13.8" hidden="false" customHeight="false" outlineLevel="0" collapsed="false">
      <c r="A93" s="53" t="n">
        <v>92</v>
      </c>
      <c r="B93" s="40" t="s">
        <v>1485</v>
      </c>
      <c r="C93" s="40" t="s">
        <v>1486</v>
      </c>
      <c r="D93" s="37" t="n">
        <v>0</v>
      </c>
      <c r="E93" s="52"/>
      <c r="F93" s="52"/>
      <c r="G93" s="58"/>
      <c r="H93" s="52"/>
    </row>
    <row r="94" customFormat="false" ht="13.8" hidden="false" customHeight="false" outlineLevel="0" collapsed="false">
      <c r="A94" s="53" t="n">
        <v>93</v>
      </c>
      <c r="B94" s="40" t="s">
        <v>775</v>
      </c>
      <c r="C94" s="40" t="s">
        <v>1487</v>
      </c>
      <c r="D94" s="37" t="n">
        <v>0</v>
      </c>
      <c r="E94" s="52"/>
      <c r="F94" s="52"/>
      <c r="G94" s="58"/>
      <c r="H94" s="52"/>
    </row>
    <row r="95" customFormat="false" ht="13.8" hidden="false" customHeight="false" outlineLevel="0" collapsed="false">
      <c r="A95" s="53" t="n">
        <v>94</v>
      </c>
      <c r="B95" s="40" t="s">
        <v>123</v>
      </c>
      <c r="C95" s="40" t="s">
        <v>1488</v>
      </c>
      <c r="D95" s="37" t="n">
        <v>8</v>
      </c>
      <c r="E95" s="52"/>
      <c r="F95" s="52"/>
      <c r="G95" s="58"/>
      <c r="H95" s="52"/>
    </row>
    <row r="96" customFormat="false" ht="13.8" hidden="false" customHeight="false" outlineLevel="0" collapsed="false">
      <c r="A96" s="53" t="n">
        <v>95</v>
      </c>
      <c r="B96" s="40" t="s">
        <v>1489</v>
      </c>
      <c r="C96" s="40" t="s">
        <v>1490</v>
      </c>
      <c r="D96" s="37" t="n">
        <v>0</v>
      </c>
      <c r="E96" s="52"/>
      <c r="F96" s="52"/>
      <c r="G96" s="52"/>
      <c r="H96" s="52"/>
    </row>
    <row r="97" customFormat="false" ht="13.8" hidden="false" customHeight="false" outlineLevel="0" collapsed="false">
      <c r="A97" s="53" t="n">
        <v>96</v>
      </c>
      <c r="B97" s="40" t="s">
        <v>138</v>
      </c>
      <c r="C97" s="40" t="s">
        <v>1491</v>
      </c>
      <c r="D97" s="37" t="n">
        <v>13</v>
      </c>
      <c r="E97" s="52"/>
      <c r="F97" s="52"/>
      <c r="G97" s="52"/>
      <c r="H97" s="52"/>
    </row>
    <row r="98" customFormat="false" ht="13.8" hidden="false" customHeight="false" outlineLevel="0" collapsed="false">
      <c r="A98" s="53" t="n">
        <v>97</v>
      </c>
      <c r="B98" s="40" t="s">
        <v>1492</v>
      </c>
      <c r="C98" s="40" t="s">
        <v>1493</v>
      </c>
      <c r="D98" s="37" t="n">
        <v>0</v>
      </c>
      <c r="E98" s="52"/>
      <c r="F98" s="52"/>
      <c r="G98" s="52"/>
      <c r="H98" s="52"/>
    </row>
    <row r="99" customFormat="false" ht="13.8" hidden="false" customHeight="false" outlineLevel="0" collapsed="false">
      <c r="A99" s="53" t="n">
        <v>98</v>
      </c>
      <c r="B99" s="40" t="s">
        <v>19</v>
      </c>
      <c r="C99" s="40" t="s">
        <v>1494</v>
      </c>
      <c r="D99" s="37" t="n">
        <v>13</v>
      </c>
      <c r="E99" s="52"/>
      <c r="F99" s="52"/>
      <c r="G99" s="52"/>
      <c r="H99" s="52"/>
    </row>
    <row r="100" customFormat="false" ht="13.8" hidden="false" customHeight="false" outlineLevel="0" collapsed="false">
      <c r="A100" s="53" t="n">
        <v>99</v>
      </c>
      <c r="B100" s="40" t="s">
        <v>31</v>
      </c>
      <c r="C100" s="40" t="s">
        <v>1495</v>
      </c>
      <c r="D100" s="37" t="n">
        <v>15</v>
      </c>
      <c r="E100" s="52"/>
      <c r="F100" s="52"/>
      <c r="G100" s="52"/>
      <c r="H100" s="52"/>
    </row>
    <row r="101" customFormat="false" ht="13.8" hidden="false" customHeight="false" outlineLevel="0" collapsed="false">
      <c r="A101" s="53" t="n">
        <v>100</v>
      </c>
      <c r="B101" s="40" t="s">
        <v>152</v>
      </c>
      <c r="C101" s="40" t="s">
        <v>1496</v>
      </c>
      <c r="D101" s="37" t="n">
        <v>6</v>
      </c>
      <c r="E101" s="52"/>
      <c r="F101" s="52"/>
      <c r="G101" s="52"/>
      <c r="H101" s="52"/>
    </row>
    <row r="102" customFormat="false" ht="13.8" hidden="false" customHeight="false" outlineLevel="0" collapsed="false">
      <c r="A102" s="53" t="n">
        <v>101</v>
      </c>
      <c r="B102" s="40" t="s">
        <v>94</v>
      </c>
      <c r="C102" s="40" t="s">
        <v>1497</v>
      </c>
      <c r="D102" s="37" t="n">
        <v>18</v>
      </c>
      <c r="E102" s="52"/>
      <c r="F102" s="52"/>
      <c r="G102" s="52"/>
      <c r="H102" s="52"/>
    </row>
    <row r="103" customFormat="false" ht="13.8" hidden="false" customHeight="false" outlineLevel="0" collapsed="false">
      <c r="A103" s="53" t="n">
        <v>102</v>
      </c>
      <c r="B103" s="40" t="s">
        <v>153</v>
      </c>
      <c r="C103" s="40" t="s">
        <v>1498</v>
      </c>
      <c r="D103" s="37" t="n">
        <v>1</v>
      </c>
      <c r="E103" s="52"/>
      <c r="F103" s="52"/>
      <c r="G103" s="52"/>
      <c r="H103" s="52"/>
    </row>
    <row r="104" customFormat="false" ht="13.8" hidden="false" customHeight="false" outlineLevel="0" collapsed="false">
      <c r="A104" s="53" t="n">
        <v>103</v>
      </c>
      <c r="B104" s="40" t="s">
        <v>215</v>
      </c>
      <c r="C104" s="40" t="s">
        <v>1499</v>
      </c>
      <c r="D104" s="37" t="n">
        <v>0</v>
      </c>
      <c r="E104" s="52"/>
      <c r="F104" s="52"/>
      <c r="G104" s="52"/>
      <c r="H104" s="52"/>
    </row>
    <row r="105" customFormat="false" ht="13.8" hidden="false" customHeight="false" outlineLevel="0" collapsed="false">
      <c r="A105" s="53" t="n">
        <v>104</v>
      </c>
      <c r="B105" s="40" t="s">
        <v>230</v>
      </c>
      <c r="C105" s="40" t="s">
        <v>1500</v>
      </c>
      <c r="D105" s="37" t="n">
        <v>9</v>
      </c>
      <c r="E105" s="52"/>
      <c r="F105" s="52"/>
      <c r="G105" s="52"/>
      <c r="H105" s="52"/>
    </row>
    <row r="106" customFormat="false" ht="13.8" hidden="false" customHeight="false" outlineLevel="0" collapsed="false">
      <c r="A106" s="53" t="n">
        <v>105</v>
      </c>
      <c r="B106" s="40" t="s">
        <v>1501</v>
      </c>
      <c r="C106" s="40" t="s">
        <v>1502</v>
      </c>
      <c r="D106" s="37" t="n">
        <v>0</v>
      </c>
      <c r="E106" s="52"/>
      <c r="F106" s="52"/>
      <c r="G106" s="52"/>
      <c r="H106" s="52"/>
    </row>
    <row r="107" customFormat="false" ht="13.8" hidden="false" customHeight="false" outlineLevel="0" collapsed="false">
      <c r="A107" s="53" t="n">
        <v>106</v>
      </c>
      <c r="B107" s="40" t="s">
        <v>42</v>
      </c>
      <c r="C107" s="40" t="s">
        <v>1503</v>
      </c>
      <c r="D107" s="37" t="n">
        <v>8</v>
      </c>
      <c r="E107" s="52"/>
      <c r="F107" s="52"/>
      <c r="G107" s="52"/>
      <c r="H107" s="52"/>
    </row>
    <row r="108" customFormat="false" ht="13.8" hidden="false" customHeight="false" outlineLevel="0" collapsed="false">
      <c r="A108" s="53" t="n">
        <v>107</v>
      </c>
      <c r="B108" s="40" t="s">
        <v>1504</v>
      </c>
      <c r="C108" s="40" t="s">
        <v>1505</v>
      </c>
      <c r="D108" s="37" t="n">
        <v>0</v>
      </c>
      <c r="E108" s="52"/>
      <c r="F108" s="52"/>
      <c r="G108" s="52"/>
      <c r="H108" s="52"/>
    </row>
    <row r="109" customFormat="false" ht="13.8" hidden="false" customHeight="false" outlineLevel="0" collapsed="false">
      <c r="A109" s="53" t="n">
        <v>108</v>
      </c>
      <c r="B109" s="40" t="s">
        <v>73</v>
      </c>
      <c r="C109" s="40" t="s">
        <v>1506</v>
      </c>
      <c r="D109" s="37" t="n">
        <v>5</v>
      </c>
      <c r="E109" s="52"/>
      <c r="F109" s="52"/>
      <c r="G109" s="52"/>
      <c r="H109" s="52"/>
    </row>
    <row r="110" customFormat="false" ht="13.8" hidden="false" customHeight="false" outlineLevel="0" collapsed="false">
      <c r="A110" s="53" t="n">
        <v>109</v>
      </c>
      <c r="B110" s="40" t="s">
        <v>256</v>
      </c>
      <c r="C110" s="40" t="s">
        <v>1507</v>
      </c>
      <c r="D110" s="37" t="n">
        <v>3</v>
      </c>
      <c r="E110" s="52"/>
      <c r="F110" s="52"/>
      <c r="G110" s="52"/>
      <c r="H110" s="52"/>
    </row>
    <row r="111" customFormat="false" ht="13.8" hidden="false" customHeight="false" outlineLevel="0" collapsed="false">
      <c r="A111" s="53" t="n">
        <v>110</v>
      </c>
      <c r="B111" s="40" t="s">
        <v>1508</v>
      </c>
      <c r="C111" s="40" t="s">
        <v>1509</v>
      </c>
      <c r="D111" s="64" t="n">
        <v>1</v>
      </c>
      <c r="E111" s="52"/>
      <c r="F111" s="52"/>
      <c r="G111" s="52"/>
      <c r="H111" s="52"/>
    </row>
    <row r="112" customFormat="false" ht="13.8" hidden="false" customHeight="false" outlineLevel="0" collapsed="false">
      <c r="A112" s="53" t="n">
        <v>111</v>
      </c>
      <c r="B112" s="40" t="s">
        <v>218</v>
      </c>
      <c r="C112" s="40" t="s">
        <v>1510</v>
      </c>
      <c r="D112" s="37" t="n">
        <v>10</v>
      </c>
      <c r="E112" s="52"/>
      <c r="F112" s="52"/>
      <c r="G112" s="52"/>
      <c r="H112" s="52"/>
    </row>
    <row r="113" customFormat="false" ht="13.8" hidden="false" customHeight="false" outlineLevel="0" collapsed="false">
      <c r="A113" s="53" t="n">
        <v>112</v>
      </c>
      <c r="B113" s="40" t="s">
        <v>1511</v>
      </c>
      <c r="C113" s="40" t="s">
        <v>1512</v>
      </c>
      <c r="D113" s="65" t="n">
        <v>0</v>
      </c>
      <c r="E113" s="52"/>
      <c r="F113" s="52"/>
      <c r="G113" s="52"/>
      <c r="H113" s="52"/>
    </row>
    <row r="114" customFormat="false" ht="13.8" hidden="false" customHeight="false" outlineLevel="0" collapsed="false">
      <c r="A114" s="53" t="n">
        <v>113</v>
      </c>
      <c r="B114" s="40" t="s">
        <v>259</v>
      </c>
      <c r="C114" s="40" t="s">
        <v>1513</v>
      </c>
      <c r="D114" s="37" t="n">
        <v>1</v>
      </c>
      <c r="E114" s="52"/>
      <c r="F114" s="52"/>
      <c r="G114" s="52"/>
      <c r="H114" s="52"/>
    </row>
    <row r="115" customFormat="false" ht="13.8" hidden="false" customHeight="false" outlineLevel="0" collapsed="false">
      <c r="A115" s="53" t="n">
        <v>114</v>
      </c>
      <c r="B115" s="40" t="s">
        <v>168</v>
      </c>
      <c r="C115" s="40" t="s">
        <v>1514</v>
      </c>
      <c r="D115" s="37" t="n">
        <v>8</v>
      </c>
      <c r="E115" s="52"/>
      <c r="F115" s="52"/>
      <c r="G115" s="52"/>
      <c r="H115" s="52"/>
    </row>
    <row r="116" customFormat="false" ht="13.8" hidden="false" customHeight="false" outlineLevel="0" collapsed="false">
      <c r="A116" s="53" t="n">
        <v>115</v>
      </c>
      <c r="B116" s="40" t="s">
        <v>1059</v>
      </c>
      <c r="C116" s="40" t="s">
        <v>1515</v>
      </c>
      <c r="D116" s="37" t="n">
        <v>0</v>
      </c>
      <c r="E116" s="52"/>
      <c r="F116" s="52"/>
      <c r="G116" s="52"/>
      <c r="H116" s="52"/>
    </row>
    <row r="117" customFormat="false" ht="13.8" hidden="false" customHeight="false" outlineLevel="0" collapsed="false">
      <c r="A117" s="53" t="n">
        <v>116</v>
      </c>
      <c r="B117" s="40" t="s">
        <v>32</v>
      </c>
      <c r="C117" s="40" t="s">
        <v>1516</v>
      </c>
      <c r="D117" s="37" t="n">
        <v>10</v>
      </c>
      <c r="E117" s="52"/>
      <c r="F117" s="52"/>
      <c r="G117" s="52"/>
      <c r="H117" s="52"/>
    </row>
    <row r="118" customFormat="false" ht="13.8" hidden="false" customHeight="false" outlineLevel="0" collapsed="false">
      <c r="A118" s="53" t="n">
        <v>117</v>
      </c>
      <c r="B118" s="40" t="s">
        <v>169</v>
      </c>
      <c r="C118" s="40" t="s">
        <v>1517</v>
      </c>
      <c r="D118" s="37" t="n">
        <v>1</v>
      </c>
      <c r="E118" s="52"/>
      <c r="F118" s="52"/>
      <c r="G118" s="52"/>
      <c r="H118" s="52"/>
    </row>
    <row r="119" customFormat="false" ht="13.8" hidden="false" customHeight="false" outlineLevel="0" collapsed="false">
      <c r="A119" s="53" t="n">
        <v>118</v>
      </c>
      <c r="B119" s="40" t="s">
        <v>28</v>
      </c>
      <c r="C119" s="40" t="s">
        <v>1518</v>
      </c>
      <c r="D119" s="37" t="n">
        <v>8</v>
      </c>
      <c r="E119" s="52"/>
      <c r="F119" s="52"/>
      <c r="G119" s="52"/>
      <c r="H119" s="52"/>
    </row>
    <row r="120" customFormat="false" ht="13.8" hidden="false" customHeight="false" outlineLevel="0" collapsed="false">
      <c r="A120" s="53" t="n">
        <v>119</v>
      </c>
      <c r="B120" s="40" t="s">
        <v>1519</v>
      </c>
      <c r="C120" s="40" t="s">
        <v>1520</v>
      </c>
      <c r="D120" s="37" t="n">
        <v>0</v>
      </c>
      <c r="E120" s="52"/>
      <c r="F120" s="52"/>
      <c r="G120" s="52"/>
      <c r="H120" s="52"/>
    </row>
    <row r="121" customFormat="false" ht="13.8" hidden="false" customHeight="false" outlineLevel="0" collapsed="false">
      <c r="A121" s="53" t="n">
        <v>120</v>
      </c>
      <c r="B121" s="40" t="s">
        <v>1521</v>
      </c>
      <c r="C121" s="40" t="s">
        <v>1522</v>
      </c>
      <c r="D121" s="37" t="n">
        <v>0</v>
      </c>
      <c r="E121" s="52"/>
      <c r="F121" s="52"/>
      <c r="G121" s="52"/>
      <c r="H121" s="52"/>
    </row>
    <row r="122" customFormat="false" ht="13.8" hidden="false" customHeight="false" outlineLevel="0" collapsed="false">
      <c r="A122" s="53" t="n">
        <v>121</v>
      </c>
      <c r="B122" s="40" t="s">
        <v>108</v>
      </c>
      <c r="C122" s="40" t="s">
        <v>1523</v>
      </c>
      <c r="D122" s="37" t="n">
        <v>13</v>
      </c>
      <c r="E122" s="52"/>
      <c r="F122" s="52"/>
      <c r="G122" s="52"/>
      <c r="H122" s="52"/>
    </row>
    <row r="123" customFormat="false" ht="13.8" hidden="false" customHeight="false" outlineLevel="0" collapsed="false">
      <c r="A123" s="53" t="n">
        <v>122</v>
      </c>
      <c r="B123" s="40" t="s">
        <v>237</v>
      </c>
      <c r="C123" s="40" t="s">
        <v>1524</v>
      </c>
      <c r="D123" s="37" t="n">
        <v>1</v>
      </c>
      <c r="E123" s="52"/>
      <c r="F123" s="52"/>
      <c r="G123" s="52"/>
      <c r="H123" s="52"/>
    </row>
    <row r="124" customFormat="false" ht="13.8" hidden="false" customHeight="false" outlineLevel="0" collapsed="false">
      <c r="A124" s="53" t="n">
        <v>123</v>
      </c>
      <c r="B124" s="40" t="s">
        <v>635</v>
      </c>
      <c r="C124" s="40" t="s">
        <v>1525</v>
      </c>
      <c r="D124" s="37" t="n">
        <v>2</v>
      </c>
      <c r="E124" s="52"/>
      <c r="F124" s="52"/>
      <c r="G124" s="52"/>
      <c r="H124" s="52"/>
    </row>
    <row r="125" customFormat="false" ht="13.8" hidden="false" customHeight="false" outlineLevel="0" collapsed="false">
      <c r="A125" s="53" t="n">
        <v>124</v>
      </c>
      <c r="B125" s="40" t="s">
        <v>1155</v>
      </c>
      <c r="C125" s="40" t="s">
        <v>1526</v>
      </c>
      <c r="D125" s="37" t="n">
        <v>6</v>
      </c>
      <c r="E125" s="52"/>
      <c r="F125" s="52"/>
      <c r="G125" s="52"/>
      <c r="H125" s="52"/>
    </row>
    <row r="126" customFormat="false" ht="13.8" hidden="false" customHeight="false" outlineLevel="0" collapsed="false">
      <c r="A126" s="53" t="n">
        <v>125</v>
      </c>
      <c r="B126" s="40" t="s">
        <v>1011</v>
      </c>
      <c r="C126" s="40" t="s">
        <v>1527</v>
      </c>
      <c r="D126" s="37" t="n">
        <v>2</v>
      </c>
      <c r="E126" s="52"/>
      <c r="F126" s="52"/>
      <c r="G126" s="52"/>
      <c r="H126" s="52"/>
    </row>
    <row r="127" customFormat="false" ht="13.8" hidden="false" customHeight="false" outlineLevel="0" collapsed="false">
      <c r="A127" s="53" t="n">
        <v>126</v>
      </c>
      <c r="B127" s="40" t="s">
        <v>227</v>
      </c>
      <c r="C127" s="40" t="s">
        <v>1528</v>
      </c>
      <c r="D127" s="37" t="n">
        <v>9</v>
      </c>
      <c r="E127" s="52"/>
      <c r="F127" s="52"/>
      <c r="G127" s="52"/>
      <c r="H127" s="52"/>
    </row>
    <row r="128" customFormat="false" ht="13.8" hidden="false" customHeight="false" outlineLevel="0" collapsed="false">
      <c r="A128" s="53" t="n">
        <v>127</v>
      </c>
      <c r="B128" s="40" t="s">
        <v>345</v>
      </c>
      <c r="C128" s="40" t="s">
        <v>1529</v>
      </c>
      <c r="D128" s="37" t="n">
        <v>1</v>
      </c>
      <c r="E128" s="52"/>
      <c r="F128" s="52"/>
      <c r="G128" s="52"/>
      <c r="H128" s="52"/>
    </row>
    <row r="129" customFormat="false" ht="13.8" hidden="false" customHeight="false" outlineLevel="0" collapsed="false">
      <c r="A129" s="53" t="n">
        <v>128</v>
      </c>
      <c r="B129" s="40" t="s">
        <v>1530</v>
      </c>
      <c r="C129" s="40" t="s">
        <v>1531</v>
      </c>
      <c r="D129" s="37" t="n">
        <v>3</v>
      </c>
      <c r="E129" s="52"/>
      <c r="F129" s="52"/>
      <c r="G129" s="52"/>
      <c r="H129" s="52"/>
    </row>
    <row r="130" customFormat="false" ht="13.8" hidden="false" customHeight="false" outlineLevel="0" collapsed="false">
      <c r="A130" s="53" t="n">
        <v>129</v>
      </c>
      <c r="B130" s="40" t="s">
        <v>1532</v>
      </c>
      <c r="C130" s="40" t="s">
        <v>1533</v>
      </c>
      <c r="D130" s="37" t="n">
        <v>0</v>
      </c>
      <c r="E130" s="52"/>
      <c r="F130" s="52"/>
      <c r="G130" s="52"/>
      <c r="H130" s="52"/>
    </row>
    <row r="131" customFormat="false" ht="13.8" hidden="false" customHeight="false" outlineLevel="0" collapsed="false">
      <c r="A131" s="53" t="n">
        <v>130</v>
      </c>
      <c r="B131" s="40" t="s">
        <v>1534</v>
      </c>
      <c r="C131" s="40" t="s">
        <v>1535</v>
      </c>
      <c r="D131" s="37" t="n">
        <v>0</v>
      </c>
      <c r="E131" s="52"/>
      <c r="F131" s="52"/>
      <c r="G131" s="52"/>
      <c r="H131" s="52"/>
    </row>
    <row r="132" customFormat="false" ht="13.8" hidden="false" customHeight="false" outlineLevel="0" collapsed="false">
      <c r="A132" s="53" t="n">
        <v>131</v>
      </c>
      <c r="B132" s="40" t="s">
        <v>167</v>
      </c>
      <c r="C132" s="40" t="s">
        <v>1536</v>
      </c>
      <c r="D132" s="37" t="n">
        <v>6</v>
      </c>
      <c r="E132" s="52"/>
      <c r="F132" s="52"/>
      <c r="G132" s="52"/>
      <c r="H132" s="52"/>
    </row>
    <row r="133" customFormat="false" ht="13.8" hidden="false" customHeight="false" outlineLevel="0" collapsed="false">
      <c r="A133" s="53" t="n">
        <v>132</v>
      </c>
      <c r="B133" s="40" t="s">
        <v>1537</v>
      </c>
      <c r="C133" s="40" t="s">
        <v>1538</v>
      </c>
      <c r="D133" s="37" t="n">
        <v>0</v>
      </c>
      <c r="E133" s="52"/>
      <c r="F133" s="52"/>
      <c r="G133" s="52"/>
      <c r="H133" s="52"/>
    </row>
    <row r="134" customFormat="false" ht="13.8" hidden="false" customHeight="false" outlineLevel="0" collapsed="false">
      <c r="A134" s="53" t="n">
        <v>133</v>
      </c>
      <c r="B134" s="40" t="s">
        <v>1539</v>
      </c>
      <c r="C134" s="40" t="s">
        <v>1540</v>
      </c>
      <c r="D134" s="37" t="n">
        <v>0</v>
      </c>
      <c r="E134" s="52"/>
      <c r="F134" s="52"/>
      <c r="G134" s="52"/>
      <c r="H134" s="52"/>
    </row>
    <row r="135" customFormat="false" ht="13.8" hidden="false" customHeight="false" outlineLevel="0" collapsed="false">
      <c r="A135" s="53" t="n">
        <v>134</v>
      </c>
      <c r="B135" s="40" t="s">
        <v>184</v>
      </c>
      <c r="C135" s="40" t="s">
        <v>1541</v>
      </c>
      <c r="D135" s="37" t="n">
        <v>4</v>
      </c>
      <c r="E135" s="52"/>
      <c r="F135" s="52"/>
      <c r="G135" s="52"/>
      <c r="H135" s="52"/>
    </row>
    <row r="136" customFormat="false" ht="13.8" hidden="false" customHeight="false" outlineLevel="0" collapsed="false">
      <c r="A136" s="53" t="n">
        <v>135</v>
      </c>
      <c r="B136" s="40" t="s">
        <v>1542</v>
      </c>
      <c r="C136" s="40" t="s">
        <v>1543</v>
      </c>
      <c r="D136" s="37" t="n">
        <v>0</v>
      </c>
      <c r="E136" s="52"/>
      <c r="F136" s="52"/>
      <c r="G136" s="52"/>
      <c r="H136" s="52"/>
    </row>
    <row r="137" customFormat="false" ht="13.8" hidden="false" customHeight="false" outlineLevel="0" collapsed="false">
      <c r="A137" s="53" t="n">
        <v>136</v>
      </c>
      <c r="B137" s="40" t="s">
        <v>77</v>
      </c>
      <c r="C137" s="40" t="s">
        <v>1544</v>
      </c>
      <c r="D137" s="37" t="n">
        <v>7</v>
      </c>
      <c r="E137" s="52"/>
      <c r="F137" s="52"/>
      <c r="G137" s="52"/>
      <c r="H137" s="52"/>
    </row>
    <row r="138" customFormat="false" ht="13.8" hidden="false" customHeight="false" outlineLevel="0" collapsed="false">
      <c r="A138" s="53" t="n">
        <v>137</v>
      </c>
      <c r="B138" s="40" t="s">
        <v>1545</v>
      </c>
      <c r="C138" s="40" t="s">
        <v>1546</v>
      </c>
      <c r="D138" s="37" t="n">
        <v>0</v>
      </c>
      <c r="E138" s="52"/>
      <c r="F138" s="52"/>
      <c r="G138" s="52"/>
      <c r="H138" s="52"/>
    </row>
    <row r="139" customFormat="false" ht="13.8" hidden="false" customHeight="false" outlineLevel="0" collapsed="false">
      <c r="A139" s="53" t="n">
        <v>138</v>
      </c>
      <c r="B139" s="40" t="s">
        <v>1547</v>
      </c>
      <c r="C139" s="40" t="s">
        <v>1548</v>
      </c>
      <c r="D139" s="65" t="n">
        <v>0</v>
      </c>
      <c r="E139" s="52"/>
      <c r="F139" s="52"/>
      <c r="G139" s="52"/>
      <c r="H139" s="52"/>
    </row>
    <row r="140" customFormat="false" ht="13.8" hidden="false" customHeight="false" outlineLevel="0" collapsed="false">
      <c r="A140" s="53" t="n">
        <v>139</v>
      </c>
      <c r="B140" s="40" t="s">
        <v>163</v>
      </c>
      <c r="C140" s="40" t="s">
        <v>1549</v>
      </c>
      <c r="D140" s="37" t="n">
        <v>1</v>
      </c>
      <c r="E140" s="52"/>
      <c r="F140" s="52"/>
      <c r="G140" s="52"/>
      <c r="H140" s="52"/>
    </row>
    <row r="141" customFormat="false" ht="13.8" hidden="false" customHeight="false" outlineLevel="0" collapsed="false">
      <c r="A141" s="53" t="n">
        <v>140</v>
      </c>
      <c r="B141" s="40" t="s">
        <v>1550</v>
      </c>
      <c r="C141" s="40" t="s">
        <v>1551</v>
      </c>
      <c r="D141" s="37" t="n">
        <v>0</v>
      </c>
      <c r="E141" s="52"/>
      <c r="F141" s="52"/>
      <c r="G141" s="52"/>
      <c r="H141" s="52"/>
    </row>
    <row r="142" customFormat="false" ht="13.8" hidden="false" customHeight="false" outlineLevel="0" collapsed="false">
      <c r="A142" s="53" t="n">
        <v>141</v>
      </c>
      <c r="B142" s="40" t="s">
        <v>165</v>
      </c>
      <c r="C142" s="40" t="s">
        <v>1552</v>
      </c>
      <c r="D142" s="65" t="n">
        <v>5</v>
      </c>
      <c r="E142" s="52"/>
      <c r="F142" s="52"/>
      <c r="G142" s="52"/>
      <c r="H142" s="52"/>
    </row>
    <row r="143" customFormat="false" ht="13.8" hidden="false" customHeight="false" outlineLevel="0" collapsed="false">
      <c r="A143" s="53" t="n">
        <v>142</v>
      </c>
      <c r="B143" s="40" t="s">
        <v>1553</v>
      </c>
      <c r="C143" s="40" t="s">
        <v>1554</v>
      </c>
      <c r="D143" s="65" t="n">
        <v>0</v>
      </c>
      <c r="E143" s="52"/>
      <c r="F143" s="52"/>
      <c r="G143" s="52"/>
      <c r="H143" s="52"/>
    </row>
    <row r="144" customFormat="false" ht="13.8" hidden="false" customHeight="false" outlineLevel="0" collapsed="false">
      <c r="A144" s="53" t="n">
        <v>143</v>
      </c>
      <c r="B144" s="40" t="s">
        <v>1555</v>
      </c>
      <c r="C144" s="40" t="s">
        <v>1556</v>
      </c>
      <c r="D144" s="65" t="n">
        <v>0</v>
      </c>
      <c r="E144" s="52"/>
      <c r="F144" s="52"/>
      <c r="G144" s="52"/>
      <c r="H144" s="52"/>
    </row>
    <row r="145" customFormat="false" ht="13.8" hidden="false" customHeight="false" outlineLevel="0" collapsed="false">
      <c r="A145" s="53" t="n">
        <v>144</v>
      </c>
      <c r="B145" s="40" t="s">
        <v>136</v>
      </c>
      <c r="C145" s="40" t="s">
        <v>1557</v>
      </c>
      <c r="D145" s="65" t="n">
        <v>5</v>
      </c>
      <c r="E145" s="52"/>
      <c r="F145" s="52"/>
      <c r="G145" s="52"/>
      <c r="H145" s="52"/>
    </row>
    <row r="146" customFormat="false" ht="13.8" hidden="false" customHeight="false" outlineLevel="0" collapsed="false">
      <c r="A146" s="53" t="n">
        <v>145</v>
      </c>
      <c r="B146" s="40" t="s">
        <v>1558</v>
      </c>
      <c r="C146" s="40" t="s">
        <v>1559</v>
      </c>
      <c r="D146" s="65" t="n">
        <v>0</v>
      </c>
      <c r="E146" s="52"/>
      <c r="F146" s="52"/>
      <c r="G146" s="52"/>
      <c r="H146" s="52"/>
    </row>
    <row r="147" customFormat="false" ht="13.8" hidden="false" customHeight="false" outlineLevel="0" collapsed="false">
      <c r="A147" s="53" t="n">
        <v>146</v>
      </c>
      <c r="B147" s="40" t="s">
        <v>98</v>
      </c>
      <c r="C147" s="40" t="s">
        <v>1560</v>
      </c>
      <c r="D147" s="37" t="n">
        <v>5</v>
      </c>
      <c r="E147" s="52"/>
      <c r="F147" s="52"/>
      <c r="G147" s="52"/>
      <c r="H147" s="52"/>
    </row>
    <row r="148" customFormat="false" ht="13.8" hidden="false" customHeight="false" outlineLevel="0" collapsed="false">
      <c r="A148" s="53" t="n">
        <v>147</v>
      </c>
      <c r="B148" s="40" t="s">
        <v>1561</v>
      </c>
      <c r="C148" s="40" t="s">
        <v>1562</v>
      </c>
      <c r="D148" s="65" t="n">
        <v>1</v>
      </c>
      <c r="E148" s="52"/>
      <c r="F148" s="52"/>
      <c r="G148" s="52"/>
      <c r="H148" s="52"/>
    </row>
    <row r="149" customFormat="false" ht="13.8" hidden="false" customHeight="false" outlineLevel="0" collapsed="false">
      <c r="A149" s="53" t="n">
        <v>148</v>
      </c>
      <c r="B149" s="40" t="s">
        <v>1563</v>
      </c>
      <c r="C149" s="40" t="s">
        <v>1564</v>
      </c>
      <c r="D149" s="65" t="n">
        <v>0</v>
      </c>
      <c r="E149" s="52"/>
      <c r="F149" s="52"/>
      <c r="G149" s="52"/>
      <c r="H149" s="52"/>
    </row>
    <row r="150" customFormat="false" ht="13.8" hidden="false" customHeight="false" outlineLevel="0" collapsed="false">
      <c r="A150" s="53" t="n">
        <v>149</v>
      </c>
      <c r="B150" s="40" t="s">
        <v>1565</v>
      </c>
      <c r="C150" s="40" t="s">
        <v>1566</v>
      </c>
      <c r="D150" s="65" t="n">
        <v>0</v>
      </c>
      <c r="E150" s="52"/>
      <c r="F150" s="52"/>
      <c r="G150" s="52"/>
      <c r="H150" s="52"/>
    </row>
    <row r="151" customFormat="false" ht="13.8" hidden="false" customHeight="false" outlineLevel="0" collapsed="false">
      <c r="A151" s="53" t="n">
        <v>150</v>
      </c>
      <c r="B151" s="40" t="s">
        <v>122</v>
      </c>
      <c r="C151" s="40" t="s">
        <v>1567</v>
      </c>
      <c r="D151" s="65" t="n">
        <v>0</v>
      </c>
      <c r="E151" s="52"/>
      <c r="F151" s="52"/>
      <c r="G151" s="52"/>
      <c r="H151" s="52"/>
    </row>
    <row r="152" customFormat="false" ht="13.8" hidden="false" customHeight="false" outlineLevel="0" collapsed="false">
      <c r="A152" s="53" t="n">
        <v>151</v>
      </c>
      <c r="B152" s="40" t="s">
        <v>1568</v>
      </c>
      <c r="C152" s="40" t="s">
        <v>1569</v>
      </c>
      <c r="D152" s="65" t="n">
        <v>0</v>
      </c>
      <c r="E152" s="52"/>
      <c r="F152" s="52"/>
      <c r="G152" s="52"/>
      <c r="H152" s="52"/>
    </row>
    <row r="153" customFormat="false" ht="13.8" hidden="false" customHeight="false" outlineLevel="0" collapsed="false">
      <c r="A153" s="53" t="n">
        <v>152</v>
      </c>
      <c r="B153" s="40" t="s">
        <v>99</v>
      </c>
      <c r="C153" s="40" t="s">
        <v>1570</v>
      </c>
      <c r="D153" s="65" t="n">
        <v>0</v>
      </c>
      <c r="E153" s="52"/>
      <c r="F153" s="52"/>
      <c r="G153" s="52"/>
      <c r="H153" s="52"/>
    </row>
    <row r="154" customFormat="false" ht="13.8" hidden="false" customHeight="false" outlineLevel="0" collapsed="false">
      <c r="A154" s="53" t="n">
        <v>153</v>
      </c>
      <c r="B154" s="40" t="s">
        <v>178</v>
      </c>
      <c r="C154" s="40" t="s">
        <v>1571</v>
      </c>
      <c r="D154" s="65" t="n">
        <v>1</v>
      </c>
      <c r="E154" s="52"/>
      <c r="F154" s="52"/>
      <c r="G154" s="52"/>
      <c r="H154" s="52"/>
    </row>
    <row r="155" customFormat="false" ht="13.8" hidden="false" customHeight="false" outlineLevel="0" collapsed="false">
      <c r="A155" s="53" t="n">
        <v>154</v>
      </c>
      <c r="B155" s="40" t="s">
        <v>1203</v>
      </c>
      <c r="C155" s="40" t="s">
        <v>1572</v>
      </c>
      <c r="D155" s="65" t="n">
        <v>0</v>
      </c>
      <c r="E155" s="52"/>
      <c r="F155" s="52"/>
      <c r="G155" s="52"/>
      <c r="H155" s="52"/>
    </row>
    <row r="156" customFormat="false" ht="13.8" hidden="false" customHeight="false" outlineLevel="0" collapsed="false">
      <c r="A156" s="53" t="n">
        <v>155</v>
      </c>
      <c r="B156" s="40" t="s">
        <v>1131</v>
      </c>
      <c r="C156" s="40" t="s">
        <v>1573</v>
      </c>
      <c r="D156" s="65" t="n">
        <v>0</v>
      </c>
    </row>
    <row r="157" customFormat="false" ht="13.8" hidden="false" customHeight="false" outlineLevel="0" collapsed="false">
      <c r="A157" s="53" t="n">
        <v>156</v>
      </c>
      <c r="B157" s="40" t="s">
        <v>96</v>
      </c>
      <c r="C157" s="40" t="s">
        <v>1574</v>
      </c>
      <c r="D157" s="65" t="n">
        <v>4</v>
      </c>
    </row>
    <row r="158" customFormat="false" ht="13.8" hidden="false" customHeight="false" outlineLevel="0" collapsed="false">
      <c r="A158" s="53" t="n">
        <v>157</v>
      </c>
      <c r="B158" s="40" t="s">
        <v>205</v>
      </c>
      <c r="C158" s="40" t="s">
        <v>1575</v>
      </c>
      <c r="D158" s="65" t="n">
        <v>3</v>
      </c>
    </row>
    <row r="159" customFormat="false" ht="13.8" hidden="false" customHeight="false" outlineLevel="0" collapsed="false">
      <c r="A159" s="53" t="n">
        <v>158</v>
      </c>
      <c r="B159" s="40" t="s">
        <v>159</v>
      </c>
      <c r="C159" s="40" t="s">
        <v>1576</v>
      </c>
      <c r="D159" s="65" t="n">
        <v>1</v>
      </c>
    </row>
    <row r="160" customFormat="false" ht="13.8" hidden="false" customHeight="false" outlineLevel="0" collapsed="false">
      <c r="A160" s="53" t="n">
        <v>159</v>
      </c>
      <c r="B160" s="40" t="s">
        <v>154</v>
      </c>
      <c r="C160" s="40" t="s">
        <v>1577</v>
      </c>
      <c r="D160" s="65" t="n">
        <v>2</v>
      </c>
    </row>
    <row r="161" customFormat="false" ht="13.8" hidden="false" customHeight="false" outlineLevel="0" collapsed="false">
      <c r="A161" s="53" t="n">
        <v>160</v>
      </c>
      <c r="B161" s="40" t="s">
        <v>200</v>
      </c>
      <c r="C161" s="40" t="s">
        <v>1578</v>
      </c>
      <c r="D161" s="37" t="n">
        <v>3</v>
      </c>
    </row>
    <row r="162" customFormat="false" ht="13.8" hidden="false" customHeight="false" outlineLevel="0" collapsed="false">
      <c r="A162" s="53" t="n">
        <v>161</v>
      </c>
      <c r="B162" s="40" t="s">
        <v>69</v>
      </c>
      <c r="C162" s="40" t="s">
        <v>1579</v>
      </c>
      <c r="D162" s="65" t="n">
        <v>4</v>
      </c>
    </row>
    <row r="163" customFormat="false" ht="13.8" hidden="false" customHeight="false" outlineLevel="0" collapsed="false">
      <c r="A163" s="53" t="n">
        <v>162</v>
      </c>
      <c r="B163" s="40" t="s">
        <v>196</v>
      </c>
      <c r="C163" s="40" t="s">
        <v>1580</v>
      </c>
      <c r="D163" s="65" t="n">
        <v>3</v>
      </c>
    </row>
    <row r="164" customFormat="false" ht="13.8" hidden="false" customHeight="false" outlineLevel="0" collapsed="false">
      <c r="A164" s="53" t="n">
        <v>163</v>
      </c>
      <c r="B164" s="40" t="s">
        <v>290</v>
      </c>
      <c r="C164" s="40" t="s">
        <v>1581</v>
      </c>
      <c r="D164" s="66" t="n">
        <v>1</v>
      </c>
    </row>
    <row r="165" customFormat="false" ht="13.8" hidden="false" customHeight="false" outlineLevel="0" collapsed="false">
      <c r="A165" s="53" t="n">
        <v>164</v>
      </c>
      <c r="B165" s="40" t="s">
        <v>1582</v>
      </c>
      <c r="C165" s="40" t="s">
        <v>1583</v>
      </c>
      <c r="D165" s="40" t="n">
        <v>1</v>
      </c>
    </row>
    <row r="166" customFormat="false" ht="13.8" hidden="false" customHeight="false" outlineLevel="0" collapsed="false">
      <c r="A166" s="53" t="n">
        <v>165</v>
      </c>
      <c r="B166" s="40" t="s">
        <v>1584</v>
      </c>
      <c r="C166" s="40" t="s">
        <v>1585</v>
      </c>
      <c r="D166" s="40" t="n">
        <v>1</v>
      </c>
    </row>
    <row r="167" customFormat="false" ht="13.8" hidden="false" customHeight="false" outlineLevel="0" collapsed="false">
      <c r="A167" s="53" t="n">
        <v>166</v>
      </c>
      <c r="B167" s="40" t="s">
        <v>1586</v>
      </c>
      <c r="C167" s="40" t="s">
        <v>1587</v>
      </c>
      <c r="D167" s="40" t="n">
        <v>1</v>
      </c>
    </row>
    <row r="168" customFormat="false" ht="13.8" hidden="false" customHeight="false" outlineLevel="0" collapsed="false">
      <c r="A168" s="53" t="n">
        <v>167</v>
      </c>
      <c r="B168" s="40" t="s">
        <v>1588</v>
      </c>
      <c r="C168" s="40" t="s">
        <v>1589</v>
      </c>
      <c r="D168" s="37" t="n">
        <v>1</v>
      </c>
    </row>
    <row r="169" customFormat="false" ht="13.8" hidden="false" customHeight="false" outlineLevel="0" collapsed="false">
      <c r="A169" s="53" t="n">
        <v>168</v>
      </c>
      <c r="B169" s="40" t="s">
        <v>1590</v>
      </c>
      <c r="C169" s="40" t="s">
        <v>1591</v>
      </c>
      <c r="D169" s="37" t="n">
        <v>1</v>
      </c>
    </row>
    <row r="170" customFormat="false" ht="13.8" hidden="false" customHeight="false" outlineLevel="0" collapsed="false">
      <c r="A170" s="53" t="n">
        <v>169</v>
      </c>
      <c r="B170" s="40" t="s">
        <v>1592</v>
      </c>
      <c r="C170" s="40" t="s">
        <v>1593</v>
      </c>
      <c r="D170" s="37" t="n">
        <v>2</v>
      </c>
    </row>
    <row r="171" customFormat="false" ht="13.8" hidden="false" customHeight="false" outlineLevel="0" collapsed="false">
      <c r="A171" s="53" t="n">
        <v>170</v>
      </c>
      <c r="B171" s="40" t="s">
        <v>1594</v>
      </c>
      <c r="C171" s="40" t="s">
        <v>1595</v>
      </c>
      <c r="D171" s="37" t="n">
        <v>1</v>
      </c>
    </row>
    <row r="172" customFormat="false" ht="13.8" hidden="false" customHeight="false" outlineLevel="0" collapsed="false">
      <c r="A172" s="53" t="n">
        <v>171</v>
      </c>
      <c r="B172" s="40" t="s">
        <v>1596</v>
      </c>
      <c r="C172" s="40" t="s">
        <v>1597</v>
      </c>
      <c r="D172" s="37" t="n">
        <v>2</v>
      </c>
    </row>
    <row r="173" customFormat="false" ht="13.8" hidden="false" customHeight="false" outlineLevel="0" collapsed="false">
      <c r="A173" s="53" t="n">
        <v>172</v>
      </c>
      <c r="B173" s="40" t="s">
        <v>1598</v>
      </c>
      <c r="C173" s="40" t="s">
        <v>1599</v>
      </c>
      <c r="D173" s="37" t="n">
        <v>1</v>
      </c>
    </row>
    <row r="174" customFormat="false" ht="13.8" hidden="false" customHeight="false" outlineLevel="0" collapsed="false">
      <c r="A174" s="53" t="n">
        <v>173</v>
      </c>
      <c r="B174" s="40" t="s">
        <v>1600</v>
      </c>
      <c r="C174" s="40" t="s">
        <v>1601</v>
      </c>
      <c r="D174" s="37" t="n">
        <v>1</v>
      </c>
    </row>
    <row r="175" customFormat="false" ht="13.8" hidden="false" customHeight="false" outlineLevel="0" collapsed="false">
      <c r="A175" s="53" t="n">
        <v>174</v>
      </c>
      <c r="B175" s="40" t="s">
        <v>1602</v>
      </c>
      <c r="C175" s="40" t="s">
        <v>1603</v>
      </c>
      <c r="D175" s="37" t="n">
        <v>1</v>
      </c>
    </row>
    <row r="176" customFormat="false" ht="13.8" hidden="false" customHeight="false" outlineLevel="0" collapsed="false">
      <c r="A176" s="53" t="n">
        <v>175</v>
      </c>
      <c r="B176" s="40" t="s">
        <v>1604</v>
      </c>
      <c r="C176" s="40" t="s">
        <v>1605</v>
      </c>
      <c r="D176" s="37" t="n">
        <v>1</v>
      </c>
    </row>
    <row r="177" customFormat="false" ht="13.8" hidden="false" customHeight="false" outlineLevel="0" collapsed="false">
      <c r="A177" s="53" t="n">
        <v>176</v>
      </c>
      <c r="B177" s="40" t="s">
        <v>1606</v>
      </c>
      <c r="C177" s="40" t="s">
        <v>1607</v>
      </c>
      <c r="D177" s="37" t="n">
        <v>1</v>
      </c>
    </row>
    <row r="178" customFormat="false" ht="13.8" hidden="false" customHeight="false" outlineLevel="0" collapsed="false">
      <c r="A178" s="53" t="n">
        <v>177</v>
      </c>
      <c r="B178" s="40" t="s">
        <v>1608</v>
      </c>
      <c r="C178" s="40" t="s">
        <v>1609</v>
      </c>
      <c r="D178" s="37" t="n">
        <v>1</v>
      </c>
    </row>
    <row r="179" customFormat="false" ht="13.8" hidden="false" customHeight="false" outlineLevel="0" collapsed="false">
      <c r="A179" s="53" t="n">
        <v>178</v>
      </c>
      <c r="B179" s="40" t="s">
        <v>1610</v>
      </c>
      <c r="C179" s="40" t="s">
        <v>1611</v>
      </c>
      <c r="D179" s="40" t="n">
        <v>1</v>
      </c>
    </row>
    <row r="180" customFormat="false" ht="13.8" hidden="false" customHeight="false" outlineLevel="0" collapsed="false">
      <c r="A180" s="53" t="n">
        <v>179</v>
      </c>
      <c r="B180" s="40" t="s">
        <v>1612</v>
      </c>
      <c r="C180" s="40" t="s">
        <v>1613</v>
      </c>
      <c r="D180" s="40" t="n">
        <v>1</v>
      </c>
    </row>
    <row r="181" customFormat="false" ht="13.8" hidden="false" customHeight="false" outlineLevel="0" collapsed="false">
      <c r="A181" s="53" t="n">
        <v>180</v>
      </c>
      <c r="B181" s="40" t="s">
        <v>1614</v>
      </c>
      <c r="C181" s="40" t="s">
        <v>1615</v>
      </c>
      <c r="D181" s="40" t="n">
        <v>2</v>
      </c>
    </row>
    <row r="182" customFormat="false" ht="13.8" hidden="false" customHeight="false" outlineLevel="0" collapsed="false">
      <c r="A182" s="53" t="n">
        <v>181</v>
      </c>
      <c r="B182" s="40" t="s">
        <v>1616</v>
      </c>
      <c r="C182" s="40" t="s">
        <v>1617</v>
      </c>
      <c r="D182" s="40" t="n">
        <v>1</v>
      </c>
    </row>
    <row r="183" customFormat="false" ht="13.8" hidden="false" customHeight="false" outlineLevel="0" collapsed="false">
      <c r="A183" s="53" t="n">
        <v>182</v>
      </c>
      <c r="B183" s="40" t="s">
        <v>1618</v>
      </c>
      <c r="C183" s="40" t="s">
        <v>1619</v>
      </c>
      <c r="D183" s="37" t="n">
        <v>6</v>
      </c>
    </row>
    <row r="184" customFormat="false" ht="13.8" hidden="false" customHeight="false" outlineLevel="0" collapsed="false">
      <c r="A184" s="53" t="n">
        <v>183</v>
      </c>
      <c r="B184" s="40" t="s">
        <v>1620</v>
      </c>
      <c r="C184" s="40" t="s">
        <v>1621</v>
      </c>
      <c r="D184" s="37" t="n">
        <v>1</v>
      </c>
    </row>
    <row r="185" customFormat="false" ht="13.8" hidden="false" customHeight="false" outlineLevel="0" collapsed="false">
      <c r="A185" s="53" t="n">
        <v>184</v>
      </c>
      <c r="B185" s="40" t="s">
        <v>1622</v>
      </c>
      <c r="C185" s="40" t="s">
        <v>1623</v>
      </c>
      <c r="D185" s="37" t="n">
        <v>3</v>
      </c>
    </row>
    <row r="186" customFormat="false" ht="13.8" hidden="false" customHeight="false" outlineLevel="0" collapsed="false">
      <c r="A186" s="53" t="n">
        <v>185</v>
      </c>
      <c r="B186" s="40" t="s">
        <v>1624</v>
      </c>
      <c r="C186" s="40" t="s">
        <v>1625</v>
      </c>
      <c r="D186" s="37" t="n">
        <v>11</v>
      </c>
    </row>
    <row r="187" customFormat="false" ht="13.8" hidden="false" customHeight="false" outlineLevel="0" collapsed="false">
      <c r="A187" s="53" t="n">
        <v>186</v>
      </c>
      <c r="B187" s="40" t="s">
        <v>1626</v>
      </c>
      <c r="C187" s="40" t="s">
        <v>1627</v>
      </c>
      <c r="D187" s="37" t="n">
        <v>9</v>
      </c>
    </row>
    <row r="188" customFormat="false" ht="13.8" hidden="false" customHeight="false" outlineLevel="0" collapsed="false">
      <c r="A188" s="53" t="n">
        <v>187</v>
      </c>
      <c r="B188" s="40" t="s">
        <v>1628</v>
      </c>
      <c r="C188" s="40" t="s">
        <v>1629</v>
      </c>
      <c r="D188" s="37" t="n">
        <v>10</v>
      </c>
    </row>
    <row r="189" customFormat="false" ht="13.8" hidden="false" customHeight="false" outlineLevel="0" collapsed="false">
      <c r="A189" s="53" t="n">
        <v>188</v>
      </c>
      <c r="B189" s="40" t="s">
        <v>1630</v>
      </c>
      <c r="C189" s="40" t="s">
        <v>1631</v>
      </c>
      <c r="D189" s="37" t="n">
        <v>1</v>
      </c>
    </row>
    <row r="190" customFormat="false" ht="13.8" hidden="false" customHeight="false" outlineLevel="0" collapsed="false">
      <c r="A190" s="53" t="n">
        <v>189</v>
      </c>
      <c r="B190" s="40" t="s">
        <v>1632</v>
      </c>
      <c r="C190" s="40" t="s">
        <v>1633</v>
      </c>
      <c r="D190" s="37" t="n">
        <v>1</v>
      </c>
    </row>
    <row r="191" customFormat="false" ht="13.8" hidden="false" customHeight="false" outlineLevel="0" collapsed="false">
      <c r="A191" s="53" t="n">
        <v>190</v>
      </c>
      <c r="B191" s="40" t="s">
        <v>1634</v>
      </c>
      <c r="C191" s="40" t="s">
        <v>1635</v>
      </c>
      <c r="D191" s="37" t="n">
        <v>13</v>
      </c>
    </row>
    <row r="192" customFormat="false" ht="13.8" hidden="false" customHeight="false" outlineLevel="0" collapsed="false">
      <c r="A192" s="53" t="n">
        <v>191</v>
      </c>
      <c r="B192" s="40" t="s">
        <v>1636</v>
      </c>
      <c r="C192" s="40" t="s">
        <v>1637</v>
      </c>
      <c r="D192" s="37" t="n">
        <v>2</v>
      </c>
    </row>
    <row r="193" customFormat="false" ht="13.8" hidden="false" customHeight="false" outlineLevel="0" collapsed="false">
      <c r="A193" s="53" t="n">
        <v>192</v>
      </c>
      <c r="B193" s="40" t="s">
        <v>1638</v>
      </c>
      <c r="C193" s="40" t="s">
        <v>1639</v>
      </c>
      <c r="D193" s="37" t="n">
        <v>3</v>
      </c>
    </row>
    <row r="194" customFormat="false" ht="13.8" hidden="false" customHeight="false" outlineLevel="0" collapsed="false">
      <c r="A194" s="53" t="n">
        <v>193</v>
      </c>
      <c r="B194" s="40" t="s">
        <v>1640</v>
      </c>
      <c r="C194" s="40" t="s">
        <v>1641</v>
      </c>
      <c r="D194" s="37" t="n">
        <v>1</v>
      </c>
    </row>
    <row r="195" customFormat="false" ht="13.8" hidden="false" customHeight="false" outlineLevel="0" collapsed="false">
      <c r="A195" s="53" t="n">
        <v>194</v>
      </c>
      <c r="B195" s="40" t="s">
        <v>1642</v>
      </c>
      <c r="C195" s="40" t="s">
        <v>1643</v>
      </c>
      <c r="D195" s="37" t="n">
        <v>7</v>
      </c>
    </row>
    <row r="196" customFormat="false" ht="13.8" hidden="false" customHeight="false" outlineLevel="0" collapsed="false">
      <c r="A196" s="53" t="n">
        <v>195</v>
      </c>
      <c r="B196" s="40" t="s">
        <v>1644</v>
      </c>
      <c r="C196" s="40" t="s">
        <v>1645</v>
      </c>
      <c r="D196" s="37" t="n">
        <v>3</v>
      </c>
    </row>
    <row r="197" customFormat="false" ht="13.8" hidden="false" customHeight="false" outlineLevel="0" collapsed="false">
      <c r="A197" s="53" t="n">
        <v>196</v>
      </c>
      <c r="B197" s="40" t="s">
        <v>1646</v>
      </c>
      <c r="C197" s="40" t="s">
        <v>1647</v>
      </c>
      <c r="D197" s="37" t="n">
        <v>1</v>
      </c>
    </row>
    <row r="198" customFormat="false" ht="13.8" hidden="false" customHeight="false" outlineLevel="0" collapsed="false">
      <c r="A198" s="53" t="n">
        <v>197</v>
      </c>
      <c r="B198" s="40" t="s">
        <v>1648</v>
      </c>
      <c r="C198" s="40" t="s">
        <v>1649</v>
      </c>
      <c r="D198" s="37" t="n">
        <v>2</v>
      </c>
    </row>
    <row r="199" customFormat="false" ht="13.8" hidden="false" customHeight="false" outlineLevel="0" collapsed="false">
      <c r="A199" s="53" t="n">
        <v>198</v>
      </c>
      <c r="B199" s="40" t="s">
        <v>1650</v>
      </c>
      <c r="C199" s="40" t="s">
        <v>1651</v>
      </c>
      <c r="D199" s="37" t="n">
        <v>1</v>
      </c>
    </row>
    <row r="200" customFormat="false" ht="13.8" hidden="false" customHeight="false" outlineLevel="0" collapsed="false">
      <c r="A200" s="53" t="n">
        <v>199</v>
      </c>
      <c r="B200" s="40" t="s">
        <v>251</v>
      </c>
      <c r="C200" s="40" t="s">
        <v>1652</v>
      </c>
      <c r="D200" s="37" t="n">
        <v>2</v>
      </c>
    </row>
    <row r="201" customFormat="false" ht="13.8" hidden="false" customHeight="false" outlineLevel="0" collapsed="false">
      <c r="A201" s="53" t="n">
        <v>200</v>
      </c>
      <c r="B201" s="40" t="s">
        <v>1653</v>
      </c>
      <c r="C201" s="40" t="s">
        <v>1654</v>
      </c>
      <c r="D201" s="37" t="n">
        <v>1</v>
      </c>
    </row>
    <row r="202" customFormat="false" ht="13.8" hidden="false" customHeight="false" outlineLevel="0" collapsed="false">
      <c r="A202" s="53" t="n">
        <v>201</v>
      </c>
      <c r="B202" s="40" t="s">
        <v>1655</v>
      </c>
      <c r="C202" s="40" t="s">
        <v>1656</v>
      </c>
      <c r="D202" s="37" t="n">
        <v>1</v>
      </c>
    </row>
    <row r="203" customFormat="false" ht="13.8" hidden="false" customHeight="false" outlineLevel="0" collapsed="false">
      <c r="A203" s="53" t="n">
        <v>202</v>
      </c>
      <c r="B203" s="40" t="s">
        <v>1657</v>
      </c>
      <c r="C203" s="40" t="s">
        <v>1658</v>
      </c>
      <c r="D203" s="37" t="n">
        <v>1</v>
      </c>
    </row>
    <row r="204" customFormat="false" ht="13.8" hidden="false" customHeight="false" outlineLevel="0" collapsed="false">
      <c r="A204" s="53" t="n">
        <v>203</v>
      </c>
      <c r="B204" s="40" t="s">
        <v>1659</v>
      </c>
      <c r="C204" s="40" t="s">
        <v>1660</v>
      </c>
      <c r="D204" s="37" t="n">
        <v>3</v>
      </c>
    </row>
    <row r="205" customFormat="false" ht="13.8" hidden="false" customHeight="false" outlineLevel="0" collapsed="false">
      <c r="A205" s="53" t="n">
        <v>204</v>
      </c>
      <c r="B205" s="40" t="s">
        <v>1661</v>
      </c>
      <c r="C205" s="40" t="s">
        <v>1662</v>
      </c>
      <c r="D205" s="37" t="n">
        <v>5</v>
      </c>
    </row>
    <row r="206" customFormat="false" ht="13.8" hidden="false" customHeight="false" outlineLevel="0" collapsed="false">
      <c r="A206" s="53" t="n">
        <v>205</v>
      </c>
      <c r="B206" s="40" t="s">
        <v>1663</v>
      </c>
      <c r="C206" s="40" t="s">
        <v>1664</v>
      </c>
      <c r="D206" s="37" t="n">
        <v>1</v>
      </c>
    </row>
    <row r="207" customFormat="false" ht="13.8" hidden="false" customHeight="false" outlineLevel="0" collapsed="false">
      <c r="A207" s="53" t="n">
        <v>206</v>
      </c>
      <c r="B207" s="40" t="s">
        <v>1665</v>
      </c>
      <c r="C207" s="40" t="s">
        <v>1666</v>
      </c>
      <c r="D207" s="37" t="n">
        <v>1</v>
      </c>
    </row>
    <row r="208" customFormat="false" ht="13.8" hidden="false" customHeight="false" outlineLevel="0" collapsed="false">
      <c r="A208" s="53" t="n">
        <v>207</v>
      </c>
      <c r="B208" s="40" t="s">
        <v>1667</v>
      </c>
      <c r="C208" s="40" t="s">
        <v>1668</v>
      </c>
      <c r="D208" s="37" t="n">
        <v>1</v>
      </c>
    </row>
    <row r="209" customFormat="false" ht="13.8" hidden="false" customHeight="false" outlineLevel="0" collapsed="false">
      <c r="A209" s="53" t="n">
        <v>208</v>
      </c>
      <c r="B209" s="40" t="s">
        <v>1669</v>
      </c>
      <c r="C209" s="40" t="s">
        <v>1670</v>
      </c>
      <c r="D209" s="37" t="n">
        <v>1</v>
      </c>
    </row>
    <row r="210" customFormat="false" ht="13.8" hidden="false" customHeight="false" outlineLevel="0" collapsed="false">
      <c r="A210" s="53" t="n">
        <v>209</v>
      </c>
      <c r="B210" s="40" t="s">
        <v>1671</v>
      </c>
      <c r="C210" s="40" t="s">
        <v>1672</v>
      </c>
      <c r="D210" s="37" t="n">
        <v>11</v>
      </c>
    </row>
    <row r="211" customFormat="false" ht="13.8" hidden="false" customHeight="false" outlineLevel="0" collapsed="false">
      <c r="A211" s="53" t="n">
        <v>210</v>
      </c>
      <c r="B211" s="40" t="s">
        <v>1673</v>
      </c>
      <c r="C211" s="40" t="s">
        <v>1674</v>
      </c>
      <c r="D211" s="37" t="n">
        <v>5</v>
      </c>
    </row>
    <row r="212" customFormat="false" ht="13.8" hidden="false" customHeight="false" outlineLevel="0" collapsed="false">
      <c r="A212" s="53" t="n">
        <v>211</v>
      </c>
      <c r="B212" s="40" t="s">
        <v>1675</v>
      </c>
      <c r="C212" s="40" t="s">
        <v>1676</v>
      </c>
      <c r="D212" s="37" t="n">
        <v>6</v>
      </c>
    </row>
    <row r="213" customFormat="false" ht="13.8" hidden="false" customHeight="false" outlineLevel="0" collapsed="false">
      <c r="A213" s="53" t="n">
        <v>212</v>
      </c>
      <c r="B213" s="40" t="s">
        <v>1677</v>
      </c>
      <c r="C213" s="40" t="s">
        <v>1678</v>
      </c>
      <c r="D213" s="37" t="n">
        <v>1</v>
      </c>
    </row>
    <row r="214" customFormat="false" ht="13.8" hidden="false" customHeight="false" outlineLevel="0" collapsed="false">
      <c r="A214" s="53" t="n">
        <v>213</v>
      </c>
      <c r="B214" s="40" t="s">
        <v>1679</v>
      </c>
      <c r="C214" s="40" t="s">
        <v>1680</v>
      </c>
      <c r="D214" s="37" t="n">
        <v>6</v>
      </c>
    </row>
    <row r="215" customFormat="false" ht="13.8" hidden="false" customHeight="false" outlineLevel="0" collapsed="false">
      <c r="A215" s="53" t="n">
        <v>214</v>
      </c>
      <c r="B215" s="40" t="s">
        <v>1681</v>
      </c>
      <c r="C215" s="40" t="s">
        <v>1682</v>
      </c>
      <c r="D215" s="37" t="n">
        <v>1</v>
      </c>
    </row>
    <row r="216" customFormat="false" ht="13.8" hidden="false" customHeight="false" outlineLevel="0" collapsed="false">
      <c r="A216" s="53" t="n">
        <v>215</v>
      </c>
      <c r="B216" s="40" t="s">
        <v>1683</v>
      </c>
      <c r="C216" s="40" t="s">
        <v>1684</v>
      </c>
      <c r="D216" s="37" t="n">
        <v>1</v>
      </c>
    </row>
    <row r="217" customFormat="false" ht="13.8" hidden="false" customHeight="false" outlineLevel="0" collapsed="false">
      <c r="A217" s="53" t="n">
        <v>216</v>
      </c>
      <c r="B217" s="40" t="s">
        <v>1685</v>
      </c>
      <c r="C217" s="40" t="s">
        <v>1686</v>
      </c>
      <c r="D217" s="37" t="n">
        <v>5</v>
      </c>
    </row>
    <row r="218" customFormat="false" ht="13.8" hidden="false" customHeight="false" outlineLevel="0" collapsed="false">
      <c r="A218" s="53" t="n">
        <v>217</v>
      </c>
      <c r="B218" s="40" t="s">
        <v>1687</v>
      </c>
      <c r="C218" s="40" t="s">
        <v>1688</v>
      </c>
      <c r="D218" s="37" t="n">
        <v>5</v>
      </c>
    </row>
    <row r="219" customFormat="false" ht="13.8" hidden="false" customHeight="false" outlineLevel="0" collapsed="false">
      <c r="A219" s="53" t="n">
        <v>218</v>
      </c>
      <c r="B219" s="40" t="s">
        <v>1689</v>
      </c>
      <c r="C219" s="40" t="s">
        <v>1690</v>
      </c>
      <c r="D219" s="37" t="n">
        <v>5</v>
      </c>
    </row>
    <row r="220" customFormat="false" ht="13.8" hidden="false" customHeight="false" outlineLevel="0" collapsed="false">
      <c r="A220" s="53" t="n">
        <v>219</v>
      </c>
      <c r="B220" s="40" t="s">
        <v>1691</v>
      </c>
      <c r="C220" s="40" t="s">
        <v>1692</v>
      </c>
      <c r="D220" s="37" t="n">
        <v>2</v>
      </c>
    </row>
    <row r="221" customFormat="false" ht="13.8" hidden="false" customHeight="false" outlineLevel="0" collapsed="false">
      <c r="A221" s="53" t="n">
        <v>220</v>
      </c>
      <c r="B221" s="40" t="s">
        <v>1693</v>
      </c>
      <c r="C221" s="40" t="s">
        <v>1694</v>
      </c>
      <c r="D221" s="37" t="n">
        <v>1</v>
      </c>
    </row>
    <row r="222" customFormat="false" ht="13.8" hidden="false" customHeight="false" outlineLevel="0" collapsed="false">
      <c r="A222" s="53" t="n">
        <v>221</v>
      </c>
      <c r="B222" s="40" t="s">
        <v>1695</v>
      </c>
      <c r="C222" s="40" t="s">
        <v>1696</v>
      </c>
      <c r="D222" s="37" t="n">
        <v>2</v>
      </c>
    </row>
    <row r="223" customFormat="false" ht="13.8" hidden="false" customHeight="false" outlineLevel="0" collapsed="false">
      <c r="A223" s="53" t="n">
        <v>222</v>
      </c>
      <c r="B223" s="40" t="s">
        <v>1697</v>
      </c>
      <c r="C223" s="40" t="s">
        <v>1698</v>
      </c>
      <c r="D223" s="37" t="n">
        <v>1</v>
      </c>
    </row>
    <row r="224" customFormat="false" ht="13.8" hidden="false" customHeight="false" outlineLevel="0" collapsed="false">
      <c r="A224" s="53" t="n">
        <v>223</v>
      </c>
      <c r="B224" s="40" t="s">
        <v>1699</v>
      </c>
      <c r="C224" s="40" t="s">
        <v>1700</v>
      </c>
      <c r="D224" s="37" t="n">
        <v>2</v>
      </c>
    </row>
    <row r="225" customFormat="false" ht="13.8" hidden="false" customHeight="false" outlineLevel="0" collapsed="false">
      <c r="A225" s="53" t="n">
        <v>224</v>
      </c>
      <c r="B225" s="40" t="s">
        <v>338</v>
      </c>
      <c r="C225" s="40" t="s">
        <v>1701</v>
      </c>
      <c r="D225" s="37" t="n">
        <v>4</v>
      </c>
    </row>
    <row r="226" customFormat="false" ht="13.8" hidden="false" customHeight="false" outlineLevel="0" collapsed="false">
      <c r="A226" s="53" t="n">
        <v>225</v>
      </c>
      <c r="B226" s="40" t="s">
        <v>1702</v>
      </c>
      <c r="C226" s="40" t="s">
        <v>1703</v>
      </c>
      <c r="D226" s="37" t="n">
        <v>1</v>
      </c>
    </row>
    <row r="227" customFormat="false" ht="13.8" hidden="false" customHeight="false" outlineLevel="0" collapsed="false">
      <c r="A227" s="53" t="n">
        <v>226</v>
      </c>
      <c r="B227" s="40" t="s">
        <v>1704</v>
      </c>
      <c r="C227" s="40" t="s">
        <v>1705</v>
      </c>
      <c r="D227" s="37" t="n">
        <v>2</v>
      </c>
    </row>
    <row r="228" customFormat="false" ht="13.8" hidden="false" customHeight="false" outlineLevel="0" collapsed="false">
      <c r="A228" s="53" t="n">
        <v>227</v>
      </c>
      <c r="B228" s="40" t="s">
        <v>1706</v>
      </c>
      <c r="C228" s="40" t="s">
        <v>1707</v>
      </c>
      <c r="D228" s="37" t="n">
        <v>5</v>
      </c>
    </row>
    <row r="229" customFormat="false" ht="13.8" hidden="false" customHeight="false" outlineLevel="0" collapsed="false">
      <c r="A229" s="53" t="n">
        <v>228</v>
      </c>
      <c r="B229" s="40" t="s">
        <v>1708</v>
      </c>
      <c r="C229" s="40" t="s">
        <v>1709</v>
      </c>
      <c r="D229" s="37" t="n">
        <v>1</v>
      </c>
    </row>
    <row r="230" customFormat="false" ht="13.8" hidden="false" customHeight="false" outlineLevel="0" collapsed="false">
      <c r="A230" s="53" t="n">
        <v>229</v>
      </c>
      <c r="B230" s="40" t="s">
        <v>1710</v>
      </c>
      <c r="C230" s="40" t="s">
        <v>1711</v>
      </c>
      <c r="D230" s="37" t="n">
        <v>1</v>
      </c>
    </row>
    <row r="231" customFormat="false" ht="13.8" hidden="false" customHeight="false" outlineLevel="0" collapsed="false">
      <c r="A231" s="53" t="n">
        <v>230</v>
      </c>
      <c r="B231" s="40" t="s">
        <v>1712</v>
      </c>
      <c r="C231" s="40" t="s">
        <v>1713</v>
      </c>
      <c r="D231" s="37" t="n">
        <v>1</v>
      </c>
    </row>
    <row r="232" customFormat="false" ht="13.8" hidden="false" customHeight="false" outlineLevel="0" collapsed="false">
      <c r="A232" s="53" t="n">
        <v>231</v>
      </c>
      <c r="B232" s="40" t="s">
        <v>1714</v>
      </c>
      <c r="C232" s="40" t="s">
        <v>1715</v>
      </c>
      <c r="D232" s="37" t="n">
        <v>1</v>
      </c>
    </row>
    <row r="233" customFormat="false" ht="13.8" hidden="false" customHeight="false" outlineLevel="0" collapsed="false">
      <c r="A233" s="53" t="n">
        <v>232</v>
      </c>
      <c r="B233" s="40" t="s">
        <v>1716</v>
      </c>
      <c r="C233" s="40" t="s">
        <v>1717</v>
      </c>
      <c r="D233" s="37" t="n">
        <v>2</v>
      </c>
    </row>
    <row r="234" customFormat="false" ht="13.8" hidden="false" customHeight="false" outlineLevel="0" collapsed="false">
      <c r="A234" s="53" t="n">
        <v>233</v>
      </c>
      <c r="B234" s="40" t="s">
        <v>1718</v>
      </c>
      <c r="C234" s="40" t="s">
        <v>1719</v>
      </c>
      <c r="D234" s="37" t="n">
        <v>2</v>
      </c>
    </row>
    <row r="235" customFormat="false" ht="13.8" hidden="false" customHeight="false" outlineLevel="0" collapsed="false">
      <c r="A235" s="53" t="n">
        <v>234</v>
      </c>
      <c r="B235" s="40" t="s">
        <v>1720</v>
      </c>
      <c r="C235" s="40" t="s">
        <v>1721</v>
      </c>
      <c r="D235" s="67" t="n">
        <v>1</v>
      </c>
    </row>
    <row r="236" customFormat="false" ht="13.8" hidden="false" customHeight="false" outlineLevel="0" collapsed="false">
      <c r="A236" s="53" t="n">
        <v>235</v>
      </c>
      <c r="B236" s="40" t="s">
        <v>1722</v>
      </c>
      <c r="C236" s="68" t="s">
        <v>1723</v>
      </c>
      <c r="D236" s="37" t="n">
        <v>1</v>
      </c>
    </row>
    <row r="237" customFormat="false" ht="13.8" hidden="false" customHeight="false" outlineLevel="0" collapsed="false">
      <c r="A237" s="53" t="n">
        <v>236</v>
      </c>
      <c r="B237" s="40" t="s">
        <v>1724</v>
      </c>
      <c r="C237" s="40" t="s">
        <v>1725</v>
      </c>
      <c r="D237" s="37" t="n">
        <v>1</v>
      </c>
    </row>
    <row r="238" customFormat="false" ht="13.8" hidden="false" customHeight="false" outlineLevel="0" collapsed="false">
      <c r="A238" s="53" t="n">
        <v>237</v>
      </c>
      <c r="B238" s="40" t="s">
        <v>1726</v>
      </c>
      <c r="C238" s="40" t="s">
        <v>1727</v>
      </c>
      <c r="D238" s="37" t="n">
        <v>1</v>
      </c>
    </row>
    <row r="239" customFormat="false" ht="13.8" hidden="false" customHeight="false" outlineLevel="0" collapsed="false">
      <c r="A239" s="53" t="n">
        <v>238</v>
      </c>
      <c r="B239" s="40" t="s">
        <v>1166</v>
      </c>
      <c r="C239" s="40" t="s">
        <v>1728</v>
      </c>
      <c r="D239" s="40" t="n">
        <v>2</v>
      </c>
    </row>
    <row r="240" customFormat="false" ht="13.8" hidden="false" customHeight="false" outlineLevel="0" collapsed="false">
      <c r="A240" s="53" t="n">
        <v>239</v>
      </c>
      <c r="B240" s="40" t="s">
        <v>258</v>
      </c>
      <c r="C240" s="40" t="s">
        <v>1729</v>
      </c>
      <c r="D240" s="40" t="n">
        <v>0</v>
      </c>
    </row>
    <row r="241" customFormat="false" ht="13.8" hidden="false" customHeight="false" outlineLevel="0" collapsed="false">
      <c r="A241" s="53" t="n">
        <v>240</v>
      </c>
      <c r="B241" s="40" t="s">
        <v>185</v>
      </c>
      <c r="C241" s="40" t="s">
        <v>1730</v>
      </c>
      <c r="D241" s="40" t="n">
        <v>2</v>
      </c>
    </row>
    <row r="242" customFormat="false" ht="13.8" hidden="false" customHeight="false" outlineLevel="0" collapsed="false">
      <c r="A242" s="53" t="n">
        <v>241</v>
      </c>
      <c r="B242" s="40" t="s">
        <v>157</v>
      </c>
      <c r="C242" s="40" t="s">
        <v>1731</v>
      </c>
      <c r="D242" s="69" t="n">
        <v>35</v>
      </c>
    </row>
    <row r="243" customFormat="false" ht="13.8" hidden="false" customHeight="false" outlineLevel="0" collapsed="false">
      <c r="A243" s="53" t="n">
        <v>242</v>
      </c>
      <c r="B243" s="40" t="s">
        <v>82</v>
      </c>
      <c r="C243" s="40" t="s">
        <v>1732</v>
      </c>
      <c r="D243" s="40" t="n">
        <v>30</v>
      </c>
    </row>
    <row r="244" customFormat="false" ht="13.8" hidden="false" customHeight="false" outlineLevel="0" collapsed="false">
      <c r="A244" s="53" t="n">
        <v>243</v>
      </c>
      <c r="B244" s="40" t="s">
        <v>1733</v>
      </c>
      <c r="C244" s="40" t="s">
        <v>1734</v>
      </c>
      <c r="D244" s="37" t="n">
        <v>2</v>
      </c>
    </row>
    <row r="245" customFormat="false" ht="13.8" hidden="false" customHeight="false" outlineLevel="0" collapsed="false">
      <c r="A245" s="53" t="n">
        <v>244</v>
      </c>
      <c r="B245" s="40" t="s">
        <v>129</v>
      </c>
      <c r="C245" s="40" t="s">
        <v>1735</v>
      </c>
      <c r="D245" s="37" t="n">
        <v>47</v>
      </c>
    </row>
    <row r="246" customFormat="false" ht="13.8" hidden="false" customHeight="false" outlineLevel="0" collapsed="false">
      <c r="A246" s="53" t="n">
        <v>245</v>
      </c>
      <c r="B246" s="40" t="s">
        <v>793</v>
      </c>
      <c r="C246" s="40" t="s">
        <v>1736</v>
      </c>
      <c r="D246" s="37" t="n">
        <v>2</v>
      </c>
    </row>
    <row r="247" customFormat="false" ht="13.8" hidden="false" customHeight="false" outlineLevel="0" collapsed="false">
      <c r="A247" s="53" t="n">
        <v>246</v>
      </c>
      <c r="B247" s="40" t="s">
        <v>90</v>
      </c>
      <c r="C247" s="40" t="s">
        <v>1737</v>
      </c>
      <c r="D247" s="37" t="n">
        <v>33</v>
      </c>
    </row>
    <row r="248" customFormat="false" ht="13.8" hidden="false" customHeight="false" outlineLevel="0" collapsed="false">
      <c r="A248" s="53" t="n">
        <v>247</v>
      </c>
      <c r="B248" s="40" t="s">
        <v>84</v>
      </c>
      <c r="C248" s="40" t="s">
        <v>1738</v>
      </c>
      <c r="D248" s="37" t="n">
        <v>10</v>
      </c>
    </row>
    <row r="249" customFormat="false" ht="13.8" hidden="false" customHeight="false" outlineLevel="0" collapsed="false">
      <c r="A249" s="53" t="n">
        <v>248</v>
      </c>
      <c r="B249" s="40" t="s">
        <v>189</v>
      </c>
      <c r="C249" s="40" t="s">
        <v>1739</v>
      </c>
      <c r="D249" s="37" t="n">
        <v>39</v>
      </c>
    </row>
    <row r="250" customFormat="false" ht="13.8" hidden="false" customHeight="false" outlineLevel="0" collapsed="false">
      <c r="A250" s="53" t="n">
        <v>249</v>
      </c>
      <c r="B250" s="40" t="s">
        <v>97</v>
      </c>
      <c r="C250" s="40" t="s">
        <v>1740</v>
      </c>
      <c r="D250" s="37" t="n">
        <v>23</v>
      </c>
    </row>
    <row r="251" customFormat="false" ht="13.8" hidden="false" customHeight="false" outlineLevel="0" collapsed="false">
      <c r="A251" s="53" t="n">
        <v>250</v>
      </c>
      <c r="B251" s="40" t="s">
        <v>49</v>
      </c>
      <c r="C251" s="40" t="s">
        <v>1741</v>
      </c>
      <c r="D251" s="37" t="n">
        <v>6</v>
      </c>
    </row>
    <row r="252" customFormat="false" ht="13.8" hidden="false" customHeight="false" outlineLevel="0" collapsed="false">
      <c r="A252" s="53" t="n">
        <v>251</v>
      </c>
      <c r="B252" s="40" t="s">
        <v>506</v>
      </c>
      <c r="C252" s="40" t="s">
        <v>1742</v>
      </c>
      <c r="D252" s="37" t="n">
        <v>5</v>
      </c>
    </row>
    <row r="253" customFormat="false" ht="13.8" hidden="false" customHeight="false" outlineLevel="0" collapsed="false">
      <c r="A253" s="53" t="n">
        <v>252</v>
      </c>
      <c r="B253" s="40" t="s">
        <v>143</v>
      </c>
      <c r="C253" s="40" t="s">
        <v>1743</v>
      </c>
      <c r="D253" s="37" t="n">
        <v>1</v>
      </c>
    </row>
    <row r="254" customFormat="false" ht="13.8" hidden="false" customHeight="false" outlineLevel="0" collapsed="false">
      <c r="A254" s="53" t="n">
        <v>253</v>
      </c>
      <c r="B254" s="40" t="s">
        <v>95</v>
      </c>
      <c r="C254" s="40" t="s">
        <v>1744</v>
      </c>
      <c r="D254" s="37" t="n">
        <v>5</v>
      </c>
    </row>
    <row r="255" customFormat="false" ht="13.8" hidden="false" customHeight="false" outlineLevel="0" collapsed="false">
      <c r="A255" s="53" t="n">
        <v>254</v>
      </c>
      <c r="B255" s="40" t="s">
        <v>201</v>
      </c>
      <c r="C255" s="40" t="s">
        <v>1745</v>
      </c>
      <c r="D255" s="37" t="n">
        <v>9</v>
      </c>
    </row>
    <row r="256" customFormat="false" ht="13.8" hidden="false" customHeight="false" outlineLevel="0" collapsed="false">
      <c r="A256" s="53" t="n">
        <v>255</v>
      </c>
      <c r="B256" s="40" t="s">
        <v>560</v>
      </c>
      <c r="C256" s="40" t="s">
        <v>1746</v>
      </c>
      <c r="D256" s="37" t="n">
        <v>8</v>
      </c>
    </row>
    <row r="257" customFormat="false" ht="13.8" hidden="false" customHeight="false" outlineLevel="0" collapsed="false">
      <c r="A257" s="53" t="n">
        <v>256</v>
      </c>
      <c r="B257" s="40" t="s">
        <v>149</v>
      </c>
      <c r="C257" s="40" t="s">
        <v>1747</v>
      </c>
      <c r="D257" s="37" t="n">
        <v>16</v>
      </c>
    </row>
    <row r="258" customFormat="false" ht="13.8" hidden="false" customHeight="false" outlineLevel="0" collapsed="false">
      <c r="A258" s="53" t="n">
        <v>257</v>
      </c>
      <c r="B258" s="40" t="s">
        <v>51</v>
      </c>
      <c r="C258" s="40" t="s">
        <v>1748</v>
      </c>
      <c r="D258" s="37" t="n">
        <v>38</v>
      </c>
    </row>
    <row r="259" customFormat="false" ht="13.8" hidden="false" customHeight="false" outlineLevel="0" collapsed="false">
      <c r="A259" s="53" t="n">
        <v>258</v>
      </c>
      <c r="B259" s="40" t="s">
        <v>80</v>
      </c>
      <c r="C259" s="40" t="s">
        <v>1749</v>
      </c>
      <c r="D259" s="70" t="n">
        <v>4</v>
      </c>
    </row>
    <row r="260" customFormat="false" ht="13.8" hidden="false" customHeight="false" outlineLevel="0" collapsed="false">
      <c r="A260" s="53" t="n">
        <v>259</v>
      </c>
      <c r="B260" s="40" t="s">
        <v>198</v>
      </c>
      <c r="C260" s="40" t="s">
        <v>1750</v>
      </c>
      <c r="D260" s="37" t="n">
        <v>2</v>
      </c>
    </row>
    <row r="261" customFormat="false" ht="13.8" hidden="false" customHeight="false" outlineLevel="0" collapsed="false">
      <c r="A261" s="53" t="n">
        <v>260</v>
      </c>
      <c r="B261" s="40" t="s">
        <v>188</v>
      </c>
      <c r="C261" s="68" t="s">
        <v>1751</v>
      </c>
      <c r="D261" s="37" t="n">
        <v>33</v>
      </c>
    </row>
    <row r="262" customFormat="false" ht="13.8" hidden="false" customHeight="false" outlineLevel="0" collapsed="false">
      <c r="A262" s="53" t="n">
        <v>261</v>
      </c>
      <c r="B262" s="40" t="s">
        <v>70</v>
      </c>
      <c r="C262" s="40" t="s">
        <v>1752</v>
      </c>
      <c r="D262" s="37" t="n">
        <v>10</v>
      </c>
    </row>
    <row r="263" customFormat="false" ht="13.8" hidden="false" customHeight="false" outlineLevel="0" collapsed="false">
      <c r="A263" s="53" t="n">
        <v>262</v>
      </c>
      <c r="B263" s="40" t="s">
        <v>127</v>
      </c>
      <c r="C263" s="40" t="s">
        <v>1753</v>
      </c>
      <c r="D263" s="70" t="n">
        <v>5</v>
      </c>
    </row>
    <row r="264" customFormat="false" ht="13.8" hidden="false" customHeight="false" outlineLevel="0" collapsed="false">
      <c r="A264" s="53" t="n">
        <v>263</v>
      </c>
      <c r="B264" s="40" t="s">
        <v>114</v>
      </c>
      <c r="C264" s="40" t="s">
        <v>1754</v>
      </c>
      <c r="D264" s="37" t="n">
        <v>6</v>
      </c>
    </row>
    <row r="265" customFormat="false" ht="13.8" hidden="false" customHeight="false" outlineLevel="0" collapsed="false">
      <c r="A265" s="53" t="n">
        <v>264</v>
      </c>
      <c r="B265" s="40" t="s">
        <v>140</v>
      </c>
      <c r="C265" s="40" t="s">
        <v>1755</v>
      </c>
      <c r="D265" s="37" t="n">
        <v>18</v>
      </c>
    </row>
    <row r="266" customFormat="false" ht="13.8" hidden="false" customHeight="false" outlineLevel="0" collapsed="false">
      <c r="A266" s="53" t="n">
        <v>265</v>
      </c>
      <c r="B266" s="40" t="s">
        <v>11</v>
      </c>
      <c r="C266" s="40" t="s">
        <v>1756</v>
      </c>
      <c r="D266" s="37" t="n">
        <v>17</v>
      </c>
    </row>
    <row r="267" customFormat="false" ht="13.8" hidden="false" customHeight="false" outlineLevel="0" collapsed="false">
      <c r="A267" s="53" t="n">
        <v>266</v>
      </c>
      <c r="B267" s="40" t="s">
        <v>190</v>
      </c>
      <c r="C267" s="40" t="s">
        <v>1757</v>
      </c>
      <c r="D267" s="37" t="n">
        <v>5</v>
      </c>
    </row>
    <row r="268" customFormat="false" ht="13.8" hidden="false" customHeight="false" outlineLevel="0" collapsed="false">
      <c r="A268" s="53" t="n">
        <v>267</v>
      </c>
      <c r="B268" s="40" t="s">
        <v>81</v>
      </c>
      <c r="C268" s="40" t="s">
        <v>1758</v>
      </c>
      <c r="D268" s="37" t="n">
        <v>12</v>
      </c>
    </row>
    <row r="269" customFormat="false" ht="13.8" hidden="false" customHeight="false" outlineLevel="0" collapsed="false">
      <c r="A269" s="53" t="n">
        <v>268</v>
      </c>
      <c r="B269" s="40" t="s">
        <v>142</v>
      </c>
      <c r="C269" s="40" t="s">
        <v>1759</v>
      </c>
      <c r="D269" s="37" t="n">
        <v>16</v>
      </c>
    </row>
    <row r="270" customFormat="false" ht="13.8" hidden="false" customHeight="false" outlineLevel="0" collapsed="false">
      <c r="A270" s="53" t="n">
        <v>269</v>
      </c>
      <c r="B270" s="40" t="s">
        <v>148</v>
      </c>
      <c r="C270" s="40" t="s">
        <v>1760</v>
      </c>
      <c r="D270" s="37" t="n">
        <v>24</v>
      </c>
    </row>
    <row r="271" customFormat="false" ht="13.8" hidden="false" customHeight="false" outlineLevel="0" collapsed="false">
      <c r="A271" s="53" t="n">
        <v>270</v>
      </c>
      <c r="B271" s="40" t="s">
        <v>162</v>
      </c>
      <c r="C271" s="40" t="s">
        <v>1761</v>
      </c>
      <c r="D271" s="37" t="n">
        <v>37</v>
      </c>
    </row>
    <row r="272" customFormat="false" ht="13.8" hidden="false" customHeight="false" outlineLevel="0" collapsed="false">
      <c r="A272" s="53" t="n">
        <v>271</v>
      </c>
      <c r="B272" s="40" t="s">
        <v>232</v>
      </c>
      <c r="C272" s="40" t="s">
        <v>1762</v>
      </c>
      <c r="D272" s="37" t="n">
        <v>7</v>
      </c>
    </row>
    <row r="273" customFormat="false" ht="13.8" hidden="false" customHeight="false" outlineLevel="0" collapsed="false">
      <c r="A273" s="53" t="n">
        <v>272</v>
      </c>
      <c r="B273" s="40" t="s">
        <v>238</v>
      </c>
      <c r="C273" s="40" t="s">
        <v>1763</v>
      </c>
      <c r="D273" s="37" t="n">
        <v>9</v>
      </c>
    </row>
    <row r="274" customFormat="false" ht="13.8" hidden="false" customHeight="false" outlineLevel="0" collapsed="false">
      <c r="A274" s="53" t="n">
        <v>273</v>
      </c>
      <c r="B274" s="40" t="s">
        <v>60</v>
      </c>
      <c r="C274" s="40" t="s">
        <v>1764</v>
      </c>
      <c r="D274" s="37" t="n">
        <v>42</v>
      </c>
    </row>
    <row r="275" customFormat="false" ht="13.8" hidden="false" customHeight="false" outlineLevel="0" collapsed="false">
      <c r="A275" s="53" t="n">
        <v>274</v>
      </c>
      <c r="B275" s="40" t="s">
        <v>128</v>
      </c>
      <c r="C275" s="40" t="s">
        <v>1765</v>
      </c>
      <c r="D275" s="37" t="n">
        <v>7</v>
      </c>
    </row>
    <row r="276" customFormat="false" ht="13.8" hidden="false" customHeight="false" outlineLevel="0" collapsed="false">
      <c r="A276" s="53" t="n">
        <v>275</v>
      </c>
      <c r="B276" s="40" t="s">
        <v>52</v>
      </c>
      <c r="C276" s="40" t="s">
        <v>1766</v>
      </c>
      <c r="D276" s="37" t="n">
        <v>9</v>
      </c>
    </row>
    <row r="277" customFormat="false" ht="13.8" hidden="false" customHeight="false" outlineLevel="0" collapsed="false">
      <c r="A277" s="53" t="n">
        <v>276</v>
      </c>
      <c r="B277" s="40" t="s">
        <v>14</v>
      </c>
      <c r="C277" s="40" t="s">
        <v>1767</v>
      </c>
      <c r="D277" s="70" t="n">
        <v>8</v>
      </c>
    </row>
    <row r="278" customFormat="false" ht="13.8" hidden="false" customHeight="false" outlineLevel="0" collapsed="false">
      <c r="A278" s="53" t="n">
        <v>277</v>
      </c>
      <c r="B278" s="40" t="s">
        <v>27</v>
      </c>
      <c r="C278" s="40" t="s">
        <v>1768</v>
      </c>
      <c r="D278" s="37" t="n">
        <v>12</v>
      </c>
    </row>
    <row r="279" customFormat="false" ht="13.8" hidden="false" customHeight="false" outlineLevel="0" collapsed="false">
      <c r="A279" s="53" t="n">
        <v>278</v>
      </c>
      <c r="B279" s="40" t="s">
        <v>53</v>
      </c>
      <c r="C279" s="40" t="s">
        <v>1769</v>
      </c>
      <c r="D279" s="37" t="n">
        <v>18</v>
      </c>
    </row>
    <row r="280" customFormat="false" ht="13.8" hidden="false" customHeight="false" outlineLevel="0" collapsed="false">
      <c r="A280" s="53" t="n">
        <v>279</v>
      </c>
      <c r="B280" s="40" t="s">
        <v>40</v>
      </c>
      <c r="C280" s="40" t="s">
        <v>1770</v>
      </c>
      <c r="D280" s="37" t="n">
        <v>6</v>
      </c>
    </row>
    <row r="281" customFormat="false" ht="13.8" hidden="false" customHeight="false" outlineLevel="0" collapsed="false">
      <c r="A281" s="53" t="n">
        <v>280</v>
      </c>
      <c r="B281" s="40" t="s">
        <v>62</v>
      </c>
      <c r="C281" s="40" t="s">
        <v>892</v>
      </c>
      <c r="D281" s="37" t="n">
        <v>23</v>
      </c>
    </row>
    <row r="282" customFormat="false" ht="13.8" hidden="false" customHeight="false" outlineLevel="0" collapsed="false">
      <c r="A282" s="53" t="n">
        <v>281</v>
      </c>
      <c r="B282" s="40" t="s">
        <v>111</v>
      </c>
      <c r="C282" s="40" t="s">
        <v>1771</v>
      </c>
      <c r="D282" s="37" t="n">
        <v>19</v>
      </c>
    </row>
    <row r="283" customFormat="false" ht="13.8" hidden="false" customHeight="false" outlineLevel="0" collapsed="false">
      <c r="A283" s="53" t="n">
        <v>282</v>
      </c>
      <c r="B283" s="40" t="s">
        <v>26</v>
      </c>
      <c r="C283" s="40" t="s">
        <v>1772</v>
      </c>
      <c r="D283" s="37" t="n">
        <v>13</v>
      </c>
    </row>
    <row r="284" customFormat="false" ht="13.8" hidden="false" customHeight="false" outlineLevel="0" collapsed="false">
      <c r="A284" s="53" t="n">
        <v>283</v>
      </c>
      <c r="B284" s="40" t="s">
        <v>113</v>
      </c>
      <c r="C284" s="40" t="s">
        <v>1773</v>
      </c>
      <c r="D284" s="37" t="n">
        <v>36</v>
      </c>
    </row>
    <row r="285" customFormat="false" ht="13.8" hidden="false" customHeight="false" outlineLevel="0" collapsed="false">
      <c r="A285" s="53" t="n">
        <v>284</v>
      </c>
      <c r="B285" s="40" t="s">
        <v>170</v>
      </c>
      <c r="C285" s="40" t="s">
        <v>1774</v>
      </c>
      <c r="D285" s="37" t="n">
        <v>7</v>
      </c>
    </row>
    <row r="286" customFormat="false" ht="13.8" hidden="false" customHeight="false" outlineLevel="0" collapsed="false">
      <c r="A286" s="53" t="n">
        <v>285</v>
      </c>
      <c r="B286" s="40" t="s">
        <v>15</v>
      </c>
      <c r="C286" s="40" t="s">
        <v>1775</v>
      </c>
      <c r="D286" s="37" t="n">
        <v>7</v>
      </c>
    </row>
    <row r="287" customFormat="false" ht="13.8" hidden="false" customHeight="false" outlineLevel="0" collapsed="false">
      <c r="A287" s="53" t="n">
        <v>286</v>
      </c>
      <c r="B287" s="40" t="s">
        <v>150</v>
      </c>
      <c r="C287" s="40" t="s">
        <v>1776</v>
      </c>
      <c r="D287" s="37" t="n">
        <v>39</v>
      </c>
    </row>
    <row r="288" customFormat="false" ht="13.8" hidden="false" customHeight="false" outlineLevel="0" collapsed="false">
      <c r="A288" s="53" t="n">
        <v>287</v>
      </c>
      <c r="B288" s="40" t="s">
        <v>172</v>
      </c>
      <c r="C288" s="40" t="s">
        <v>1777</v>
      </c>
      <c r="D288" s="37" t="n">
        <v>10</v>
      </c>
    </row>
    <row r="289" customFormat="false" ht="13.8" hidden="false" customHeight="false" outlineLevel="0" collapsed="false">
      <c r="A289" s="53" t="n">
        <v>288</v>
      </c>
      <c r="B289" s="40" t="s">
        <v>24</v>
      </c>
      <c r="C289" s="40" t="s">
        <v>1778</v>
      </c>
      <c r="D289" s="37" t="n">
        <v>20</v>
      </c>
    </row>
    <row r="290" customFormat="false" ht="13.8" hidden="false" customHeight="false" outlineLevel="0" collapsed="false">
      <c r="A290" s="53" t="n">
        <v>289</v>
      </c>
      <c r="B290" s="40" t="s">
        <v>71</v>
      </c>
      <c r="C290" s="40" t="s">
        <v>1779</v>
      </c>
      <c r="D290" s="37" t="n">
        <v>29</v>
      </c>
    </row>
    <row r="291" customFormat="false" ht="13.8" hidden="false" customHeight="false" outlineLevel="0" collapsed="false">
      <c r="A291" s="53" t="n">
        <v>290</v>
      </c>
      <c r="B291" s="40" t="s">
        <v>66</v>
      </c>
      <c r="C291" s="40" t="s">
        <v>1780</v>
      </c>
      <c r="D291" s="37" t="n">
        <v>6</v>
      </c>
    </row>
    <row r="292" customFormat="false" ht="13.8" hidden="false" customHeight="false" outlineLevel="0" collapsed="false">
      <c r="A292" s="53" t="n">
        <v>291</v>
      </c>
      <c r="B292" s="40" t="s">
        <v>16</v>
      </c>
      <c r="C292" s="40" t="s">
        <v>1781</v>
      </c>
      <c r="D292" s="37" t="n">
        <v>10</v>
      </c>
    </row>
    <row r="293" customFormat="false" ht="13.8" hidden="false" customHeight="false" outlineLevel="0" collapsed="false">
      <c r="A293" s="53" t="n">
        <v>292</v>
      </c>
      <c r="B293" s="40" t="s">
        <v>22</v>
      </c>
      <c r="C293" s="40" t="s">
        <v>1782</v>
      </c>
      <c r="D293" s="37" t="n">
        <v>52</v>
      </c>
    </row>
    <row r="294" customFormat="false" ht="13.8" hidden="false" customHeight="false" outlineLevel="0" collapsed="false">
      <c r="A294" s="53" t="n">
        <v>293</v>
      </c>
      <c r="B294" s="40" t="s">
        <v>180</v>
      </c>
      <c r="C294" s="40" t="s">
        <v>1783</v>
      </c>
      <c r="D294" s="37" t="n">
        <v>9</v>
      </c>
    </row>
    <row r="295" customFormat="false" ht="13.8" hidden="false" customHeight="false" outlineLevel="0" collapsed="false">
      <c r="A295" s="53" t="n">
        <v>294</v>
      </c>
      <c r="B295" s="40" t="s">
        <v>47</v>
      </c>
      <c r="C295" s="40" t="s">
        <v>1002</v>
      </c>
      <c r="D295" s="70" t="n">
        <v>17</v>
      </c>
    </row>
    <row r="296" customFormat="false" ht="13.8" hidden="false" customHeight="false" outlineLevel="0" collapsed="false">
      <c r="A296" s="53" t="n">
        <v>295</v>
      </c>
      <c r="B296" s="40" t="s">
        <v>174</v>
      </c>
      <c r="C296" s="40" t="s">
        <v>1784</v>
      </c>
      <c r="D296" s="37" t="n">
        <v>22</v>
      </c>
    </row>
    <row r="297" customFormat="false" ht="13.8" hidden="false" customHeight="false" outlineLevel="0" collapsed="false">
      <c r="A297" s="53" t="n">
        <v>296</v>
      </c>
      <c r="B297" s="40" t="s">
        <v>93</v>
      </c>
      <c r="C297" s="40" t="s">
        <v>1785</v>
      </c>
      <c r="D297" s="37" t="n">
        <v>4</v>
      </c>
    </row>
    <row r="298" customFormat="false" ht="13.8" hidden="false" customHeight="false" outlineLevel="0" collapsed="false">
      <c r="A298" s="53" t="n">
        <v>297</v>
      </c>
      <c r="B298" s="40" t="s">
        <v>13</v>
      </c>
      <c r="C298" s="40" t="s">
        <v>1786</v>
      </c>
      <c r="D298" s="37" t="n">
        <v>16</v>
      </c>
    </row>
    <row r="299" customFormat="false" ht="13.8" hidden="false" customHeight="false" outlineLevel="0" collapsed="false">
      <c r="A299" s="53" t="n">
        <v>298</v>
      </c>
      <c r="B299" s="40" t="s">
        <v>85</v>
      </c>
      <c r="C299" s="40" t="s">
        <v>991</v>
      </c>
      <c r="D299" s="37" t="n">
        <v>19</v>
      </c>
    </row>
    <row r="300" customFormat="false" ht="13.8" hidden="false" customHeight="false" outlineLevel="0" collapsed="false">
      <c r="A300" s="53" t="n">
        <v>299</v>
      </c>
      <c r="B300" s="40" t="s">
        <v>25</v>
      </c>
      <c r="C300" s="40" t="s">
        <v>1787</v>
      </c>
      <c r="D300" s="37" t="n">
        <v>3</v>
      </c>
    </row>
    <row r="301" customFormat="false" ht="13.8" hidden="false" customHeight="false" outlineLevel="0" collapsed="false">
      <c r="A301" s="53" t="n">
        <v>300</v>
      </c>
      <c r="B301" s="40" t="s">
        <v>158</v>
      </c>
      <c r="C301" s="40" t="s">
        <v>1788</v>
      </c>
      <c r="D301" s="37" t="n">
        <v>28</v>
      </c>
    </row>
    <row r="302" customFormat="false" ht="13.8" hidden="false" customHeight="false" outlineLevel="0" collapsed="false">
      <c r="A302" s="53" t="n">
        <v>301</v>
      </c>
      <c r="B302" s="40" t="s">
        <v>203</v>
      </c>
      <c r="C302" s="40" t="s">
        <v>1789</v>
      </c>
      <c r="D302" s="37" t="n">
        <v>5</v>
      </c>
    </row>
    <row r="303" customFormat="false" ht="13.8" hidden="false" customHeight="false" outlineLevel="0" collapsed="false">
      <c r="A303" s="53" t="n">
        <v>302</v>
      </c>
      <c r="B303" s="40" t="s">
        <v>217</v>
      </c>
      <c r="C303" s="40" t="s">
        <v>1790</v>
      </c>
      <c r="D303" s="37" t="n">
        <v>4</v>
      </c>
    </row>
    <row r="304" customFormat="false" ht="13.8" hidden="false" customHeight="false" outlineLevel="0" collapsed="false">
      <c r="A304" s="53" t="n">
        <v>303</v>
      </c>
      <c r="B304" s="40" t="s">
        <v>222</v>
      </c>
      <c r="C304" s="40" t="s">
        <v>1791</v>
      </c>
      <c r="D304" s="37" t="n">
        <v>8</v>
      </c>
    </row>
    <row r="305" customFormat="false" ht="13.8" hidden="false" customHeight="false" outlineLevel="0" collapsed="false">
      <c r="A305" s="53" t="n">
        <v>304</v>
      </c>
      <c r="B305" s="40" t="s">
        <v>216</v>
      </c>
      <c r="C305" s="40" t="s">
        <v>1792</v>
      </c>
      <c r="D305" s="37" t="n">
        <v>0</v>
      </c>
    </row>
    <row r="306" customFormat="false" ht="13.8" hidden="false" customHeight="false" outlineLevel="0" collapsed="false">
      <c r="A306" s="53" t="n">
        <v>305</v>
      </c>
      <c r="B306" s="40" t="s">
        <v>743</v>
      </c>
      <c r="C306" s="40" t="s">
        <v>1793</v>
      </c>
      <c r="D306" s="37" t="n">
        <v>2</v>
      </c>
    </row>
    <row r="307" customFormat="false" ht="13.8" hidden="false" customHeight="false" outlineLevel="0" collapsed="false">
      <c r="A307" s="53" t="n">
        <v>306</v>
      </c>
      <c r="B307" s="40" t="s">
        <v>1794</v>
      </c>
      <c r="C307" s="40" t="s">
        <v>1795</v>
      </c>
      <c r="D307" s="37" t="n">
        <v>1</v>
      </c>
    </row>
    <row r="308" customFormat="false" ht="13.8" hidden="false" customHeight="false" outlineLevel="0" collapsed="false">
      <c r="A308" s="53" t="n">
        <v>307</v>
      </c>
      <c r="B308" s="40" t="s">
        <v>1796</v>
      </c>
      <c r="C308" s="40" t="s">
        <v>1797</v>
      </c>
      <c r="D308" s="37" t="n">
        <v>2</v>
      </c>
    </row>
    <row r="309" customFormat="false" ht="13.8" hidden="false" customHeight="false" outlineLevel="0" collapsed="false">
      <c r="A309" s="53" t="n">
        <v>308</v>
      </c>
      <c r="B309" s="40" t="s">
        <v>394</v>
      </c>
      <c r="C309" s="40" t="s">
        <v>1798</v>
      </c>
      <c r="D309" s="37" t="n">
        <v>1</v>
      </c>
    </row>
    <row r="310" customFormat="false" ht="13.8" hidden="false" customHeight="false" outlineLevel="0" collapsed="false">
      <c r="A310" s="53" t="n">
        <v>309</v>
      </c>
      <c r="B310" s="40" t="s">
        <v>958</v>
      </c>
      <c r="C310" s="40" t="s">
        <v>1799</v>
      </c>
      <c r="D310" s="37" t="n">
        <v>1</v>
      </c>
      <c r="F310" s="52"/>
      <c r="G310" s="52"/>
      <c r="H310" s="52"/>
      <c r="I310" s="52"/>
    </row>
    <row r="311" customFormat="false" ht="13.8" hidden="false" customHeight="false" outlineLevel="0" collapsed="false">
      <c r="A311" s="53" t="n">
        <v>310</v>
      </c>
      <c r="B311" s="40" t="s">
        <v>235</v>
      </c>
      <c r="C311" s="40" t="s">
        <v>1800</v>
      </c>
      <c r="D311" s="37" t="n">
        <v>1</v>
      </c>
      <c r="F311" s="52"/>
      <c r="G311" s="52"/>
      <c r="H311" s="52"/>
      <c r="I311" s="52"/>
    </row>
    <row r="312" customFormat="false" ht="13.8" hidden="false" customHeight="false" outlineLevel="0" collapsed="false">
      <c r="A312" s="53" t="n">
        <v>311</v>
      </c>
      <c r="B312" s="40" t="s">
        <v>1801</v>
      </c>
      <c r="C312" s="40" t="s">
        <v>1802</v>
      </c>
      <c r="D312" s="53" t="n">
        <v>3</v>
      </c>
      <c r="F312" s="58"/>
      <c r="G312" s="58"/>
      <c r="H312" s="57"/>
      <c r="I312" s="52"/>
    </row>
    <row r="313" customFormat="false" ht="13.8" hidden="false" customHeight="false" outlineLevel="0" collapsed="false">
      <c r="A313" s="53" t="n">
        <v>312</v>
      </c>
      <c r="B313" s="40" t="s">
        <v>1803</v>
      </c>
      <c r="C313" s="71" t="s">
        <v>1804</v>
      </c>
      <c r="D313" s="40" t="n">
        <v>6</v>
      </c>
      <c r="F313" s="58"/>
      <c r="G313" s="58"/>
      <c r="H313" s="57"/>
      <c r="I313" s="52"/>
    </row>
    <row r="314" customFormat="false" ht="13.8" hidden="false" customHeight="false" outlineLevel="0" collapsed="false">
      <c r="A314" s="53" t="n">
        <v>313</v>
      </c>
      <c r="B314" s="40" t="s">
        <v>1805</v>
      </c>
      <c r="C314" s="40" t="s">
        <v>1806</v>
      </c>
      <c r="D314" s="40" t="n">
        <v>2</v>
      </c>
      <c r="F314" s="58"/>
      <c r="G314" s="58"/>
      <c r="H314" s="57"/>
      <c r="I314" s="52"/>
    </row>
    <row r="315" customFormat="false" ht="13.8" hidden="false" customHeight="false" outlineLevel="0" collapsed="false">
      <c r="A315" s="53" t="n">
        <v>314</v>
      </c>
      <c r="B315" s="40" t="s">
        <v>1807</v>
      </c>
      <c r="C315" s="40" t="s">
        <v>1808</v>
      </c>
      <c r="D315" s="40" t="n">
        <v>1</v>
      </c>
      <c r="F315" s="58"/>
      <c r="G315" s="58"/>
      <c r="H315" s="57"/>
      <c r="I315" s="52"/>
    </row>
    <row r="316" customFormat="false" ht="13.8" hidden="false" customHeight="false" outlineLevel="0" collapsed="false">
      <c r="A316" s="53" t="n">
        <v>315</v>
      </c>
      <c r="B316" s="40" t="s">
        <v>1809</v>
      </c>
      <c r="C316" s="40" t="s">
        <v>1810</v>
      </c>
      <c r="D316" s="40" t="n">
        <v>2</v>
      </c>
      <c r="F316" s="58"/>
      <c r="G316" s="58"/>
      <c r="H316" s="57"/>
      <c r="I316" s="52"/>
    </row>
    <row r="317" customFormat="false" ht="13.8" hidden="false" customHeight="false" outlineLevel="0" collapsed="false">
      <c r="A317" s="53" t="n">
        <v>316</v>
      </c>
      <c r="B317" s="40" t="s">
        <v>1811</v>
      </c>
      <c r="C317" s="40" t="s">
        <v>1812</v>
      </c>
      <c r="D317" s="37" t="n">
        <v>5</v>
      </c>
      <c r="F317" s="58"/>
      <c r="G317" s="58"/>
      <c r="H317" s="57"/>
      <c r="I317" s="52"/>
    </row>
    <row r="318" customFormat="false" ht="13.8" hidden="false" customHeight="false" outlineLevel="0" collapsed="false">
      <c r="A318" s="53" t="n">
        <v>317</v>
      </c>
      <c r="B318" s="40" t="s">
        <v>1813</v>
      </c>
      <c r="C318" s="40" t="s">
        <v>1814</v>
      </c>
      <c r="D318" s="37" t="n">
        <v>1</v>
      </c>
      <c r="F318" s="58"/>
      <c r="G318" s="58"/>
      <c r="H318" s="57"/>
      <c r="I318" s="52"/>
    </row>
    <row r="319" customFormat="false" ht="13.8" hidden="false" customHeight="false" outlineLevel="0" collapsed="false">
      <c r="A319" s="53" t="n">
        <v>318</v>
      </c>
      <c r="B319" s="40" t="s">
        <v>863</v>
      </c>
      <c r="C319" s="40" t="s">
        <v>1815</v>
      </c>
      <c r="D319" s="37" t="n">
        <v>9</v>
      </c>
      <c r="F319" s="58"/>
      <c r="G319" s="58"/>
      <c r="H319" s="57"/>
      <c r="I319" s="52"/>
    </row>
    <row r="320" customFormat="false" ht="13.8" hidden="false" customHeight="false" outlineLevel="0" collapsed="false">
      <c r="A320" s="53" t="n">
        <v>319</v>
      </c>
      <c r="B320" s="40" t="s">
        <v>1816</v>
      </c>
      <c r="C320" s="40" t="s">
        <v>1817</v>
      </c>
      <c r="D320" s="37" t="n">
        <v>2</v>
      </c>
      <c r="F320" s="58"/>
      <c r="G320" s="58"/>
      <c r="H320" s="57"/>
      <c r="I320" s="52"/>
    </row>
    <row r="321" customFormat="false" ht="13.8" hidden="false" customHeight="false" outlineLevel="0" collapsed="false">
      <c r="A321" s="53" t="n">
        <v>320</v>
      </c>
      <c r="B321" s="40" t="s">
        <v>529</v>
      </c>
      <c r="C321" s="68" t="s">
        <v>1818</v>
      </c>
      <c r="D321" s="37" t="n">
        <v>3</v>
      </c>
      <c r="F321" s="58"/>
      <c r="G321" s="58"/>
      <c r="H321" s="57"/>
      <c r="I321" s="52"/>
    </row>
    <row r="322" customFormat="false" ht="13.8" hidden="false" customHeight="false" outlineLevel="0" collapsed="false">
      <c r="A322" s="53" t="n">
        <v>321</v>
      </c>
      <c r="B322" s="40" t="s">
        <v>1819</v>
      </c>
      <c r="C322" s="40" t="s">
        <v>1820</v>
      </c>
      <c r="D322" s="37" t="n">
        <v>6</v>
      </c>
      <c r="F322" s="58"/>
      <c r="G322" s="58"/>
      <c r="H322" s="57"/>
      <c r="I322" s="52"/>
    </row>
    <row r="323" customFormat="false" ht="13.8" hidden="false" customHeight="false" outlineLevel="0" collapsed="false">
      <c r="A323" s="53" t="n">
        <v>322</v>
      </c>
      <c r="B323" s="40" t="s">
        <v>1055</v>
      </c>
      <c r="C323" s="40" t="s">
        <v>1821</v>
      </c>
      <c r="D323" s="37" t="n">
        <v>4</v>
      </c>
      <c r="F323" s="58"/>
      <c r="G323" s="58"/>
      <c r="H323" s="57"/>
      <c r="I323" s="52"/>
    </row>
    <row r="324" customFormat="false" ht="13.8" hidden="false" customHeight="false" outlineLevel="0" collapsed="false">
      <c r="A324" s="53" t="n">
        <v>323</v>
      </c>
      <c r="B324" s="40" t="s">
        <v>1822</v>
      </c>
      <c r="C324" s="40" t="s">
        <v>1823</v>
      </c>
      <c r="D324" s="37" t="n">
        <v>2</v>
      </c>
      <c r="F324" s="58"/>
      <c r="G324" s="58"/>
      <c r="H324" s="57"/>
      <c r="I324" s="52"/>
    </row>
    <row r="325" customFormat="false" ht="13.8" hidden="false" customHeight="false" outlineLevel="0" collapsed="false">
      <c r="A325" s="53" t="n">
        <v>324</v>
      </c>
      <c r="B325" s="40" t="s">
        <v>1824</v>
      </c>
      <c r="C325" s="40" t="s">
        <v>1825</v>
      </c>
      <c r="D325" s="37" t="n">
        <v>1</v>
      </c>
      <c r="F325" s="58"/>
      <c r="G325" s="58"/>
      <c r="H325" s="57"/>
      <c r="I325" s="52"/>
    </row>
    <row r="326" customFormat="false" ht="13.8" hidden="false" customHeight="false" outlineLevel="0" collapsed="false">
      <c r="A326" s="53" t="n">
        <v>325</v>
      </c>
      <c r="B326" s="40" t="s">
        <v>1826</v>
      </c>
      <c r="C326" s="40" t="s">
        <v>1827</v>
      </c>
      <c r="D326" s="37" t="n">
        <v>1</v>
      </c>
      <c r="F326" s="58"/>
      <c r="G326" s="58"/>
      <c r="H326" s="57"/>
      <c r="I326" s="52"/>
    </row>
    <row r="327" customFormat="false" ht="13.8" hidden="false" customHeight="false" outlineLevel="0" collapsed="false">
      <c r="A327" s="53" t="n">
        <v>326</v>
      </c>
      <c r="B327" s="40" t="s">
        <v>366</v>
      </c>
      <c r="C327" s="40" t="s">
        <v>1828</v>
      </c>
      <c r="D327" s="37" t="n">
        <v>3</v>
      </c>
      <c r="F327" s="58"/>
      <c r="G327" s="58"/>
      <c r="H327" s="57"/>
      <c r="I327" s="52"/>
    </row>
    <row r="328" customFormat="false" ht="13.8" hidden="false" customHeight="false" outlineLevel="0" collapsed="false">
      <c r="A328" s="53" t="n">
        <v>327</v>
      </c>
      <c r="B328" s="40" t="s">
        <v>1092</v>
      </c>
      <c r="C328" s="40" t="s">
        <v>1828</v>
      </c>
      <c r="D328" s="37" t="n">
        <v>3</v>
      </c>
      <c r="F328" s="58"/>
      <c r="G328" s="72"/>
      <c r="H328" s="57"/>
      <c r="I328" s="52"/>
    </row>
    <row r="329" customFormat="false" ht="13.8" hidden="false" customHeight="false" outlineLevel="0" collapsed="false">
      <c r="A329" s="53" t="n">
        <v>328</v>
      </c>
      <c r="B329" s="40" t="s">
        <v>1829</v>
      </c>
      <c r="C329" s="40" t="s">
        <v>1830</v>
      </c>
      <c r="D329" s="37" t="n">
        <v>1</v>
      </c>
      <c r="F329" s="58"/>
      <c r="G329" s="72"/>
      <c r="H329" s="57"/>
      <c r="I329" s="52"/>
    </row>
    <row r="330" customFormat="false" ht="13.8" hidden="false" customHeight="false" outlineLevel="0" collapsed="false">
      <c r="A330" s="53" t="n">
        <v>329</v>
      </c>
      <c r="B330" s="40" t="s">
        <v>1831</v>
      </c>
      <c r="C330" s="40" t="s">
        <v>1832</v>
      </c>
      <c r="D330" s="37" t="n">
        <v>1</v>
      </c>
      <c r="F330" s="58"/>
      <c r="G330" s="72"/>
      <c r="H330" s="57"/>
      <c r="I330" s="52"/>
    </row>
    <row r="331" customFormat="false" ht="13.8" hidden="false" customHeight="false" outlineLevel="0" collapsed="false">
      <c r="A331" s="53" t="n">
        <v>330</v>
      </c>
      <c r="B331" s="40" t="s">
        <v>1833</v>
      </c>
      <c r="C331" s="40" t="s">
        <v>1834</v>
      </c>
      <c r="D331" s="37" t="n">
        <v>1</v>
      </c>
      <c r="F331" s="58"/>
      <c r="G331" s="72"/>
      <c r="H331" s="57"/>
      <c r="I331" s="52"/>
    </row>
    <row r="332" customFormat="false" ht="13.8" hidden="false" customHeight="false" outlineLevel="0" collapsed="false">
      <c r="A332" s="53" t="n">
        <v>331</v>
      </c>
      <c r="B332" s="40" t="s">
        <v>1835</v>
      </c>
      <c r="C332" s="40" t="s">
        <v>1836</v>
      </c>
      <c r="D332" s="37" t="n">
        <v>1</v>
      </c>
      <c r="F332" s="58"/>
      <c r="G332" s="72"/>
      <c r="H332" s="57"/>
      <c r="I332" s="52"/>
    </row>
    <row r="333" customFormat="false" ht="13.8" hidden="false" customHeight="false" outlineLevel="0" collapsed="false">
      <c r="A333" s="53" t="n">
        <v>332</v>
      </c>
      <c r="B333" s="40" t="s">
        <v>1068</v>
      </c>
      <c r="C333" s="40" t="s">
        <v>1837</v>
      </c>
      <c r="D333" s="37" t="n">
        <v>1</v>
      </c>
      <c r="F333" s="58"/>
      <c r="G333" s="72"/>
      <c r="H333" s="57"/>
      <c r="I333" s="52"/>
    </row>
    <row r="334" customFormat="false" ht="13.8" hidden="false" customHeight="false" outlineLevel="0" collapsed="false">
      <c r="A334" s="53" t="n">
        <v>333</v>
      </c>
      <c r="B334" s="40" t="s">
        <v>831</v>
      </c>
      <c r="C334" s="40" t="s">
        <v>1838</v>
      </c>
      <c r="D334" s="37" t="n">
        <v>3</v>
      </c>
    </row>
    <row r="335" customFormat="false" ht="13.8" hidden="false" customHeight="false" outlineLevel="0" collapsed="false">
      <c r="A335" s="53" t="n">
        <v>334</v>
      </c>
      <c r="B335" s="40" t="s">
        <v>1839</v>
      </c>
      <c r="C335" s="40" t="s">
        <v>1840</v>
      </c>
      <c r="D335" s="37" t="n">
        <v>1</v>
      </c>
    </row>
    <row r="336" customFormat="false" ht="13.8" hidden="false" customHeight="false" outlineLevel="0" collapsed="false">
      <c r="A336" s="53" t="n">
        <v>335</v>
      </c>
      <c r="B336" s="40" t="s">
        <v>870</v>
      </c>
      <c r="C336" s="40" t="s">
        <v>1841</v>
      </c>
      <c r="D336" s="37" t="n">
        <v>1</v>
      </c>
      <c r="E336" s="57"/>
    </row>
    <row r="337" customFormat="false" ht="13.8" hidden="false" customHeight="false" outlineLevel="0" collapsed="false">
      <c r="A337" s="53" t="n">
        <v>336</v>
      </c>
      <c r="B337" s="40" t="s">
        <v>480</v>
      </c>
      <c r="C337" s="40" t="s">
        <v>1842</v>
      </c>
      <c r="D337" s="40" t="n">
        <v>4</v>
      </c>
      <c r="E337" s="57"/>
    </row>
    <row r="338" customFormat="false" ht="13.8" hidden="false" customHeight="false" outlineLevel="0" collapsed="false">
      <c r="A338" s="53" t="n">
        <v>337</v>
      </c>
      <c r="B338" s="40" t="s">
        <v>1058</v>
      </c>
      <c r="C338" s="40" t="s">
        <v>1843</v>
      </c>
      <c r="D338" s="40" t="n">
        <v>3</v>
      </c>
      <c r="E338" s="57"/>
    </row>
    <row r="339" customFormat="false" ht="13.8" hidden="false" customHeight="false" outlineLevel="0" collapsed="false">
      <c r="A339" s="53" t="n">
        <v>338</v>
      </c>
      <c r="B339" s="40" t="s">
        <v>204</v>
      </c>
      <c r="C339" s="40" t="s">
        <v>1844</v>
      </c>
      <c r="D339" s="40" t="n">
        <v>3</v>
      </c>
      <c r="E339" s="57"/>
    </row>
    <row r="340" customFormat="false" ht="13.8" hidden="false" customHeight="false" outlineLevel="0" collapsed="false">
      <c r="A340" s="53" t="n">
        <v>339</v>
      </c>
      <c r="B340" s="40" t="s">
        <v>491</v>
      </c>
      <c r="C340" s="40" t="s">
        <v>1845</v>
      </c>
      <c r="D340" s="40" t="n">
        <v>2</v>
      </c>
      <c r="E340" s="57"/>
    </row>
    <row r="341" customFormat="false" ht="13.8" hidden="false" customHeight="false" outlineLevel="0" collapsed="false">
      <c r="A341" s="53" t="n">
        <v>340</v>
      </c>
      <c r="B341" s="40" t="s">
        <v>293</v>
      </c>
      <c r="C341" s="40" t="s">
        <v>1846</v>
      </c>
      <c r="D341" s="37" t="n">
        <v>2</v>
      </c>
      <c r="E341" s="57"/>
    </row>
    <row r="342" customFormat="false" ht="13.8" hidden="false" customHeight="false" outlineLevel="0" collapsed="false">
      <c r="A342" s="53" t="n">
        <v>341</v>
      </c>
      <c r="B342" s="40" t="s">
        <v>270</v>
      </c>
      <c r="C342" s="40" t="s">
        <v>1847</v>
      </c>
      <c r="D342" s="37" t="n">
        <v>10</v>
      </c>
      <c r="E342" s="57"/>
    </row>
    <row r="343" customFormat="false" ht="13.8" hidden="false" customHeight="false" outlineLevel="0" collapsed="false">
      <c r="A343" s="53" t="n">
        <v>342</v>
      </c>
      <c r="B343" s="40" t="s">
        <v>1848</v>
      </c>
      <c r="C343" s="40" t="s">
        <v>1849</v>
      </c>
      <c r="D343" s="37" t="n">
        <v>4</v>
      </c>
      <c r="E343" s="57"/>
    </row>
    <row r="344" customFormat="false" ht="13.8" hidden="false" customHeight="false" outlineLevel="0" collapsed="false">
      <c r="A344" s="53" t="n">
        <v>343</v>
      </c>
      <c r="B344" s="40" t="s">
        <v>585</v>
      </c>
      <c r="C344" s="40" t="s">
        <v>1850</v>
      </c>
      <c r="D344" s="37" t="n">
        <v>2</v>
      </c>
      <c r="E344" s="57"/>
    </row>
    <row r="345" customFormat="false" ht="13.8" hidden="false" customHeight="false" outlineLevel="0" collapsed="false">
      <c r="A345" s="53" t="n">
        <v>344</v>
      </c>
      <c r="B345" s="40" t="s">
        <v>206</v>
      </c>
      <c r="C345" s="40" t="s">
        <v>1851</v>
      </c>
      <c r="D345" s="37" t="n">
        <v>4</v>
      </c>
      <c r="E345" s="57"/>
    </row>
    <row r="346" customFormat="false" ht="13.8" hidden="false" customHeight="false" outlineLevel="0" collapsed="false">
      <c r="A346" s="53" t="n">
        <v>345</v>
      </c>
      <c r="B346" s="40" t="s">
        <v>300</v>
      </c>
      <c r="C346" s="40" t="s">
        <v>1852</v>
      </c>
      <c r="D346" s="37" t="n">
        <v>3</v>
      </c>
      <c r="E346" s="57"/>
    </row>
    <row r="347" customFormat="false" ht="13.8" hidden="false" customHeight="false" outlineLevel="0" collapsed="false">
      <c r="A347" s="53" t="n">
        <v>346</v>
      </c>
      <c r="B347" s="40" t="s">
        <v>486</v>
      </c>
      <c r="C347" s="40" t="s">
        <v>1853</v>
      </c>
      <c r="D347" s="37" t="n">
        <v>5</v>
      </c>
      <c r="E347" s="57"/>
    </row>
    <row r="348" customFormat="false" ht="13.8" hidden="false" customHeight="false" outlineLevel="0" collapsed="false">
      <c r="A348" s="53" t="n">
        <v>347</v>
      </c>
      <c r="B348" s="40" t="s">
        <v>21</v>
      </c>
      <c r="C348" s="40" t="s">
        <v>1854</v>
      </c>
      <c r="D348" s="37" t="n">
        <v>5</v>
      </c>
      <c r="E348" s="57"/>
    </row>
    <row r="349" customFormat="false" ht="13.8" hidden="false" customHeight="false" outlineLevel="0" collapsed="false">
      <c r="A349" s="53" t="n">
        <v>348</v>
      </c>
      <c r="B349" s="40" t="s">
        <v>428</v>
      </c>
      <c r="C349" s="40" t="s">
        <v>1855</v>
      </c>
      <c r="D349" s="37" t="n">
        <v>1</v>
      </c>
      <c r="E349" s="57"/>
    </row>
    <row r="350" customFormat="false" ht="13.8" hidden="false" customHeight="false" outlineLevel="0" collapsed="false">
      <c r="A350" s="53" t="n">
        <v>349</v>
      </c>
      <c r="B350" s="40" t="s">
        <v>1114</v>
      </c>
      <c r="C350" s="40" t="s">
        <v>1856</v>
      </c>
      <c r="D350" s="37" t="n">
        <v>1</v>
      </c>
      <c r="E350" s="57"/>
    </row>
    <row r="351" customFormat="false" ht="13.8" hidden="false" customHeight="false" outlineLevel="0" collapsed="false">
      <c r="A351" s="53" t="n">
        <v>350</v>
      </c>
      <c r="B351" s="40" t="s">
        <v>1857</v>
      </c>
      <c r="C351" s="40" t="s">
        <v>1858</v>
      </c>
      <c r="D351" s="37" t="n">
        <v>1</v>
      </c>
      <c r="E351" s="57"/>
    </row>
    <row r="352" customFormat="false" ht="13.8" hidden="false" customHeight="false" outlineLevel="0" collapsed="false">
      <c r="A352" s="53" t="n">
        <v>351</v>
      </c>
      <c r="B352" s="40" t="s">
        <v>287</v>
      </c>
      <c r="C352" s="40" t="s">
        <v>1859</v>
      </c>
      <c r="D352" s="37" t="n">
        <v>1</v>
      </c>
      <c r="E352" s="57"/>
    </row>
    <row r="353" customFormat="false" ht="13.8" hidden="false" customHeight="false" outlineLevel="0" collapsed="false">
      <c r="A353" s="53" t="n">
        <v>352</v>
      </c>
      <c r="B353" s="40" t="s">
        <v>412</v>
      </c>
      <c r="C353" s="73" t="s">
        <v>1860</v>
      </c>
      <c r="D353" s="37" t="n">
        <v>40</v>
      </c>
      <c r="E353" s="57"/>
    </row>
    <row r="354" customFormat="false" ht="13.8" hidden="false" customHeight="false" outlineLevel="0" collapsed="false">
      <c r="A354" s="53" t="n">
        <v>353</v>
      </c>
      <c r="B354" s="40" t="s">
        <v>252</v>
      </c>
      <c r="C354" s="73" t="s">
        <v>1861</v>
      </c>
      <c r="D354" s="37" t="n">
        <v>130</v>
      </c>
      <c r="E354" s="57"/>
    </row>
    <row r="355" customFormat="false" ht="13.8" hidden="false" customHeight="false" outlineLevel="0" collapsed="false">
      <c r="A355" s="53" t="n">
        <v>354</v>
      </c>
      <c r="B355" s="40" t="s">
        <v>254</v>
      </c>
      <c r="C355" s="73" t="s">
        <v>1862</v>
      </c>
      <c r="D355" s="37" t="n">
        <v>70</v>
      </c>
      <c r="E355" s="57"/>
    </row>
    <row r="356" customFormat="false" ht="13.8" hidden="false" customHeight="false" outlineLevel="0" collapsed="false">
      <c r="A356" s="53" t="n">
        <v>355</v>
      </c>
      <c r="B356" s="40" t="s">
        <v>464</v>
      </c>
      <c r="C356" s="73" t="s">
        <v>1863</v>
      </c>
      <c r="D356" s="37" t="n">
        <v>100</v>
      </c>
      <c r="E356" s="57"/>
    </row>
    <row r="357" customFormat="false" ht="13.8" hidden="false" customHeight="false" outlineLevel="0" collapsed="false">
      <c r="A357" s="53" t="n">
        <v>356</v>
      </c>
      <c r="B357" s="40" t="s">
        <v>255</v>
      </c>
      <c r="C357" s="73" t="s">
        <v>1864</v>
      </c>
      <c r="D357" s="37" t="n">
        <v>400</v>
      </c>
      <c r="E357" s="57"/>
    </row>
    <row r="358" customFormat="false" ht="13.8" hidden="false" customHeight="false" outlineLevel="0" collapsed="false">
      <c r="A358" s="53" t="n">
        <v>357</v>
      </c>
      <c r="B358" s="40" t="s">
        <v>242</v>
      </c>
      <c r="C358" s="73" t="s">
        <v>1865</v>
      </c>
      <c r="D358" s="37" t="n">
        <v>80</v>
      </c>
      <c r="E358" s="52"/>
    </row>
    <row r="359" customFormat="false" ht="13.8" hidden="false" customHeight="false" outlineLevel="0" collapsed="false">
      <c r="A359" s="53" t="n">
        <v>358</v>
      </c>
      <c r="B359" s="40" t="s">
        <v>247</v>
      </c>
      <c r="C359" s="73" t="s">
        <v>1866</v>
      </c>
      <c r="D359" s="37" t="n">
        <v>46</v>
      </c>
    </row>
    <row r="360" customFormat="false" ht="13.8" hidden="false" customHeight="false" outlineLevel="0" collapsed="false">
      <c r="A360" s="53" t="n">
        <v>359</v>
      </c>
      <c r="B360" s="40" t="s">
        <v>1067</v>
      </c>
      <c r="C360" s="40" t="s">
        <v>1867</v>
      </c>
      <c r="D360" s="40" t="n">
        <v>1</v>
      </c>
    </row>
    <row r="361" customFormat="false" ht="13.8" hidden="false" customHeight="false" outlineLevel="0" collapsed="false">
      <c r="A361" s="53" t="n">
        <v>360</v>
      </c>
      <c r="B361" s="40" t="s">
        <v>664</v>
      </c>
      <c r="C361" s="40" t="s">
        <v>1868</v>
      </c>
      <c r="D361" s="40" t="n">
        <v>1</v>
      </c>
    </row>
    <row r="362" customFormat="false" ht="13.8" hidden="false" customHeight="false" outlineLevel="0" collapsed="false">
      <c r="A362" s="53" t="n">
        <v>361</v>
      </c>
      <c r="B362" s="40" t="s">
        <v>246</v>
      </c>
      <c r="C362" s="40" t="s">
        <v>1869</v>
      </c>
      <c r="D362" s="40" t="n">
        <v>2</v>
      </c>
    </row>
    <row r="363" customFormat="false" ht="13.8" hidden="false" customHeight="false" outlineLevel="0" collapsed="false">
      <c r="A363" s="53" t="n">
        <v>362</v>
      </c>
      <c r="B363" s="40" t="s">
        <v>575</v>
      </c>
      <c r="C363" s="40" t="s">
        <v>1870</v>
      </c>
      <c r="D363" s="40" t="n">
        <v>3</v>
      </c>
    </row>
    <row r="364" customFormat="false" ht="13.8" hidden="false" customHeight="false" outlineLevel="0" collapsed="false">
      <c r="A364" s="53" t="n">
        <v>363</v>
      </c>
      <c r="B364" s="40" t="s">
        <v>105</v>
      </c>
      <c r="C364" s="40" t="s">
        <v>1871</v>
      </c>
      <c r="D364" s="40" t="n">
        <v>4</v>
      </c>
    </row>
    <row r="365" customFormat="false" ht="13.8" hidden="false" customHeight="false" outlineLevel="0" collapsed="false">
      <c r="A365" s="53" t="n">
        <v>364</v>
      </c>
      <c r="B365" s="40" t="s">
        <v>399</v>
      </c>
      <c r="C365" s="40" t="s">
        <v>1872</v>
      </c>
      <c r="D365" s="40" t="n">
        <v>4</v>
      </c>
    </row>
    <row r="366" customFormat="false" ht="13.8" hidden="false" customHeight="false" outlineLevel="0" collapsed="false">
      <c r="A366" s="53" t="n">
        <v>366</v>
      </c>
      <c r="B366" s="40" t="s">
        <v>20</v>
      </c>
      <c r="C366" s="40" t="s">
        <v>1873</v>
      </c>
      <c r="D366" s="37" t="n">
        <v>13</v>
      </c>
    </row>
    <row r="367" customFormat="false" ht="13.8" hidden="false" customHeight="false" outlineLevel="0" collapsed="false">
      <c r="A367" s="53" t="n">
        <v>367</v>
      </c>
      <c r="B367" s="40" t="s">
        <v>78</v>
      </c>
      <c r="C367" s="68" t="s">
        <v>1874</v>
      </c>
      <c r="D367" s="37" t="n">
        <v>3</v>
      </c>
    </row>
    <row r="368" customFormat="false" ht="13.8" hidden="false" customHeight="false" outlineLevel="0" collapsed="false">
      <c r="A368" s="53" t="n">
        <v>368</v>
      </c>
      <c r="B368" s="40" t="s">
        <v>197</v>
      </c>
      <c r="C368" s="40" t="s">
        <v>1875</v>
      </c>
      <c r="D368" s="37" t="n">
        <v>10</v>
      </c>
    </row>
    <row r="369" customFormat="false" ht="13.8" hidden="false" customHeight="false" outlineLevel="0" collapsed="false">
      <c r="A369" s="53" t="n">
        <v>369</v>
      </c>
      <c r="B369" s="40" t="s">
        <v>63</v>
      </c>
      <c r="C369" s="40" t="s">
        <v>1876</v>
      </c>
      <c r="D369" s="37" t="n">
        <v>8</v>
      </c>
    </row>
    <row r="370" customFormat="false" ht="13.8" hidden="false" customHeight="false" outlineLevel="0" collapsed="false">
      <c r="A370" s="53" t="n">
        <v>370</v>
      </c>
      <c r="B370" s="40" t="s">
        <v>861</v>
      </c>
      <c r="C370" s="40" t="s">
        <v>1877</v>
      </c>
      <c r="D370" s="37" t="n">
        <v>3</v>
      </c>
    </row>
    <row r="371" customFormat="false" ht="13.8" hidden="false" customHeight="false" outlineLevel="0" collapsed="false">
      <c r="A371" s="53" t="n">
        <v>371</v>
      </c>
      <c r="B371" s="40" t="s">
        <v>34</v>
      </c>
      <c r="C371" s="40" t="s">
        <v>1878</v>
      </c>
      <c r="D371" s="37" t="n">
        <v>5</v>
      </c>
    </row>
    <row r="372" customFormat="false" ht="13.8" hidden="false" customHeight="false" outlineLevel="0" collapsed="false">
      <c r="A372" s="53" t="n">
        <v>372</v>
      </c>
      <c r="B372" s="40" t="s">
        <v>1044</v>
      </c>
      <c r="C372" s="40" t="s">
        <v>1879</v>
      </c>
      <c r="D372" s="37" t="n">
        <v>3</v>
      </c>
    </row>
    <row r="373" customFormat="false" ht="13.8" hidden="false" customHeight="false" outlineLevel="0" collapsed="false">
      <c r="A373" s="53" t="n">
        <v>373</v>
      </c>
      <c r="B373" s="40" t="s">
        <v>219</v>
      </c>
      <c r="C373" s="40" t="s">
        <v>1880</v>
      </c>
      <c r="D373" s="37" t="n">
        <v>3</v>
      </c>
    </row>
    <row r="374" customFormat="false" ht="13.8" hidden="false" customHeight="false" outlineLevel="0" collapsed="false">
      <c r="A374" s="53" t="n">
        <v>374</v>
      </c>
      <c r="B374" s="40" t="s">
        <v>278</v>
      </c>
      <c r="C374" s="40" t="s">
        <v>1881</v>
      </c>
      <c r="D374" s="37" t="n">
        <v>4</v>
      </c>
    </row>
    <row r="375" customFormat="false" ht="13.8" hidden="false" customHeight="false" outlineLevel="0" collapsed="false">
      <c r="A375" s="53" t="n">
        <v>375</v>
      </c>
      <c r="B375" s="40" t="s">
        <v>83</v>
      </c>
      <c r="C375" s="40" t="s">
        <v>1882</v>
      </c>
      <c r="D375" s="37" t="n">
        <v>4</v>
      </c>
    </row>
    <row r="376" customFormat="false" ht="13.8" hidden="false" customHeight="false" outlineLevel="0" collapsed="false">
      <c r="A376" s="53" t="n">
        <v>376</v>
      </c>
      <c r="B376" s="40" t="s">
        <v>43</v>
      </c>
      <c r="C376" s="40" t="s">
        <v>1883</v>
      </c>
      <c r="D376" s="37" t="n">
        <v>1</v>
      </c>
    </row>
    <row r="377" customFormat="false" ht="13.8" hidden="false" customHeight="false" outlineLevel="0" collapsed="false">
      <c r="A377" s="53" t="n">
        <v>377</v>
      </c>
      <c r="B377" s="40" t="s">
        <v>177</v>
      </c>
      <c r="C377" s="68" t="s">
        <v>1884</v>
      </c>
      <c r="D377" s="37" t="n">
        <v>5</v>
      </c>
    </row>
    <row r="378" customFormat="false" ht="13.8" hidden="false" customHeight="false" outlineLevel="0" collapsed="false">
      <c r="A378" s="53" t="n">
        <v>378</v>
      </c>
      <c r="B378" s="40" t="s">
        <v>64</v>
      </c>
      <c r="C378" s="40" t="s">
        <v>1885</v>
      </c>
      <c r="D378" s="37" t="n">
        <v>5</v>
      </c>
    </row>
    <row r="379" customFormat="false" ht="13.8" hidden="false" customHeight="false" outlineLevel="0" collapsed="false">
      <c r="A379" s="53" t="n">
        <v>379</v>
      </c>
      <c r="B379" s="40" t="s">
        <v>828</v>
      </c>
      <c r="C379" s="40" t="s">
        <v>1886</v>
      </c>
      <c r="D379" s="37" t="n">
        <v>5</v>
      </c>
    </row>
    <row r="380" customFormat="false" ht="13.8" hidden="false" customHeight="false" outlineLevel="0" collapsed="false">
      <c r="A380" s="53" t="n">
        <v>380</v>
      </c>
      <c r="B380" s="40" t="s">
        <v>146</v>
      </c>
      <c r="C380" s="40" t="s">
        <v>1887</v>
      </c>
      <c r="D380" s="37" t="n">
        <v>3</v>
      </c>
    </row>
    <row r="381" customFormat="false" ht="13.8" hidden="false" customHeight="false" outlineLevel="0" collapsed="false">
      <c r="A381" s="53" t="n">
        <v>381</v>
      </c>
      <c r="B381" s="40" t="s">
        <v>183</v>
      </c>
      <c r="C381" s="40" t="s">
        <v>1888</v>
      </c>
      <c r="D381" s="37" t="n">
        <v>6</v>
      </c>
    </row>
    <row r="382" customFormat="false" ht="13.8" hidden="false" customHeight="false" outlineLevel="0" collapsed="false">
      <c r="A382" s="53" t="n">
        <v>382</v>
      </c>
      <c r="B382" s="40" t="s">
        <v>137</v>
      </c>
      <c r="C382" s="40" t="s">
        <v>1889</v>
      </c>
      <c r="D382" s="37" t="n">
        <v>1</v>
      </c>
    </row>
    <row r="383" customFormat="false" ht="13.8" hidden="false" customHeight="false" outlineLevel="0" collapsed="false">
      <c r="A383" s="53" t="n">
        <v>383</v>
      </c>
      <c r="B383" s="40" t="s">
        <v>179</v>
      </c>
      <c r="C383" s="40" t="s">
        <v>1890</v>
      </c>
      <c r="D383" s="37" t="n">
        <v>2</v>
      </c>
    </row>
    <row r="384" customFormat="false" ht="13.8" hidden="false" customHeight="false" outlineLevel="0" collapsed="false">
      <c r="A384" s="53" t="n">
        <v>384</v>
      </c>
      <c r="B384" s="40" t="s">
        <v>193</v>
      </c>
      <c r="C384" s="40" t="s">
        <v>1891</v>
      </c>
      <c r="D384" s="37" t="n">
        <v>1</v>
      </c>
    </row>
    <row r="385" customFormat="false" ht="13.8" hidden="false" customHeight="false" outlineLevel="0" collapsed="false">
      <c r="A385" s="53" t="n">
        <v>385</v>
      </c>
      <c r="B385" s="40" t="s">
        <v>340</v>
      </c>
      <c r="C385" s="40" t="s">
        <v>1892</v>
      </c>
      <c r="D385" s="37" t="n">
        <v>4</v>
      </c>
    </row>
    <row r="386" customFormat="false" ht="13.8" hidden="false" customHeight="false" outlineLevel="0" collapsed="false">
      <c r="A386" s="53" t="n">
        <v>386</v>
      </c>
      <c r="B386" s="40" t="s">
        <v>261</v>
      </c>
      <c r="C386" s="40" t="s">
        <v>1893</v>
      </c>
      <c r="D386" s="37" t="n">
        <v>2</v>
      </c>
    </row>
    <row r="387" customFormat="false" ht="13.8" hidden="false" customHeight="false" outlineLevel="0" collapsed="false">
      <c r="A387" s="53" t="n">
        <v>387</v>
      </c>
      <c r="B387" s="40" t="s">
        <v>1894</v>
      </c>
      <c r="C387" s="40" t="s">
        <v>1895</v>
      </c>
      <c r="D387" s="37" t="n">
        <v>1</v>
      </c>
    </row>
    <row r="388" customFormat="false" ht="13.8" hidden="false" customHeight="false" outlineLevel="0" collapsed="false">
      <c r="A388" s="53" t="n">
        <v>388</v>
      </c>
      <c r="B388" s="40" t="s">
        <v>387</v>
      </c>
      <c r="C388" s="40" t="s">
        <v>1896</v>
      </c>
      <c r="D388" s="37" t="n">
        <v>4</v>
      </c>
    </row>
    <row r="389" customFormat="false" ht="13.8" hidden="false" customHeight="false" outlineLevel="0" collapsed="false">
      <c r="A389" s="53" t="n">
        <v>389</v>
      </c>
      <c r="B389" s="40" t="s">
        <v>1267</v>
      </c>
      <c r="C389" s="40" t="s">
        <v>1897</v>
      </c>
      <c r="D389" s="37" t="n">
        <v>1</v>
      </c>
    </row>
    <row r="390" customFormat="false" ht="13.8" hidden="false" customHeight="false" outlineLevel="0" collapsed="false">
      <c r="A390" s="53" t="n">
        <v>390</v>
      </c>
      <c r="B390" s="40" t="s">
        <v>257</v>
      </c>
      <c r="C390" s="40" t="s">
        <v>1898</v>
      </c>
      <c r="D390" s="37" t="n">
        <v>1</v>
      </c>
    </row>
    <row r="391" customFormat="false" ht="13.8" hidden="false" customHeight="false" outlineLevel="0" collapsed="false">
      <c r="A391" s="53" t="n">
        <v>391</v>
      </c>
      <c r="B391" s="40" t="s">
        <v>44</v>
      </c>
      <c r="C391" s="40" t="s">
        <v>1899</v>
      </c>
      <c r="D391" s="37" t="n">
        <v>1</v>
      </c>
    </row>
    <row r="392" customFormat="false" ht="13.8" hidden="false" customHeight="false" outlineLevel="0" collapsed="false">
      <c r="A392" s="53" t="n">
        <v>392</v>
      </c>
      <c r="B392" s="40" t="s">
        <v>1900</v>
      </c>
      <c r="C392" s="40" t="s">
        <v>1901</v>
      </c>
      <c r="D392" s="37" t="n">
        <v>5</v>
      </c>
    </row>
    <row r="393" customFormat="false" ht="13.8" hidden="false" customHeight="false" outlineLevel="0" collapsed="false">
      <c r="A393" s="53" t="n">
        <v>393</v>
      </c>
      <c r="B393" s="40" t="s">
        <v>969</v>
      </c>
      <c r="C393" s="40" t="s">
        <v>1902</v>
      </c>
      <c r="D393" s="40" t="n">
        <v>7</v>
      </c>
    </row>
    <row r="394" customFormat="false" ht="13.8" hidden="false" customHeight="false" outlineLevel="0" collapsed="false">
      <c r="A394" s="53" t="n">
        <v>394</v>
      </c>
      <c r="B394" s="40" t="s">
        <v>408</v>
      </c>
      <c r="C394" s="40" t="s">
        <v>1903</v>
      </c>
      <c r="D394" s="40" t="n">
        <v>5</v>
      </c>
    </row>
    <row r="395" customFormat="false" ht="13.8" hidden="false" customHeight="false" outlineLevel="0" collapsed="false">
      <c r="A395" s="53" t="n">
        <v>395</v>
      </c>
      <c r="B395" s="40" t="s">
        <v>229</v>
      </c>
      <c r="C395" s="40" t="s">
        <v>1904</v>
      </c>
      <c r="D395" s="40" t="n">
        <v>5</v>
      </c>
    </row>
    <row r="396" customFormat="false" ht="13.8" hidden="false" customHeight="false" outlineLevel="0" collapsed="false">
      <c r="A396" s="53" t="n">
        <v>396</v>
      </c>
      <c r="B396" s="40" t="s">
        <v>76</v>
      </c>
      <c r="C396" s="40" t="s">
        <v>1905</v>
      </c>
      <c r="D396" s="40" t="n">
        <v>5</v>
      </c>
    </row>
    <row r="397" customFormat="false" ht="13.8" hidden="false" customHeight="false" outlineLevel="0" collapsed="false">
      <c r="A397" s="53" t="n">
        <v>397</v>
      </c>
      <c r="B397" s="40" t="s">
        <v>75</v>
      </c>
      <c r="C397" s="40" t="s">
        <v>1906</v>
      </c>
      <c r="D397" s="37" t="n">
        <v>7</v>
      </c>
    </row>
    <row r="398" customFormat="false" ht="13.8" hidden="false" customHeight="false" outlineLevel="0" collapsed="false">
      <c r="A398" s="53" t="n">
        <v>398</v>
      </c>
      <c r="B398" s="40" t="s">
        <v>283</v>
      </c>
      <c r="C398" s="40" t="s">
        <v>1907</v>
      </c>
      <c r="D398" s="37" t="n">
        <v>5</v>
      </c>
    </row>
    <row r="399" customFormat="false" ht="13.8" hidden="false" customHeight="false" outlineLevel="0" collapsed="false">
      <c r="A399" s="53" t="n">
        <v>399</v>
      </c>
      <c r="B399" s="40" t="s">
        <v>779</v>
      </c>
      <c r="C399" s="40" t="s">
        <v>1908</v>
      </c>
      <c r="D399" s="37" t="n">
        <v>5</v>
      </c>
    </row>
    <row r="400" customFormat="false" ht="13.8" hidden="false" customHeight="false" outlineLevel="0" collapsed="false">
      <c r="A400" s="53" t="n">
        <v>400</v>
      </c>
      <c r="B400" s="40" t="s">
        <v>1909</v>
      </c>
      <c r="C400" s="40" t="s">
        <v>1910</v>
      </c>
      <c r="D400" s="37" t="n">
        <v>2</v>
      </c>
    </row>
    <row r="401" customFormat="false" ht="13.8" hidden="false" customHeight="false" outlineLevel="0" collapsed="false">
      <c r="A401" s="53" t="n">
        <v>401</v>
      </c>
      <c r="B401" s="40" t="s">
        <v>1911</v>
      </c>
      <c r="C401" s="40" t="s">
        <v>1912</v>
      </c>
      <c r="D401" s="37" t="n">
        <v>1</v>
      </c>
    </row>
    <row r="402" customFormat="false" ht="13.8" hidden="false" customHeight="false" outlineLevel="0" collapsed="false">
      <c r="A402" s="53" t="n">
        <v>402</v>
      </c>
      <c r="B402" s="40" t="s">
        <v>1070</v>
      </c>
      <c r="C402" s="40" t="s">
        <v>1913</v>
      </c>
      <c r="D402" s="37" t="n">
        <v>2</v>
      </c>
    </row>
    <row r="403" customFormat="false" ht="13.8" hidden="false" customHeight="false" outlineLevel="0" collapsed="false">
      <c r="A403" s="53" t="n">
        <v>403</v>
      </c>
      <c r="B403" s="40" t="s">
        <v>777</v>
      </c>
      <c r="C403" s="40" t="s">
        <v>1914</v>
      </c>
      <c r="D403" s="37" t="n">
        <v>5</v>
      </c>
    </row>
    <row r="404" customFormat="false" ht="13.8" hidden="false" customHeight="false" outlineLevel="0" collapsed="false">
      <c r="A404" s="53" t="n">
        <v>404</v>
      </c>
      <c r="B404" s="40" t="s">
        <v>1117</v>
      </c>
      <c r="C404" s="40" t="s">
        <v>1915</v>
      </c>
      <c r="D404" s="37" t="n">
        <v>4</v>
      </c>
    </row>
    <row r="405" customFormat="false" ht="13.8" hidden="false" customHeight="false" outlineLevel="0" collapsed="false">
      <c r="A405" s="53" t="n">
        <v>405</v>
      </c>
      <c r="B405" s="40" t="s">
        <v>1208</v>
      </c>
      <c r="C405" s="40" t="s">
        <v>1916</v>
      </c>
      <c r="D405" s="37" t="n">
        <v>3</v>
      </c>
    </row>
    <row r="406" customFormat="false" ht="13.8" hidden="false" customHeight="false" outlineLevel="0" collapsed="false">
      <c r="A406" s="53" t="n">
        <v>406</v>
      </c>
      <c r="B406" s="40" t="s">
        <v>1161</v>
      </c>
      <c r="C406" s="40" t="s">
        <v>1917</v>
      </c>
      <c r="D406" s="37" t="n">
        <v>4</v>
      </c>
    </row>
    <row r="407" customFormat="false" ht="13.8" hidden="false" customHeight="false" outlineLevel="0" collapsed="false">
      <c r="A407" s="53" t="n">
        <v>407</v>
      </c>
      <c r="B407" s="40" t="s">
        <v>249</v>
      </c>
      <c r="C407" s="40" t="s">
        <v>1918</v>
      </c>
      <c r="D407" s="37" t="n">
        <v>3</v>
      </c>
    </row>
    <row r="408" customFormat="false" ht="13.8" hidden="false" customHeight="false" outlineLevel="0" collapsed="false">
      <c r="A408" s="53" t="n">
        <v>408</v>
      </c>
      <c r="B408" s="40" t="s">
        <v>226</v>
      </c>
      <c r="C408" s="40" t="s">
        <v>1919</v>
      </c>
      <c r="D408" s="37" t="n">
        <v>4</v>
      </c>
    </row>
    <row r="409" customFormat="false" ht="13.8" hidden="false" customHeight="false" outlineLevel="0" collapsed="false">
      <c r="A409" s="53" t="n">
        <v>409</v>
      </c>
      <c r="B409" s="40" t="s">
        <v>1920</v>
      </c>
      <c r="C409" s="40" t="s">
        <v>1921</v>
      </c>
      <c r="D409" s="37" t="n">
        <v>4</v>
      </c>
    </row>
    <row r="410" customFormat="false" ht="13.8" hidden="false" customHeight="false" outlineLevel="0" collapsed="false">
      <c r="A410" s="53" t="n">
        <v>410</v>
      </c>
      <c r="B410" s="40" t="s">
        <v>233</v>
      </c>
      <c r="C410" s="40" t="s">
        <v>1922</v>
      </c>
      <c r="D410" s="37" t="n">
        <v>4</v>
      </c>
    </row>
    <row r="411" customFormat="false" ht="13.8" hidden="false" customHeight="false" outlineLevel="0" collapsed="false">
      <c r="A411" s="53" t="n">
        <v>411</v>
      </c>
      <c r="B411" s="40" t="s">
        <v>223</v>
      </c>
      <c r="C411" s="40" t="s">
        <v>1923</v>
      </c>
      <c r="D411" s="37" t="n">
        <v>3</v>
      </c>
    </row>
    <row r="412" customFormat="false" ht="13.8" hidden="false" customHeight="false" outlineLevel="0" collapsed="false">
      <c r="A412" s="53" t="n">
        <v>412</v>
      </c>
      <c r="B412" s="40" t="s">
        <v>1356</v>
      </c>
      <c r="C412" s="40" t="s">
        <v>1924</v>
      </c>
      <c r="D412" s="37" t="n">
        <v>3</v>
      </c>
    </row>
    <row r="413" customFormat="false" ht="13.8" hidden="false" customHeight="false" outlineLevel="0" collapsed="false">
      <c r="A413" s="53" t="n">
        <v>413</v>
      </c>
      <c r="B413" s="40" t="s">
        <v>1925</v>
      </c>
      <c r="C413" s="40" t="s">
        <v>1926</v>
      </c>
      <c r="D413" s="37" t="n">
        <v>2</v>
      </c>
    </row>
    <row r="414" customFormat="false" ht="13.8" hidden="false" customHeight="false" outlineLevel="0" collapsed="false">
      <c r="A414" s="53" t="n">
        <v>414</v>
      </c>
      <c r="B414" s="40" t="s">
        <v>523</v>
      </c>
      <c r="C414" s="40" t="s">
        <v>1927</v>
      </c>
      <c r="D414" s="37" t="n">
        <v>2</v>
      </c>
    </row>
    <row r="415" customFormat="false" ht="13.8" hidden="false" customHeight="false" outlineLevel="0" collapsed="false">
      <c r="A415" s="53" t="n">
        <v>415</v>
      </c>
      <c r="B415" s="40" t="s">
        <v>1156</v>
      </c>
      <c r="C415" s="40" t="s">
        <v>1928</v>
      </c>
      <c r="D415" s="37" t="n">
        <v>2</v>
      </c>
    </row>
    <row r="416" customFormat="false" ht="13.8" hidden="false" customHeight="false" outlineLevel="0" collapsed="false">
      <c r="A416" s="53" t="n">
        <v>416</v>
      </c>
      <c r="B416" s="40" t="s">
        <v>221</v>
      </c>
      <c r="C416" s="40" t="s">
        <v>1929</v>
      </c>
      <c r="D416" s="37" t="n">
        <v>4</v>
      </c>
    </row>
    <row r="417" customFormat="false" ht="13.8" hidden="false" customHeight="false" outlineLevel="0" collapsed="false">
      <c r="A417" s="53" t="n">
        <v>417</v>
      </c>
      <c r="B417" s="40" t="s">
        <v>738</v>
      </c>
      <c r="C417" s="40" t="s">
        <v>1930</v>
      </c>
      <c r="D417" s="37" t="n">
        <v>5</v>
      </c>
    </row>
    <row r="418" customFormat="false" ht="13.8" hidden="false" customHeight="false" outlineLevel="0" collapsed="false">
      <c r="A418" s="53" t="n">
        <v>418</v>
      </c>
      <c r="B418" s="40" t="s">
        <v>1931</v>
      </c>
      <c r="C418" s="68" t="s">
        <v>1932</v>
      </c>
      <c r="D418" s="37" t="n">
        <v>3</v>
      </c>
    </row>
    <row r="419" customFormat="false" ht="13.8" hidden="false" customHeight="false" outlineLevel="0" collapsed="false">
      <c r="A419" s="53" t="n">
        <v>419</v>
      </c>
      <c r="B419" s="40" t="s">
        <v>1933</v>
      </c>
      <c r="C419" s="40" t="s">
        <v>1934</v>
      </c>
      <c r="D419" s="37" t="n">
        <v>2</v>
      </c>
    </row>
    <row r="420" customFormat="false" ht="13.8" hidden="false" customHeight="false" outlineLevel="0" collapsed="false">
      <c r="A420" s="53" t="n">
        <v>420</v>
      </c>
      <c r="B420" s="40" t="s">
        <v>885</v>
      </c>
      <c r="C420" s="40" t="s">
        <v>1935</v>
      </c>
      <c r="D420" s="37" t="n">
        <v>3</v>
      </c>
    </row>
    <row r="421" customFormat="false" ht="13.8" hidden="false" customHeight="false" outlineLevel="0" collapsed="false">
      <c r="A421" s="53" t="n">
        <v>421</v>
      </c>
      <c r="B421" s="40" t="s">
        <v>1936</v>
      </c>
      <c r="C421" s="40" t="s">
        <v>1053</v>
      </c>
      <c r="D421" s="37" t="n">
        <v>2</v>
      </c>
    </row>
    <row r="422" customFormat="false" ht="13.8" hidden="false" customHeight="false" outlineLevel="0" collapsed="false">
      <c r="A422" s="53" t="n">
        <v>422</v>
      </c>
      <c r="B422" s="40" t="s">
        <v>1937</v>
      </c>
      <c r="C422" s="40" t="s">
        <v>1938</v>
      </c>
      <c r="D422" s="37" t="n">
        <v>3</v>
      </c>
    </row>
    <row r="423" customFormat="false" ht="13.8" hidden="false" customHeight="false" outlineLevel="0" collapsed="false">
      <c r="A423" s="53" t="n">
        <v>423</v>
      </c>
      <c r="B423" s="40" t="s">
        <v>1939</v>
      </c>
      <c r="C423" s="40" t="s">
        <v>1940</v>
      </c>
      <c r="D423" s="37" t="n">
        <v>2</v>
      </c>
    </row>
    <row r="424" customFormat="false" ht="13.8" hidden="false" customHeight="false" outlineLevel="0" collapsed="false">
      <c r="A424" s="53" t="n">
        <v>424</v>
      </c>
      <c r="B424" s="40" t="s">
        <v>1941</v>
      </c>
      <c r="C424" s="40" t="s">
        <v>1942</v>
      </c>
      <c r="D424" s="37" t="n">
        <v>2</v>
      </c>
      <c r="E424" s="57"/>
    </row>
    <row r="425" customFormat="false" ht="13.8" hidden="false" customHeight="false" outlineLevel="0" collapsed="false">
      <c r="A425" s="53" t="n">
        <v>425</v>
      </c>
      <c r="B425" s="40" t="s">
        <v>1239</v>
      </c>
      <c r="C425" s="40" t="s">
        <v>1943</v>
      </c>
      <c r="D425" s="37" t="n">
        <v>2</v>
      </c>
      <c r="E425" s="57"/>
    </row>
    <row r="426" customFormat="false" ht="13.8" hidden="false" customHeight="false" outlineLevel="0" collapsed="false">
      <c r="A426" s="53" t="n">
        <v>426</v>
      </c>
      <c r="B426" s="40" t="s">
        <v>1944</v>
      </c>
      <c r="C426" s="40" t="s">
        <v>1945</v>
      </c>
      <c r="D426" s="37" t="n">
        <v>2</v>
      </c>
    </row>
    <row r="427" customFormat="false" ht="13.8" hidden="false" customHeight="false" outlineLevel="0" collapsed="false">
      <c r="A427" s="53" t="n">
        <v>427</v>
      </c>
      <c r="B427" s="40" t="s">
        <v>1946</v>
      </c>
      <c r="C427" s="40" t="s">
        <v>1947</v>
      </c>
      <c r="D427" s="37" t="n">
        <v>1</v>
      </c>
    </row>
    <row r="428" customFormat="false" ht="13.8" hidden="false" customHeight="false" outlineLevel="0" collapsed="false">
      <c r="A428" s="53" t="n">
        <v>428</v>
      </c>
      <c r="B428" s="40" t="s">
        <v>1948</v>
      </c>
      <c r="C428" s="40" t="s">
        <v>1949</v>
      </c>
      <c r="D428" s="37" t="n">
        <v>2</v>
      </c>
    </row>
    <row r="429" customFormat="false" ht="13.8" hidden="false" customHeight="false" outlineLevel="0" collapsed="false">
      <c r="A429" s="53" t="n">
        <v>429</v>
      </c>
      <c r="B429" s="40" t="s">
        <v>1950</v>
      </c>
      <c r="C429" s="53" t="s">
        <v>1951</v>
      </c>
      <c r="D429" s="40" t="n">
        <v>1</v>
      </c>
    </row>
    <row r="430" customFormat="false" ht="13.8" hidden="false" customHeight="false" outlineLevel="0" collapsed="false">
      <c r="A430" s="53" t="n">
        <v>430</v>
      </c>
      <c r="B430" s="40" t="s">
        <v>250</v>
      </c>
      <c r="C430" s="53" t="s">
        <v>1952</v>
      </c>
      <c r="D430" s="40" t="n">
        <v>6</v>
      </c>
    </row>
    <row r="431" customFormat="false" ht="13.8" hidden="false" customHeight="false" outlineLevel="0" collapsed="false">
      <c r="A431" s="53" t="n">
        <v>431</v>
      </c>
      <c r="B431" s="40" t="s">
        <v>1953</v>
      </c>
      <c r="C431" s="53" t="s">
        <v>1954</v>
      </c>
      <c r="D431" s="40" t="n">
        <v>3</v>
      </c>
    </row>
    <row r="432" customFormat="false" ht="13.8" hidden="false" customHeight="false" outlineLevel="0" collapsed="false">
      <c r="A432" s="53" t="n">
        <v>432</v>
      </c>
      <c r="B432" s="40" t="s">
        <v>294</v>
      </c>
      <c r="C432" s="53" t="s">
        <v>1955</v>
      </c>
      <c r="D432" s="40" t="n">
        <v>1</v>
      </c>
    </row>
    <row r="433" customFormat="false" ht="13.8" hidden="false" customHeight="false" outlineLevel="0" collapsed="false">
      <c r="A433" s="53" t="n">
        <v>433</v>
      </c>
      <c r="B433" s="40" t="s">
        <v>1956</v>
      </c>
      <c r="C433" s="53" t="s">
        <v>1957</v>
      </c>
      <c r="D433" s="37" t="n">
        <v>2</v>
      </c>
    </row>
    <row r="434" customFormat="false" ht="13.8" hidden="false" customHeight="false" outlineLevel="0" collapsed="false">
      <c r="A434" s="53" t="n">
        <v>434</v>
      </c>
      <c r="B434" s="40" t="s">
        <v>1958</v>
      </c>
      <c r="C434" s="53" t="s">
        <v>1959</v>
      </c>
      <c r="D434" s="37" t="n">
        <v>1</v>
      </c>
    </row>
    <row r="435" customFormat="false" ht="13.8" hidden="false" customHeight="false" outlineLevel="0" collapsed="false">
      <c r="A435" s="53" t="n">
        <v>435</v>
      </c>
      <c r="B435" s="40" t="s">
        <v>1960</v>
      </c>
      <c r="C435" s="53" t="s">
        <v>1961</v>
      </c>
      <c r="D435" s="37" t="n">
        <v>4</v>
      </c>
    </row>
    <row r="436" customFormat="false" ht="13.8" hidden="false" customHeight="false" outlineLevel="0" collapsed="false">
      <c r="A436" s="53" t="n">
        <v>436</v>
      </c>
      <c r="B436" s="40" t="s">
        <v>1962</v>
      </c>
      <c r="C436" s="53" t="s">
        <v>1963</v>
      </c>
      <c r="D436" s="37" t="n">
        <v>1</v>
      </c>
    </row>
    <row r="437" customFormat="false" ht="13.8" hidden="false" customHeight="false" outlineLevel="0" collapsed="false">
      <c r="A437" s="53" t="n">
        <v>437</v>
      </c>
      <c r="B437" s="40" t="s">
        <v>1964</v>
      </c>
      <c r="C437" s="53" t="s">
        <v>1965</v>
      </c>
      <c r="D437" s="37" t="n">
        <v>6</v>
      </c>
    </row>
    <row r="438" customFormat="false" ht="13.8" hidden="false" customHeight="false" outlineLevel="0" collapsed="false">
      <c r="A438" s="53" t="n">
        <v>438</v>
      </c>
      <c r="B438" s="40" t="s">
        <v>1966</v>
      </c>
      <c r="C438" s="53" t="s">
        <v>1967</v>
      </c>
      <c r="D438" s="37" t="n">
        <v>1</v>
      </c>
    </row>
    <row r="439" customFormat="false" ht="13.8" hidden="false" customHeight="false" outlineLevel="0" collapsed="false">
      <c r="A439" s="53" t="n">
        <v>439</v>
      </c>
      <c r="B439" s="40" t="s">
        <v>1968</v>
      </c>
      <c r="C439" s="53" t="s">
        <v>1969</v>
      </c>
      <c r="D439" s="37" t="n">
        <v>1</v>
      </c>
    </row>
    <row r="440" customFormat="false" ht="13.8" hidden="false" customHeight="false" outlineLevel="0" collapsed="false">
      <c r="A440" s="53" t="n">
        <v>440</v>
      </c>
      <c r="B440" s="40" t="s">
        <v>88</v>
      </c>
      <c r="C440" s="53" t="s">
        <v>1970</v>
      </c>
      <c r="D440" s="37" t="n">
        <v>1</v>
      </c>
    </row>
    <row r="441" customFormat="false" ht="13.8" hidden="false" customHeight="false" outlineLevel="0" collapsed="false">
      <c r="A441" s="53" t="n">
        <v>441</v>
      </c>
      <c r="B441" s="40" t="s">
        <v>1971</v>
      </c>
      <c r="C441" s="53" t="s">
        <v>1972</v>
      </c>
      <c r="D441" s="37" t="n">
        <v>1</v>
      </c>
    </row>
    <row r="442" customFormat="false" ht="13.8" hidden="false" customHeight="false" outlineLevel="0" collapsed="false">
      <c r="A442" s="53" t="n">
        <v>442</v>
      </c>
      <c r="B442" s="40" t="s">
        <v>1303</v>
      </c>
      <c r="C442" s="53" t="s">
        <v>1973</v>
      </c>
      <c r="D442" s="37" t="n">
        <v>1</v>
      </c>
    </row>
    <row r="443" customFormat="false" ht="13.8" hidden="false" customHeight="false" outlineLevel="0" collapsed="false">
      <c r="A443" s="53" t="n">
        <v>443</v>
      </c>
      <c r="B443" s="40" t="s">
        <v>1974</v>
      </c>
      <c r="C443" s="53" t="s">
        <v>1975</v>
      </c>
      <c r="D443" s="37" t="n">
        <v>1</v>
      </c>
    </row>
    <row r="444" customFormat="false" ht="13.8" hidden="false" customHeight="false" outlineLevel="0" collapsed="false">
      <c r="A444" s="53" t="n">
        <v>444</v>
      </c>
      <c r="B444" s="40" t="s">
        <v>253</v>
      </c>
      <c r="C444" s="53" t="s">
        <v>1976</v>
      </c>
      <c r="D444" s="37" t="n">
        <v>1</v>
      </c>
    </row>
    <row r="445" customFormat="false" ht="13.8" hidden="false" customHeight="false" outlineLevel="0" collapsed="false">
      <c r="A445" s="53" t="n">
        <v>445</v>
      </c>
      <c r="B445" s="40" t="s">
        <v>1977</v>
      </c>
      <c r="C445" s="53" t="s">
        <v>1978</v>
      </c>
      <c r="D445" s="37" t="n">
        <v>1</v>
      </c>
    </row>
    <row r="446" customFormat="false" ht="13.8" hidden="false" customHeight="false" outlineLevel="0" collapsed="false">
      <c r="A446" s="53" t="n">
        <v>446</v>
      </c>
      <c r="B446" s="40" t="s">
        <v>1979</v>
      </c>
      <c r="C446" s="53" t="s">
        <v>1980</v>
      </c>
      <c r="D446" s="37" t="n">
        <v>1</v>
      </c>
    </row>
    <row r="447" customFormat="false" ht="13.8" hidden="false" customHeight="false" outlineLevel="0" collapsed="false">
      <c r="A447" s="53" t="n">
        <v>447</v>
      </c>
      <c r="B447" s="40" t="s">
        <v>1981</v>
      </c>
      <c r="C447" s="53" t="s">
        <v>1982</v>
      </c>
      <c r="D447" s="37" t="n">
        <v>1</v>
      </c>
    </row>
    <row r="448" customFormat="false" ht="13.8" hidden="false" customHeight="false" outlineLevel="0" collapsed="false">
      <c r="A448" s="53" t="n">
        <v>448</v>
      </c>
      <c r="B448" s="40" t="s">
        <v>1983</v>
      </c>
      <c r="C448" s="53" t="s">
        <v>1984</v>
      </c>
      <c r="D448" s="37" t="n">
        <v>1</v>
      </c>
    </row>
    <row r="449" customFormat="false" ht="13.8" hidden="false" customHeight="false" outlineLevel="0" collapsed="false">
      <c r="A449" s="53" t="n">
        <v>449</v>
      </c>
      <c r="B449" s="40" t="s">
        <v>1985</v>
      </c>
      <c r="C449" s="53" t="s">
        <v>1986</v>
      </c>
      <c r="D449" s="37" t="n">
        <v>1</v>
      </c>
    </row>
    <row r="450" customFormat="false" ht="13.8" hidden="false" customHeight="false" outlineLevel="0" collapsed="false">
      <c r="A450" s="53" t="n">
        <v>450</v>
      </c>
      <c r="B450" s="40" t="s">
        <v>1987</v>
      </c>
      <c r="C450" s="53" t="s">
        <v>1988</v>
      </c>
      <c r="D450" s="37" t="n">
        <v>1</v>
      </c>
    </row>
    <row r="451" customFormat="false" ht="13.8" hidden="false" customHeight="false" outlineLevel="0" collapsed="false">
      <c r="A451" s="53" t="n">
        <v>451</v>
      </c>
      <c r="B451" s="40" t="s">
        <v>1133</v>
      </c>
      <c r="C451" s="53" t="s">
        <v>1989</v>
      </c>
      <c r="D451" s="37" t="n">
        <v>1</v>
      </c>
    </row>
    <row r="452" customFormat="false" ht="13.8" hidden="false" customHeight="false" outlineLevel="0" collapsed="false">
      <c r="A452" s="53" t="n">
        <v>452</v>
      </c>
      <c r="B452" s="40" t="s">
        <v>1990</v>
      </c>
      <c r="C452" s="53" t="s">
        <v>1991</v>
      </c>
      <c r="D452" s="37" t="n">
        <v>1</v>
      </c>
    </row>
    <row r="453" customFormat="false" ht="13.8" hidden="false" customHeight="false" outlineLevel="0" collapsed="false">
      <c r="A453" s="53" t="n">
        <v>453</v>
      </c>
      <c r="B453" s="40" t="s">
        <v>1992</v>
      </c>
      <c r="C453" s="53" t="s">
        <v>1993</v>
      </c>
      <c r="D453" s="37" t="n">
        <v>1</v>
      </c>
    </row>
    <row r="454" customFormat="false" ht="13.8" hidden="false" customHeight="false" outlineLevel="0" collapsed="false">
      <c r="A454" s="53" t="n">
        <v>454</v>
      </c>
      <c r="B454" s="40" t="s">
        <v>1994</v>
      </c>
      <c r="C454" s="53" t="s">
        <v>1995</v>
      </c>
      <c r="D454" s="37" t="n">
        <v>1</v>
      </c>
    </row>
    <row r="455" customFormat="false" ht="13.8" hidden="false" customHeight="false" outlineLevel="0" collapsed="false">
      <c r="A455" s="53" t="n">
        <v>455</v>
      </c>
      <c r="B455" s="40" t="s">
        <v>1996</v>
      </c>
      <c r="C455" s="53" t="s">
        <v>1997</v>
      </c>
      <c r="D455" s="37" t="n">
        <v>1</v>
      </c>
    </row>
    <row r="456" customFormat="false" ht="13.8" hidden="false" customHeight="false" outlineLevel="0" collapsed="false">
      <c r="A456" s="53" t="n">
        <v>456</v>
      </c>
      <c r="B456" s="40" t="s">
        <v>1998</v>
      </c>
      <c r="C456" s="53" t="s">
        <v>1999</v>
      </c>
      <c r="D456" s="37" t="n">
        <v>1</v>
      </c>
    </row>
    <row r="457" customFormat="false" ht="13.8" hidden="false" customHeight="false" outlineLevel="0" collapsed="false">
      <c r="A457" s="53" t="n">
        <v>457</v>
      </c>
      <c r="B457" s="40" t="s">
        <v>2000</v>
      </c>
      <c r="C457" s="53" t="s">
        <v>2001</v>
      </c>
      <c r="D457" s="37" t="n">
        <v>1</v>
      </c>
    </row>
    <row r="458" customFormat="false" ht="13.8" hidden="false" customHeight="false" outlineLevel="0" collapsed="false">
      <c r="A458" s="53" t="n">
        <v>458</v>
      </c>
      <c r="B458" s="40" t="s">
        <v>2002</v>
      </c>
      <c r="C458" s="53" t="s">
        <v>2003</v>
      </c>
      <c r="D458" s="37" t="n">
        <v>1</v>
      </c>
    </row>
    <row r="459" customFormat="false" ht="13.8" hidden="false" customHeight="false" outlineLevel="0" collapsed="false">
      <c r="A459" s="53" t="n">
        <v>459</v>
      </c>
      <c r="B459" s="40" t="s">
        <v>2004</v>
      </c>
      <c r="C459" s="53" t="s">
        <v>2005</v>
      </c>
      <c r="D459" s="37" t="n">
        <v>1</v>
      </c>
    </row>
    <row r="460" customFormat="false" ht="13.8" hidden="false" customHeight="false" outlineLevel="0" collapsed="false">
      <c r="A460" s="53" t="n">
        <v>460</v>
      </c>
      <c r="B460" s="40" t="s">
        <v>2006</v>
      </c>
      <c r="C460" s="53" t="s">
        <v>2007</v>
      </c>
      <c r="D460" s="37" t="n">
        <v>1</v>
      </c>
    </row>
    <row r="461" customFormat="false" ht="13.8" hidden="false" customHeight="false" outlineLevel="0" collapsed="false">
      <c r="A461" s="53" t="n">
        <v>461</v>
      </c>
      <c r="B461" s="40" t="s">
        <v>2008</v>
      </c>
      <c r="C461" s="53" t="s">
        <v>2009</v>
      </c>
      <c r="D461" s="37" t="n">
        <v>1</v>
      </c>
    </row>
    <row r="462" customFormat="false" ht="13.8" hidden="false" customHeight="false" outlineLevel="0" collapsed="false">
      <c r="A462" s="53" t="n">
        <v>462</v>
      </c>
      <c r="B462" s="40" t="s">
        <v>2010</v>
      </c>
      <c r="C462" s="53" t="s">
        <v>2011</v>
      </c>
      <c r="D462" s="37" t="n">
        <v>1</v>
      </c>
    </row>
    <row r="463" customFormat="false" ht="13.8" hidden="false" customHeight="false" outlineLevel="0" collapsed="false">
      <c r="A463" s="53" t="n">
        <v>463</v>
      </c>
      <c r="B463" s="40" t="s">
        <v>212</v>
      </c>
      <c r="C463" s="53" t="s">
        <v>2012</v>
      </c>
      <c r="D463" s="37" t="n">
        <v>0</v>
      </c>
    </row>
    <row r="464" customFormat="false" ht="13.8" hidden="false" customHeight="false" outlineLevel="0" collapsed="false">
      <c r="A464" s="53" t="n">
        <v>464</v>
      </c>
      <c r="B464" s="40" t="s">
        <v>1020</v>
      </c>
      <c r="C464" s="53" t="s">
        <v>1021</v>
      </c>
      <c r="D464" s="37" t="n">
        <v>1</v>
      </c>
    </row>
    <row r="465" customFormat="false" ht="13.8" hidden="false" customHeight="false" outlineLevel="0" collapsed="false">
      <c r="A465" s="53" t="n">
        <v>465</v>
      </c>
      <c r="B465" s="40" t="s">
        <v>2013</v>
      </c>
      <c r="C465" s="53" t="s">
        <v>2014</v>
      </c>
      <c r="D465" s="37" t="n">
        <v>1</v>
      </c>
    </row>
    <row r="466" customFormat="false" ht="13.8" hidden="false" customHeight="false" outlineLevel="0" collapsed="false">
      <c r="A466" s="53" t="n">
        <v>466</v>
      </c>
      <c r="B466" s="40" t="s">
        <v>2015</v>
      </c>
      <c r="C466" s="53" t="s">
        <v>2016</v>
      </c>
      <c r="D466" s="37" t="n">
        <v>1</v>
      </c>
    </row>
    <row r="467" customFormat="false" ht="13.8" hidden="false" customHeight="false" outlineLevel="0" collapsed="false">
      <c r="A467" s="53" t="n">
        <v>467</v>
      </c>
      <c r="B467" s="40" t="s">
        <v>424</v>
      </c>
      <c r="C467" s="53" t="s">
        <v>2017</v>
      </c>
      <c r="D467" s="37" t="n">
        <v>32</v>
      </c>
    </row>
    <row r="468" customFormat="false" ht="13.8" hidden="false" customHeight="false" outlineLevel="0" collapsed="false">
      <c r="A468" s="53" t="n">
        <v>468</v>
      </c>
      <c r="B468" s="40" t="s">
        <v>2018</v>
      </c>
      <c r="C468" s="53" t="s">
        <v>2019</v>
      </c>
      <c r="D468" s="37" t="n">
        <v>0</v>
      </c>
    </row>
    <row r="469" customFormat="false" ht="13.8" hidden="false" customHeight="false" outlineLevel="0" collapsed="false">
      <c r="A469" s="53" t="n">
        <v>469</v>
      </c>
      <c r="B469" s="40" t="s">
        <v>2020</v>
      </c>
      <c r="C469" s="53" t="s">
        <v>2021</v>
      </c>
      <c r="D469" s="37" t="n">
        <v>37</v>
      </c>
    </row>
    <row r="470" customFormat="false" ht="13.8" hidden="false" customHeight="false" outlineLevel="0" collapsed="false">
      <c r="A470" s="53" t="n">
        <v>470</v>
      </c>
      <c r="B470" s="40" t="s">
        <v>2022</v>
      </c>
      <c r="C470" s="53" t="s">
        <v>2023</v>
      </c>
      <c r="D470" s="37" t="n">
        <v>3</v>
      </c>
    </row>
    <row r="471" customFormat="false" ht="13.8" hidden="false" customHeight="false" outlineLevel="0" collapsed="false">
      <c r="A471" s="53" t="n">
        <v>471</v>
      </c>
      <c r="B471" s="40" t="s">
        <v>2024</v>
      </c>
      <c r="C471" s="53" t="s">
        <v>2025</v>
      </c>
      <c r="D471" s="37" t="n">
        <v>1</v>
      </c>
    </row>
    <row r="472" customFormat="false" ht="13.8" hidden="false" customHeight="false" outlineLevel="0" collapsed="false">
      <c r="A472" s="53" t="n">
        <v>472</v>
      </c>
      <c r="B472" s="40" t="s">
        <v>2026</v>
      </c>
      <c r="C472" s="53" t="s">
        <v>2027</v>
      </c>
      <c r="D472" s="37" t="n">
        <v>1</v>
      </c>
    </row>
    <row r="473" customFormat="false" ht="13.8" hidden="false" customHeight="false" outlineLevel="0" collapsed="false">
      <c r="A473" s="53" t="n">
        <v>473</v>
      </c>
      <c r="B473" s="40" t="s">
        <v>2028</v>
      </c>
      <c r="C473" s="53" t="s">
        <v>2029</v>
      </c>
      <c r="D473" s="37" t="n">
        <v>11</v>
      </c>
    </row>
    <row r="474" customFormat="false" ht="13.8" hidden="false" customHeight="false" outlineLevel="0" collapsed="false">
      <c r="A474" s="53" t="n">
        <v>474</v>
      </c>
      <c r="B474" s="40" t="s">
        <v>1320</v>
      </c>
      <c r="C474" s="53" t="s">
        <v>1321</v>
      </c>
      <c r="D474" s="37" t="n">
        <v>6</v>
      </c>
    </row>
    <row r="475" customFormat="false" ht="13.8" hidden="false" customHeight="false" outlineLevel="0" collapsed="false">
      <c r="A475" s="53" t="n">
        <v>475</v>
      </c>
      <c r="B475" s="40" t="s">
        <v>2030</v>
      </c>
      <c r="C475" s="53" t="s">
        <v>2031</v>
      </c>
      <c r="D475" s="37" t="n">
        <v>1</v>
      </c>
    </row>
    <row r="476" customFormat="false" ht="13.8" hidden="false" customHeight="false" outlineLevel="0" collapsed="false">
      <c r="A476" s="53" t="n">
        <v>476</v>
      </c>
      <c r="B476" s="40" t="s">
        <v>2032</v>
      </c>
      <c r="C476" s="53" t="s">
        <v>2033</v>
      </c>
      <c r="D476" s="37" t="n">
        <v>1</v>
      </c>
    </row>
    <row r="477" customFormat="false" ht="13.8" hidden="false" customHeight="false" outlineLevel="0" collapsed="false">
      <c r="A477" s="53" t="n">
        <v>477</v>
      </c>
      <c r="B477" s="40" t="s">
        <v>2034</v>
      </c>
      <c r="C477" s="53" t="s">
        <v>2035</v>
      </c>
      <c r="D477" s="37" t="n">
        <v>1</v>
      </c>
    </row>
    <row r="478" customFormat="false" ht="13.8" hidden="false" customHeight="false" outlineLevel="0" collapsed="false">
      <c r="A478" s="53" t="n">
        <v>478</v>
      </c>
      <c r="B478" s="40" t="s">
        <v>2036</v>
      </c>
      <c r="C478" s="53" t="s">
        <v>2037</v>
      </c>
      <c r="D478" s="37" t="n">
        <v>1</v>
      </c>
    </row>
    <row r="479" customFormat="false" ht="13.8" hidden="false" customHeight="false" outlineLevel="0" collapsed="false">
      <c r="A479" s="53" t="n">
        <v>479</v>
      </c>
      <c r="B479" s="40" t="s">
        <v>2038</v>
      </c>
      <c r="C479" s="53" t="s">
        <v>2039</v>
      </c>
      <c r="D479" s="37" t="n">
        <v>1</v>
      </c>
    </row>
    <row r="480" customFormat="false" ht="13.8" hidden="false" customHeight="false" outlineLevel="0" collapsed="false">
      <c r="A480" s="53" t="n">
        <v>480</v>
      </c>
      <c r="B480" s="40" t="s">
        <v>2040</v>
      </c>
      <c r="C480" s="53" t="s">
        <v>2041</v>
      </c>
      <c r="D480" s="37" t="n">
        <v>1</v>
      </c>
    </row>
    <row r="481" customFormat="false" ht="13.8" hidden="false" customHeight="false" outlineLevel="0" collapsed="false">
      <c r="A481" s="53" t="n">
        <v>481</v>
      </c>
      <c r="B481" s="40" t="s">
        <v>2042</v>
      </c>
      <c r="C481" s="53" t="s">
        <v>2043</v>
      </c>
      <c r="D481" s="37" t="n">
        <v>1</v>
      </c>
    </row>
    <row r="482" customFormat="false" ht="13.8" hidden="false" customHeight="false" outlineLevel="0" collapsed="false">
      <c r="A482" s="53" t="n">
        <v>482</v>
      </c>
      <c r="B482" s="40" t="s">
        <v>2044</v>
      </c>
      <c r="C482" s="53" t="s">
        <v>2045</v>
      </c>
      <c r="D482" s="37" t="n">
        <v>2</v>
      </c>
    </row>
    <row r="483" customFormat="false" ht="13.8" hidden="false" customHeight="false" outlineLevel="0" collapsed="false">
      <c r="A483" s="53" t="n">
        <v>483</v>
      </c>
      <c r="B483" s="40" t="s">
        <v>2046</v>
      </c>
      <c r="C483" s="53" t="s">
        <v>2047</v>
      </c>
      <c r="D483" s="37" t="n">
        <v>1</v>
      </c>
    </row>
    <row r="484" customFormat="false" ht="13.8" hidden="false" customHeight="false" outlineLevel="0" collapsed="false">
      <c r="A484" s="53" t="n">
        <v>484</v>
      </c>
      <c r="B484" s="40" t="s">
        <v>2048</v>
      </c>
      <c r="C484" s="53" t="s">
        <v>2049</v>
      </c>
      <c r="D484" s="37" t="n">
        <v>1</v>
      </c>
    </row>
    <row r="485" customFormat="false" ht="13.8" hidden="false" customHeight="false" outlineLevel="0" collapsed="false">
      <c r="A485" s="53" t="n">
        <v>485</v>
      </c>
      <c r="B485" s="40" t="s">
        <v>2050</v>
      </c>
      <c r="C485" s="53" t="s">
        <v>2051</v>
      </c>
      <c r="D485" s="37" t="n">
        <v>2</v>
      </c>
    </row>
    <row r="486" customFormat="false" ht="13.8" hidden="false" customHeight="false" outlineLevel="0" collapsed="false">
      <c r="A486" s="53" t="n">
        <v>486</v>
      </c>
      <c r="B486" s="40" t="s">
        <v>2052</v>
      </c>
      <c r="C486" s="53" t="s">
        <v>2053</v>
      </c>
      <c r="D486" s="37" t="n">
        <v>1</v>
      </c>
    </row>
    <row r="487" customFormat="false" ht="13.8" hidden="false" customHeight="false" outlineLevel="0" collapsed="false">
      <c r="A487" s="53" t="n">
        <v>487</v>
      </c>
      <c r="B487" s="40" t="s">
        <v>2054</v>
      </c>
      <c r="C487" s="53" t="s">
        <v>2055</v>
      </c>
      <c r="D487" s="37" t="n">
        <v>2</v>
      </c>
    </row>
    <row r="488" customFormat="false" ht="13.8" hidden="false" customHeight="false" outlineLevel="0" collapsed="false">
      <c r="A488" s="53" t="n">
        <v>488</v>
      </c>
      <c r="B488" s="40" t="s">
        <v>2056</v>
      </c>
      <c r="C488" s="53" t="s">
        <v>2057</v>
      </c>
      <c r="D488" s="37" t="n">
        <v>1</v>
      </c>
    </row>
    <row r="489" customFormat="false" ht="13.8" hidden="false" customHeight="false" outlineLevel="0" collapsed="false">
      <c r="A489" s="53" t="n">
        <v>489</v>
      </c>
      <c r="B489" s="40" t="s">
        <v>2058</v>
      </c>
      <c r="C489" s="53" t="s">
        <v>2059</v>
      </c>
      <c r="D489" s="37" t="n">
        <v>1</v>
      </c>
    </row>
    <row r="490" customFormat="false" ht="13.8" hidden="false" customHeight="false" outlineLevel="0" collapsed="false">
      <c r="A490" s="53" t="n">
        <v>490</v>
      </c>
      <c r="B490" s="40" t="s">
        <v>2060</v>
      </c>
      <c r="C490" s="53" t="s">
        <v>2061</v>
      </c>
      <c r="D490" s="37" t="n">
        <v>1</v>
      </c>
    </row>
    <row r="491" customFormat="false" ht="13.8" hidden="false" customHeight="false" outlineLevel="0" collapsed="false">
      <c r="A491" s="53" t="n">
        <v>491</v>
      </c>
      <c r="B491" s="40" t="s">
        <v>2062</v>
      </c>
      <c r="C491" s="53" t="s">
        <v>2063</v>
      </c>
      <c r="D491" s="37" t="n">
        <v>1</v>
      </c>
    </row>
    <row r="492" customFormat="false" ht="13.8" hidden="false" customHeight="false" outlineLevel="0" collapsed="false">
      <c r="A492" s="53" t="n">
        <v>492</v>
      </c>
      <c r="B492" s="40" t="s">
        <v>2064</v>
      </c>
      <c r="C492" s="53" t="s">
        <v>2065</v>
      </c>
      <c r="D492" s="37" t="n">
        <v>2</v>
      </c>
    </row>
    <row r="493" customFormat="false" ht="13.8" hidden="false" customHeight="false" outlineLevel="0" collapsed="false">
      <c r="A493" s="53" t="n">
        <v>493</v>
      </c>
      <c r="B493" s="40" t="s">
        <v>2066</v>
      </c>
      <c r="C493" s="53" t="s">
        <v>2067</v>
      </c>
      <c r="D493" s="37" t="n">
        <v>2</v>
      </c>
    </row>
    <row r="494" customFormat="false" ht="13.8" hidden="false" customHeight="false" outlineLevel="0" collapsed="false">
      <c r="A494" s="53" t="n">
        <v>494</v>
      </c>
      <c r="B494" s="40" t="s">
        <v>2068</v>
      </c>
      <c r="C494" s="53" t="s">
        <v>2069</v>
      </c>
      <c r="D494" s="37" t="n">
        <v>2</v>
      </c>
    </row>
    <row r="495" customFormat="false" ht="13.8" hidden="false" customHeight="false" outlineLevel="0" collapsed="false">
      <c r="A495" s="53" t="n">
        <v>495</v>
      </c>
      <c r="B495" s="40" t="s">
        <v>2070</v>
      </c>
      <c r="C495" s="53" t="s">
        <v>2071</v>
      </c>
      <c r="D495" s="37" t="n">
        <v>1</v>
      </c>
    </row>
    <row r="496" customFormat="false" ht="13.8" hidden="false" customHeight="false" outlineLevel="0" collapsed="false">
      <c r="A496" s="53" t="n">
        <v>496</v>
      </c>
      <c r="B496" s="40" t="s">
        <v>2072</v>
      </c>
      <c r="C496" s="53" t="s">
        <v>2073</v>
      </c>
      <c r="D496" s="37" t="n">
        <v>1</v>
      </c>
    </row>
    <row r="497" customFormat="false" ht="13.8" hidden="false" customHeight="false" outlineLevel="0" collapsed="false">
      <c r="A497" s="53" t="n">
        <v>497</v>
      </c>
      <c r="B497" s="40" t="s">
        <v>2074</v>
      </c>
      <c r="C497" s="53" t="s">
        <v>2075</v>
      </c>
      <c r="D497" s="37" t="n">
        <v>1</v>
      </c>
    </row>
    <row r="498" customFormat="false" ht="13.8" hidden="false" customHeight="false" outlineLevel="0" collapsed="false">
      <c r="A498" s="53" t="n">
        <v>498</v>
      </c>
      <c r="B498" s="40" t="s">
        <v>2076</v>
      </c>
      <c r="C498" s="53" t="s">
        <v>2077</v>
      </c>
      <c r="D498" s="37" t="n">
        <v>1</v>
      </c>
    </row>
    <row r="499" customFormat="false" ht="13.8" hidden="false" customHeight="false" outlineLevel="0" collapsed="false">
      <c r="A499" s="53" t="n">
        <v>499</v>
      </c>
      <c r="B499" s="40" t="s">
        <v>1254</v>
      </c>
      <c r="C499" s="53" t="s">
        <v>1255</v>
      </c>
      <c r="D499" s="37" t="n">
        <v>2</v>
      </c>
    </row>
    <row r="500" customFormat="false" ht="13.8" hidden="false" customHeight="false" outlineLevel="0" collapsed="false">
      <c r="A500" s="53" t="n">
        <v>500</v>
      </c>
      <c r="B500" s="40" t="s">
        <v>2078</v>
      </c>
      <c r="C500" s="53" t="s">
        <v>2079</v>
      </c>
      <c r="D500" s="37" t="n">
        <v>1</v>
      </c>
    </row>
    <row r="501" customFormat="false" ht="13.8" hidden="false" customHeight="false" outlineLevel="0" collapsed="false">
      <c r="A501" s="53" t="n">
        <v>501</v>
      </c>
      <c r="B501" s="40" t="s">
        <v>2080</v>
      </c>
      <c r="C501" s="53" t="s">
        <v>2081</v>
      </c>
      <c r="D501" s="37" t="n">
        <v>2</v>
      </c>
    </row>
    <row r="502" customFormat="false" ht="13.8" hidden="false" customHeight="false" outlineLevel="0" collapsed="false">
      <c r="A502" s="53" t="n">
        <v>502</v>
      </c>
      <c r="B502" s="40" t="s">
        <v>2082</v>
      </c>
      <c r="C502" s="53" t="s">
        <v>2083</v>
      </c>
      <c r="D502" s="37" t="n">
        <v>1</v>
      </c>
    </row>
    <row r="503" customFormat="false" ht="13.8" hidden="false" customHeight="false" outlineLevel="0" collapsed="false">
      <c r="A503" s="53" t="n">
        <v>503</v>
      </c>
      <c r="B503" s="40" t="s">
        <v>2084</v>
      </c>
      <c r="C503" s="53" t="s">
        <v>2085</v>
      </c>
      <c r="D503" s="37" t="n">
        <v>1</v>
      </c>
    </row>
    <row r="504" customFormat="false" ht="13.8" hidden="false" customHeight="false" outlineLevel="0" collapsed="false">
      <c r="A504" s="53" t="n">
        <v>504</v>
      </c>
      <c r="B504" s="40" t="s">
        <v>2086</v>
      </c>
      <c r="C504" s="53" t="s">
        <v>2087</v>
      </c>
      <c r="D504" s="37" t="n">
        <v>1</v>
      </c>
    </row>
    <row r="505" customFormat="false" ht="13.8" hidden="false" customHeight="false" outlineLevel="0" collapsed="false">
      <c r="A505" s="53" t="n">
        <v>505</v>
      </c>
      <c r="B505" s="40" t="s">
        <v>2088</v>
      </c>
      <c r="C505" s="53" t="s">
        <v>2089</v>
      </c>
      <c r="D505" s="37" t="n">
        <v>1</v>
      </c>
    </row>
    <row r="506" customFormat="false" ht="13.8" hidden="false" customHeight="false" outlineLevel="0" collapsed="false">
      <c r="A506" s="53" t="n">
        <v>506</v>
      </c>
      <c r="B506" s="40" t="s">
        <v>2090</v>
      </c>
      <c r="C506" s="53" t="s">
        <v>2091</v>
      </c>
      <c r="D506" s="37" t="n">
        <v>4</v>
      </c>
    </row>
    <row r="507" customFormat="false" ht="13.8" hidden="false" customHeight="false" outlineLevel="0" collapsed="false">
      <c r="A507" s="53" t="n">
        <v>507</v>
      </c>
      <c r="B507" s="40" t="s">
        <v>2092</v>
      </c>
      <c r="C507" s="53" t="s">
        <v>2093</v>
      </c>
      <c r="D507" s="37" t="n">
        <v>1</v>
      </c>
    </row>
    <row r="508" customFormat="false" ht="13.8" hidden="false" customHeight="false" outlineLevel="0" collapsed="false">
      <c r="A508" s="53" t="n">
        <v>508</v>
      </c>
      <c r="B508" s="40" t="s">
        <v>2094</v>
      </c>
      <c r="C508" s="53" t="s">
        <v>2095</v>
      </c>
      <c r="D508" s="37" t="n">
        <v>1</v>
      </c>
    </row>
    <row r="509" customFormat="false" ht="13.8" hidden="false" customHeight="false" outlineLevel="0" collapsed="false">
      <c r="A509" s="53" t="n">
        <v>509</v>
      </c>
      <c r="B509" s="40" t="s">
        <v>2096</v>
      </c>
      <c r="C509" s="53" t="s">
        <v>2097</v>
      </c>
      <c r="D509" s="37" t="n">
        <v>1</v>
      </c>
    </row>
    <row r="510" customFormat="false" ht="13.8" hidden="false" customHeight="false" outlineLevel="0" collapsed="false">
      <c r="A510" s="53" t="n">
        <v>510</v>
      </c>
      <c r="B510" s="40" t="s">
        <v>2098</v>
      </c>
      <c r="C510" s="53" t="s">
        <v>2099</v>
      </c>
      <c r="D510" s="37" t="n">
        <v>1</v>
      </c>
    </row>
    <row r="511" customFormat="false" ht="13.8" hidden="false" customHeight="false" outlineLevel="0" collapsed="false">
      <c r="A511" s="53" t="n">
        <v>511</v>
      </c>
      <c r="B511" s="40" t="s">
        <v>2100</v>
      </c>
      <c r="C511" s="53" t="s">
        <v>2101</v>
      </c>
      <c r="D511" s="37" t="n">
        <v>1</v>
      </c>
    </row>
    <row r="512" customFormat="false" ht="13.8" hidden="false" customHeight="false" outlineLevel="0" collapsed="false">
      <c r="A512" s="53" t="n">
        <v>512</v>
      </c>
      <c r="B512" s="40" t="s">
        <v>1322</v>
      </c>
      <c r="C512" s="53" t="s">
        <v>1323</v>
      </c>
      <c r="D512" s="37" t="n">
        <v>1</v>
      </c>
    </row>
    <row r="513" customFormat="false" ht="13.8" hidden="false" customHeight="false" outlineLevel="0" collapsed="false">
      <c r="A513" s="53" t="n">
        <v>513</v>
      </c>
      <c r="B513" s="40" t="s">
        <v>2102</v>
      </c>
      <c r="C513" s="53" t="s">
        <v>2103</v>
      </c>
      <c r="D513" s="37" t="n">
        <v>1</v>
      </c>
    </row>
    <row r="514" customFormat="false" ht="13.8" hidden="false" customHeight="false" outlineLevel="0" collapsed="false">
      <c r="A514" s="53" t="n">
        <v>514</v>
      </c>
      <c r="B514" s="40" t="s">
        <v>1361</v>
      </c>
      <c r="C514" s="53" t="s">
        <v>1362</v>
      </c>
      <c r="D514" s="37" t="n">
        <v>1</v>
      </c>
    </row>
    <row r="515" customFormat="false" ht="13.8" hidden="false" customHeight="false" outlineLevel="0" collapsed="false">
      <c r="A515" s="53" t="n">
        <v>515</v>
      </c>
      <c r="B515" s="40" t="s">
        <v>2104</v>
      </c>
      <c r="C515" s="53" t="s">
        <v>2089</v>
      </c>
      <c r="D515" s="37" t="n">
        <v>1</v>
      </c>
    </row>
    <row r="516" customFormat="false" ht="13.8" hidden="false" customHeight="false" outlineLevel="0" collapsed="false">
      <c r="A516" s="53" t="n">
        <v>516</v>
      </c>
      <c r="B516" s="40" t="s">
        <v>1310</v>
      </c>
      <c r="C516" s="53" t="s">
        <v>1311</v>
      </c>
      <c r="D516" s="37" t="n">
        <v>1</v>
      </c>
    </row>
    <row r="517" customFormat="false" ht="13.8" hidden="false" customHeight="false" outlineLevel="0" collapsed="false">
      <c r="A517" s="53" t="n">
        <v>517</v>
      </c>
      <c r="B517" s="40" t="s">
        <v>2105</v>
      </c>
      <c r="C517" s="53" t="s">
        <v>2106</v>
      </c>
      <c r="D517" s="37" t="n">
        <v>1</v>
      </c>
    </row>
    <row r="518" customFormat="false" ht="13.8" hidden="false" customHeight="false" outlineLevel="0" collapsed="false">
      <c r="A518" s="53" t="n">
        <v>518</v>
      </c>
      <c r="B518" s="40" t="s">
        <v>2107</v>
      </c>
      <c r="C518" s="53" t="s">
        <v>2108</v>
      </c>
      <c r="D518" s="37" t="n">
        <v>1</v>
      </c>
    </row>
    <row r="519" customFormat="false" ht="13.8" hidden="false" customHeight="false" outlineLevel="0" collapsed="false">
      <c r="A519" s="53" t="n">
        <v>519</v>
      </c>
      <c r="B519" s="40" t="s">
        <v>2109</v>
      </c>
      <c r="C519" s="53" t="s">
        <v>2110</v>
      </c>
      <c r="D519" s="37" t="n">
        <v>1</v>
      </c>
    </row>
    <row r="520" customFormat="false" ht="13.8" hidden="false" customHeight="false" outlineLevel="0" collapsed="false">
      <c r="A520" s="53" t="n">
        <v>520</v>
      </c>
      <c r="B520" s="40" t="s">
        <v>2111</v>
      </c>
      <c r="C520" s="53" t="s">
        <v>1255</v>
      </c>
      <c r="D520" s="37" t="n">
        <v>2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29"/>
  <sheetViews>
    <sheetView showFormulas="false" showGridLines="true" showRowColHeaders="true" showZeros="true" rightToLeft="false" tabSelected="false" showOutlineSymbols="true" defaultGridColor="true" view="normal" topLeftCell="H1" colorId="64" zoomScale="120" zoomScaleNormal="120" zoomScalePageLayoutView="100" workbookViewId="0">
      <selection pane="topLeft" activeCell="L1" activeCellId="0" sqref="L1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74" width="39.14"/>
    <col collapsed="false" customWidth="true" hidden="false" outlineLevel="0" max="5" min="3" style="0" width="28.71"/>
    <col collapsed="false" customWidth="true" hidden="false" outlineLevel="0" max="6" min="6" style="0" width="27.13"/>
    <col collapsed="false" customWidth="true" hidden="false" outlineLevel="0" max="7" min="7" style="0" width="21.86"/>
    <col collapsed="false" customWidth="true" hidden="false" outlineLevel="0" max="9" min="8" style="0" width="23.71"/>
    <col collapsed="false" customWidth="true" hidden="false" outlineLevel="0" max="12" min="10" style="0" width="27.13"/>
    <col collapsed="false" customWidth="true" hidden="false" outlineLevel="0" max="13" min="13" style="0" width="23.42"/>
    <col collapsed="false" customWidth="true" hidden="false" outlineLevel="0" max="15" min="14" style="0" width="14.86"/>
  </cols>
  <sheetData>
    <row r="1" customFormat="false" ht="13.8" hidden="false" customHeight="false" outlineLevel="0" collapsed="false">
      <c r="A1" s="75" t="s">
        <v>97</v>
      </c>
      <c r="B1" s="76" t="str">
        <f aca="false">VLOOKUP(A1,'TAKIM LİSTESİ'!$B$2:$D$455,2,0)</f>
        <v>Ø 2 küre parmak freze</v>
      </c>
      <c r="C1" s="77" t="s">
        <v>2112</v>
      </c>
      <c r="D1" s="77" t="s">
        <v>23</v>
      </c>
      <c r="E1" s="77"/>
      <c r="F1" s="75"/>
      <c r="G1" s="75" t="n">
        <f aca="false">VLOOKUP(A1,'TAKIM LİSTESİ'!$B$2:$D$455,3,0)</f>
        <v>23</v>
      </c>
      <c r="H1" s="75" t="n">
        <v>1</v>
      </c>
      <c r="I1" s="75"/>
      <c r="J1" s="78" t="n">
        <f aca="false">G1-H1</f>
        <v>22</v>
      </c>
      <c r="K1" s="75"/>
      <c r="L1" s="79" t="s">
        <v>2113</v>
      </c>
      <c r="M1" s="79" t="s">
        <v>10</v>
      </c>
    </row>
    <row r="2" customFormat="false" ht="13.8" hidden="false" customHeight="false" outlineLevel="0" collapsed="false">
      <c r="A2" s="75" t="s">
        <v>51</v>
      </c>
      <c r="B2" s="76" t="str">
        <f aca="false">VLOOKUP(A2,'TAKIM LİSTESİ'!$B$2:$D$455,2,0)</f>
        <v>Ø 3 çelik standart parmak freze</v>
      </c>
      <c r="C2" s="75" t="s">
        <v>2112</v>
      </c>
      <c r="D2" s="75" t="s">
        <v>39</v>
      </c>
      <c r="E2" s="75"/>
      <c r="F2" s="75"/>
      <c r="G2" s="75" t="n">
        <f aca="false">VLOOKUP(A2,'TAKIM LİSTESİ'!$B$2:$D$455,3,0)</f>
        <v>38</v>
      </c>
      <c r="H2" s="75" t="n">
        <v>1</v>
      </c>
      <c r="I2" s="75"/>
      <c r="J2" s="78" t="n">
        <f aca="false">G2-H2</f>
        <v>37</v>
      </c>
      <c r="K2" s="75"/>
      <c r="L2" s="80" t="n">
        <v>43858</v>
      </c>
      <c r="M2" s="81" t="e">
        <f aca="false">#REF!+#REF!</f>
        <v>#REF!</v>
      </c>
    </row>
    <row r="3" customFormat="false" ht="13.8" hidden="false" customHeight="false" outlineLevel="0" collapsed="false">
      <c r="A3" s="75" t="s">
        <v>108</v>
      </c>
      <c r="B3" s="76" t="str">
        <f aca="false">VLOOKUP(A3,'TAKIM LİSTESİ'!$B$2:$D$455,2,0)</f>
        <v>Ø 12.5 matkap</v>
      </c>
      <c r="C3" s="75" t="s">
        <v>2114</v>
      </c>
      <c r="D3" s="75" t="s">
        <v>39</v>
      </c>
      <c r="E3" s="75"/>
      <c r="F3" s="75"/>
      <c r="G3" s="75" t="n">
        <f aca="false">VLOOKUP(A3,'TAKIM LİSTESİ'!$B$2:$D$455,3,0)</f>
        <v>13</v>
      </c>
      <c r="H3" s="75" t="n">
        <v>1</v>
      </c>
      <c r="I3" s="75"/>
      <c r="J3" s="78" t="n">
        <f aca="false">G3-H3</f>
        <v>12</v>
      </c>
      <c r="K3" s="75"/>
      <c r="L3" s="80" t="n">
        <v>43858</v>
      </c>
      <c r="M3" s="81" t="e">
        <f aca="false">#REF!+#REF!</f>
        <v>#REF!</v>
      </c>
    </row>
    <row r="4" customFormat="false" ht="13.8" hidden="false" customHeight="false" outlineLevel="0" collapsed="false">
      <c r="A4" s="75" t="s">
        <v>856</v>
      </c>
      <c r="B4" s="76" t="str">
        <f aca="false">VLOOKUP(A4,'TAKIM LİSTESİ'!$B$2:$D$455,2,0)</f>
        <v>Ø 5.4 matkap</v>
      </c>
      <c r="C4" s="75" t="s">
        <v>2112</v>
      </c>
      <c r="D4" s="75" t="s">
        <v>39</v>
      </c>
      <c r="E4" s="75"/>
      <c r="F4" s="75"/>
      <c r="G4" s="75" t="n">
        <f aca="false">VLOOKUP(A4,'TAKIM LİSTESİ'!$B$2:$D$455,3,0)</f>
        <v>12</v>
      </c>
      <c r="H4" s="75" t="n">
        <v>1</v>
      </c>
      <c r="I4" s="75"/>
      <c r="J4" s="78" t="n">
        <f aca="false">G4-H4</f>
        <v>11</v>
      </c>
      <c r="K4" s="75"/>
      <c r="L4" s="80" t="n">
        <v>43860</v>
      </c>
      <c r="M4" s="81" t="e">
        <f aca="false">#REF!+#REF!</f>
        <v>#REF!</v>
      </c>
    </row>
    <row r="5" customFormat="false" ht="13.8" hidden="false" customHeight="false" outlineLevel="0" collapsed="false">
      <c r="A5" s="75" t="s">
        <v>144</v>
      </c>
      <c r="B5" s="76" t="str">
        <f aca="false">VLOOKUP(A5,'TAKIM LİSTESİ'!$B$2:$D$455,2,0)</f>
        <v>Ø 6.2matkap</v>
      </c>
      <c r="C5" s="75" t="s">
        <v>2114</v>
      </c>
      <c r="D5" s="75" t="s">
        <v>87</v>
      </c>
      <c r="E5" s="75"/>
      <c r="F5" s="75"/>
      <c r="G5" s="75" t="n">
        <f aca="false">VLOOKUP(A5,'TAKIM LİSTESİ'!$B$2:$D$455,3,0)</f>
        <v>15</v>
      </c>
      <c r="H5" s="75" t="n">
        <v>1</v>
      </c>
      <c r="I5" s="75"/>
      <c r="J5" s="78" t="n">
        <f aca="false">G5-H5</f>
        <v>14</v>
      </c>
      <c r="K5" s="75"/>
      <c r="L5" s="80" t="n">
        <v>43860</v>
      </c>
      <c r="M5" s="81" t="e">
        <f aca="false">#REF!+#REF!</f>
        <v>#REF!</v>
      </c>
    </row>
    <row r="6" customFormat="false" ht="13.8" hidden="false" customHeight="false" outlineLevel="0" collapsed="false">
      <c r="A6" s="75" t="s">
        <v>47</v>
      </c>
      <c r="B6" s="76" t="s">
        <v>2115</v>
      </c>
      <c r="C6" s="75" t="s">
        <v>2112</v>
      </c>
      <c r="D6" s="75" t="s">
        <v>106</v>
      </c>
      <c r="E6" s="75"/>
      <c r="F6" s="75"/>
      <c r="G6" s="75" t="n">
        <f aca="false">VLOOKUP(A6,'TAKIM LİSTESİ'!$B$2:$D$455,3,0)</f>
        <v>17</v>
      </c>
      <c r="H6" s="75" t="n">
        <v>2</v>
      </c>
      <c r="I6" s="75"/>
      <c r="J6" s="78" t="n">
        <f aca="false">G6-H6</f>
        <v>15</v>
      </c>
      <c r="K6" s="75"/>
      <c r="L6" s="80" t="n">
        <v>43860</v>
      </c>
      <c r="M6" s="81" t="n">
        <f aca="false">J1+K1</f>
        <v>22</v>
      </c>
    </row>
    <row r="7" customFormat="false" ht="13.8" hidden="false" customHeight="false" outlineLevel="0" collapsed="false">
      <c r="A7" s="75" t="s">
        <v>16</v>
      </c>
      <c r="B7" s="76" t="str">
        <f aca="false">VLOOKUP(A7,'TAKIM LİSTESİ'!$B$2:$D$455,2,0)</f>
        <v>Ø 10 alm küre parmak freze</v>
      </c>
      <c r="C7" s="75" t="s">
        <v>2112</v>
      </c>
      <c r="D7" s="75" t="s">
        <v>106</v>
      </c>
      <c r="E7" s="75"/>
      <c r="F7" s="75"/>
      <c r="G7" s="75" t="n">
        <f aca="false">VLOOKUP(A7,'TAKIM LİSTESİ'!$B$2:$D$455,3,0)</f>
        <v>10</v>
      </c>
      <c r="H7" s="75" t="n">
        <v>1</v>
      </c>
      <c r="I7" s="75"/>
      <c r="J7" s="78" t="n">
        <f aca="false">G7-H7</f>
        <v>9</v>
      </c>
      <c r="K7" s="75"/>
      <c r="L7" s="80" t="n">
        <v>43864</v>
      </c>
      <c r="M7" s="81" t="n">
        <f aca="false">J2+K2</f>
        <v>37</v>
      </c>
    </row>
    <row r="8" customFormat="false" ht="13.8" hidden="false" customHeight="false" outlineLevel="0" collapsed="false">
      <c r="A8" s="75" t="s">
        <v>70</v>
      </c>
      <c r="B8" s="76" t="str">
        <f aca="false">VLOOKUP(A8,'TAKIM LİSTESİ'!$B$2:$D$455,2,0)</f>
        <v>Ø 4 alm standart parmak freze</v>
      </c>
      <c r="C8" s="75" t="s">
        <v>2112</v>
      </c>
      <c r="D8" s="75" t="s">
        <v>106</v>
      </c>
      <c r="E8" s="75"/>
      <c r="F8" s="75"/>
      <c r="G8" s="75" t="n">
        <f aca="false">VLOOKUP(A8,'TAKIM LİSTESİ'!$B$2:$D$455,3,0)</f>
        <v>10</v>
      </c>
      <c r="H8" s="75" t="n">
        <v>1</v>
      </c>
      <c r="I8" s="75"/>
      <c r="J8" s="78" t="n">
        <f aca="false">G8-H8</f>
        <v>9</v>
      </c>
      <c r="K8" s="75"/>
      <c r="L8" s="80" t="n">
        <v>43864</v>
      </c>
      <c r="M8" s="81" t="n">
        <f aca="false">J3+K3</f>
        <v>12</v>
      </c>
    </row>
    <row r="9" customFormat="false" ht="13.8" hidden="false" customHeight="false" outlineLevel="0" collapsed="false">
      <c r="A9" s="75" t="s">
        <v>26</v>
      </c>
      <c r="B9" s="76" t="str">
        <f aca="false">VLOOKUP(A9,'TAKIM LİSTESİ'!$B$2:$D$455,2,0)</f>
        <v>Ø 6 çelik küresel parmak freze</v>
      </c>
      <c r="C9" s="75" t="s">
        <v>2112</v>
      </c>
      <c r="D9" s="75" t="s">
        <v>2116</v>
      </c>
      <c r="E9" s="75"/>
      <c r="F9" s="75"/>
      <c r="G9" s="75" t="n">
        <f aca="false">VLOOKUP(A9,'TAKIM LİSTESİ'!$B$2:$D$455,3,0)</f>
        <v>13</v>
      </c>
      <c r="H9" s="75" t="n">
        <v>1</v>
      </c>
      <c r="I9" s="75"/>
      <c r="J9" s="78" t="n">
        <f aca="false">G9-H9</f>
        <v>12</v>
      </c>
      <c r="K9" s="75"/>
      <c r="L9" s="80" t="n">
        <v>43864</v>
      </c>
      <c r="M9" s="81" t="n">
        <f aca="false">J4+K4</f>
        <v>11</v>
      </c>
    </row>
    <row r="10" customFormat="false" ht="13.8" hidden="false" customHeight="false" outlineLevel="0" collapsed="false">
      <c r="A10" s="75" t="s">
        <v>66</v>
      </c>
      <c r="B10" s="76" t="str">
        <f aca="false">VLOOKUP(A10,'TAKIM LİSTESİ'!$B$2:$D$455,2,0)</f>
        <v>Ø 10 alm uzun parmak freze</v>
      </c>
      <c r="C10" s="75" t="s">
        <v>2112</v>
      </c>
      <c r="D10" s="75" t="s">
        <v>2116</v>
      </c>
      <c r="E10" s="75"/>
      <c r="F10" s="75"/>
      <c r="G10" s="75" t="n">
        <f aca="false">VLOOKUP(A10,'TAKIM LİSTESİ'!$B$2:$D$455,3,0)</f>
        <v>6</v>
      </c>
      <c r="H10" s="75" t="n">
        <v>1</v>
      </c>
      <c r="I10" s="75"/>
      <c r="J10" s="78" t="n">
        <f aca="false">G10-H10</f>
        <v>5</v>
      </c>
      <c r="K10" s="75"/>
      <c r="L10" s="80" t="n">
        <v>43863</v>
      </c>
      <c r="M10" s="81" t="n">
        <f aca="false">J5+K5</f>
        <v>14</v>
      </c>
    </row>
    <row r="11" customFormat="false" ht="13.8" hidden="false" customHeight="false" outlineLevel="0" collapsed="false">
      <c r="A11" s="75" t="s">
        <v>40</v>
      </c>
      <c r="B11" s="76" t="str">
        <f aca="false">VLOOKUP(A11,'TAKIM LİSTESİ'!$B$2:$D$455,2,0)</f>
        <v>Ø 6alm küre parmak freze</v>
      </c>
      <c r="C11" s="75" t="s">
        <v>2112</v>
      </c>
      <c r="D11" s="75" t="s">
        <v>50</v>
      </c>
      <c r="E11" s="75"/>
      <c r="F11" s="75"/>
      <c r="G11" s="75" t="n">
        <f aca="false">VLOOKUP(A11,'TAKIM LİSTESİ'!$B$2:$D$455,3,0)</f>
        <v>6</v>
      </c>
      <c r="H11" s="75" t="n">
        <v>1</v>
      </c>
      <c r="I11" s="75"/>
      <c r="J11" s="78" t="n">
        <f aca="false">G11-H11</f>
        <v>5</v>
      </c>
      <c r="K11" s="75"/>
      <c r="L11" s="80" t="n">
        <v>43864</v>
      </c>
      <c r="M11" s="81" t="n">
        <f aca="false">J6+K6</f>
        <v>15</v>
      </c>
    </row>
    <row r="12" customFormat="false" ht="13.8" hidden="false" customHeight="false" outlineLevel="0" collapsed="false">
      <c r="A12" s="75" t="s">
        <v>26</v>
      </c>
      <c r="B12" s="76" t="str">
        <f aca="false">VLOOKUP(A12,'TAKIM LİSTESİ'!$B$2:$D$455,2,0)</f>
        <v>Ø 6 çelik küresel parmak freze</v>
      </c>
      <c r="C12" s="75" t="s">
        <v>2112</v>
      </c>
      <c r="D12" s="75" t="s">
        <v>50</v>
      </c>
      <c r="E12" s="75"/>
      <c r="F12" s="75"/>
      <c r="G12" s="75" t="n">
        <f aca="false">VLOOKUP(A12,'TAKIM LİSTESİ'!$B$2:$D$455,3,0)</f>
        <v>13</v>
      </c>
      <c r="H12" s="75" t="n">
        <v>1</v>
      </c>
      <c r="I12" s="75"/>
      <c r="J12" s="78" t="n">
        <f aca="false">G12-H12</f>
        <v>12</v>
      </c>
      <c r="K12" s="75"/>
      <c r="L12" s="80" t="n">
        <v>43864</v>
      </c>
      <c r="M12" s="81" t="n">
        <f aca="false">J7+K7</f>
        <v>9</v>
      </c>
    </row>
    <row r="13" customFormat="false" ht="13.8" hidden="false" customHeight="false" outlineLevel="0" collapsed="false">
      <c r="A13" s="75" t="s">
        <v>14</v>
      </c>
      <c r="B13" s="76" t="str">
        <f aca="false">VLOOKUP(A13,'TAKIM LİSTESİ'!$B$2:$D$455,2,0)</f>
        <v>Ø 5 çelik küre parmak freze</v>
      </c>
      <c r="C13" s="75" t="s">
        <v>2112</v>
      </c>
      <c r="D13" s="75" t="s">
        <v>50</v>
      </c>
      <c r="E13" s="75"/>
      <c r="F13" s="75"/>
      <c r="G13" s="75" t="n">
        <f aca="false">VLOOKUP(A13,'TAKIM LİSTESİ'!$B$2:$D$455,3,0)</f>
        <v>8</v>
      </c>
      <c r="H13" s="75" t="n">
        <v>1</v>
      </c>
      <c r="I13" s="75"/>
      <c r="J13" s="78" t="n">
        <v>17</v>
      </c>
      <c r="K13" s="75"/>
      <c r="L13" s="80" t="n">
        <v>43864</v>
      </c>
      <c r="M13" s="81" t="n">
        <f aca="false">J8+K8</f>
        <v>9</v>
      </c>
    </row>
    <row r="14" customFormat="false" ht="13.8" hidden="false" customHeight="false" outlineLevel="0" collapsed="false">
      <c r="A14" s="75" t="s">
        <v>66</v>
      </c>
      <c r="B14" s="76" t="str">
        <f aca="false">VLOOKUP(A14,'TAKIM LİSTESİ'!$B$2:$D$455,2,0)</f>
        <v>Ø 10 alm uzun parmak freze</v>
      </c>
      <c r="C14" s="75" t="s">
        <v>2112</v>
      </c>
      <c r="D14" s="75" t="s">
        <v>50</v>
      </c>
      <c r="E14" s="75"/>
      <c r="F14" s="75"/>
      <c r="G14" s="75" t="n">
        <f aca="false">VLOOKUP(A14,'TAKIM LİSTESİ'!$B$2:$D$455,3,0)</f>
        <v>6</v>
      </c>
      <c r="H14" s="75" t="n">
        <v>1</v>
      </c>
      <c r="I14" s="75"/>
      <c r="J14" s="78" t="n">
        <v>10</v>
      </c>
      <c r="K14" s="75"/>
      <c r="L14" s="80" t="n">
        <v>43865</v>
      </c>
      <c r="M14" s="81" t="n">
        <f aca="false">J9+K9</f>
        <v>12</v>
      </c>
    </row>
    <row r="15" customFormat="false" ht="13.8" hidden="false" customHeight="false" outlineLevel="0" collapsed="false">
      <c r="A15" s="75" t="s">
        <v>16</v>
      </c>
      <c r="B15" s="76" t="str">
        <f aca="false">VLOOKUP(A15,'TAKIM LİSTESİ'!$B$2:$D$455,2,0)</f>
        <v>Ø 10 alm küre parmak freze</v>
      </c>
      <c r="C15" s="75" t="s">
        <v>2112</v>
      </c>
      <c r="D15" s="75" t="s">
        <v>50</v>
      </c>
      <c r="E15" s="75"/>
      <c r="F15" s="75"/>
      <c r="G15" s="75" t="n">
        <f aca="false">VLOOKUP(A15,'TAKIM LİSTESİ'!$B$2:$D$455,3,0)</f>
        <v>10</v>
      </c>
      <c r="H15" s="75" t="n">
        <v>1</v>
      </c>
      <c r="I15" s="75"/>
      <c r="J15" s="78" t="n">
        <f aca="false">G15-H15</f>
        <v>9</v>
      </c>
      <c r="K15" s="75"/>
      <c r="L15" s="80" t="n">
        <v>43865</v>
      </c>
      <c r="M15" s="81" t="n">
        <f aca="false">J10+K10</f>
        <v>5</v>
      </c>
    </row>
    <row r="16" customFormat="false" ht="13.8" hidden="false" customHeight="false" outlineLevel="0" collapsed="false">
      <c r="A16" s="75" t="s">
        <v>70</v>
      </c>
      <c r="B16" s="76" t="str">
        <f aca="false">VLOOKUP(A16,'TAKIM LİSTESİ'!$B$2:$D$455,2,0)</f>
        <v>Ø 4 alm standart parmak freze</v>
      </c>
      <c r="C16" s="75" t="s">
        <v>2112</v>
      </c>
      <c r="D16" s="75" t="s">
        <v>50</v>
      </c>
      <c r="E16" s="75"/>
      <c r="F16" s="75"/>
      <c r="G16" s="75" t="n">
        <f aca="false">VLOOKUP(A16,'TAKIM LİSTESİ'!$B$2:$D$455,3,0)</f>
        <v>10</v>
      </c>
      <c r="H16" s="75" t="n">
        <v>1</v>
      </c>
      <c r="I16" s="75"/>
      <c r="J16" s="78" t="n">
        <f aca="false">G16-H16</f>
        <v>9</v>
      </c>
      <c r="K16" s="75"/>
      <c r="L16" s="80" t="n">
        <v>43865</v>
      </c>
      <c r="M16" s="81" t="n">
        <f aca="false">J11+K11</f>
        <v>5</v>
      </c>
    </row>
    <row r="17" customFormat="false" ht="13.8" hidden="false" customHeight="false" outlineLevel="0" collapsed="false">
      <c r="A17" s="75" t="s">
        <v>189</v>
      </c>
      <c r="B17" s="76" t="str">
        <f aca="false">VLOOKUP(A17,'TAKIM LİSTESİ'!$B$2:$D$455,2,0)</f>
        <v>Ø 2 çelik parmak freze</v>
      </c>
      <c r="C17" s="75" t="s">
        <v>2114</v>
      </c>
      <c r="D17" s="75" t="s">
        <v>57</v>
      </c>
      <c r="E17" s="75"/>
      <c r="F17" s="75"/>
      <c r="G17" s="75" t="n">
        <f aca="false">VLOOKUP(A17,'TAKIM LİSTESİ'!$B$2:$D$455,3,0)</f>
        <v>39</v>
      </c>
      <c r="H17" s="75" t="n">
        <v>1</v>
      </c>
      <c r="I17" s="75"/>
      <c r="J17" s="78" t="n">
        <f aca="false">G17-H17</f>
        <v>38</v>
      </c>
      <c r="K17" s="75"/>
      <c r="L17" s="80" t="n">
        <v>43866</v>
      </c>
      <c r="M17" s="81" t="n">
        <f aca="false">J12+K12</f>
        <v>12</v>
      </c>
    </row>
    <row r="18" customFormat="false" ht="13.8" hidden="false" customHeight="false" outlineLevel="0" collapsed="false">
      <c r="A18" s="75" t="s">
        <v>53</v>
      </c>
      <c r="B18" s="76" t="str">
        <f aca="false">VLOOKUP(A18,'TAKIM LİSTESİ'!$B$2:$D$455,2,0)</f>
        <v>Ø 6 alm uzun parmak freze</v>
      </c>
      <c r="C18" s="75" t="s">
        <v>2114</v>
      </c>
      <c r="D18" s="75" t="s">
        <v>2117</v>
      </c>
      <c r="E18" s="75"/>
      <c r="F18" s="75"/>
      <c r="G18" s="75" t="n">
        <f aca="false">VLOOKUP(A18,'TAKIM LİSTESİ'!$B$2:$D$455,3,0)</f>
        <v>18</v>
      </c>
      <c r="H18" s="75" t="n">
        <v>1</v>
      </c>
      <c r="I18" s="75"/>
      <c r="J18" s="78" t="n">
        <f aca="false">G18-H18</f>
        <v>17</v>
      </c>
      <c r="K18" s="75"/>
      <c r="L18" s="80" t="n">
        <v>43866</v>
      </c>
      <c r="M18" s="81" t="n">
        <f aca="false">J13+K13</f>
        <v>17</v>
      </c>
    </row>
    <row r="19" customFormat="false" ht="13.8" hidden="false" customHeight="false" outlineLevel="0" collapsed="false">
      <c r="A19" s="75" t="s">
        <v>66</v>
      </c>
      <c r="B19" s="76" t="str">
        <f aca="false">VLOOKUP(A19,'TAKIM LİSTESİ'!$B$2:$D$455,2,0)</f>
        <v>Ø 10 alm uzun parmak freze</v>
      </c>
      <c r="C19" s="75" t="s">
        <v>2112</v>
      </c>
      <c r="D19" s="75" t="s">
        <v>50</v>
      </c>
      <c r="E19" s="75"/>
      <c r="F19" s="75"/>
      <c r="G19" s="75" t="n">
        <f aca="false">VLOOKUP(A19,'TAKIM LİSTESİ'!$B$2:$D$455,3,0)</f>
        <v>6</v>
      </c>
      <c r="H19" s="75" t="n">
        <v>1</v>
      </c>
      <c r="I19" s="75"/>
      <c r="J19" s="78" t="n">
        <f aca="false">G19-H19</f>
        <v>5</v>
      </c>
      <c r="K19" s="75"/>
      <c r="L19" s="80" t="n">
        <v>43866</v>
      </c>
      <c r="M19" s="81" t="n">
        <f aca="false">J14+K14</f>
        <v>10</v>
      </c>
    </row>
    <row r="20" customFormat="false" ht="13.8" hidden="false" customHeight="false" outlineLevel="0" collapsed="false">
      <c r="A20" s="75" t="s">
        <v>148</v>
      </c>
      <c r="B20" s="76" t="str">
        <f aca="false">VLOOKUP(A20,'TAKIM LİSTESİ'!$B$2:$D$455,2,0)</f>
        <v>Ø 5 alm standart parmak freze</v>
      </c>
      <c r="C20" s="76" t="s">
        <v>2114</v>
      </c>
      <c r="D20" s="76" t="s">
        <v>35</v>
      </c>
      <c r="E20" s="76"/>
      <c r="F20" s="75"/>
      <c r="G20" s="75" t="n">
        <f aca="false">VLOOKUP(A20,'TAKIM LİSTESİ'!$B$2:$D$455,3,0)</f>
        <v>24</v>
      </c>
      <c r="H20" s="75" t="n">
        <v>1</v>
      </c>
      <c r="I20" s="75"/>
      <c r="J20" s="78" t="n">
        <f aca="false">G20-H20</f>
        <v>23</v>
      </c>
      <c r="K20" s="75"/>
      <c r="L20" s="80" t="n">
        <v>43866</v>
      </c>
      <c r="M20" s="81" t="n">
        <f aca="false">J15+K15</f>
        <v>9</v>
      </c>
    </row>
    <row r="21" customFormat="false" ht="13.8" hidden="false" customHeight="false" outlineLevel="0" collapsed="false">
      <c r="A21" s="75" t="s">
        <v>47</v>
      </c>
      <c r="B21" s="76" t="str">
        <f aca="false">VLOOKUP(A21,'TAKIM LİSTESİ'!$B$2:$D$455,2,0)</f>
        <v>Ø  10 çelik küre parmak freze</v>
      </c>
      <c r="C21" s="75" t="s">
        <v>2114</v>
      </c>
      <c r="D21" s="75" t="s">
        <v>57</v>
      </c>
      <c r="E21" s="75"/>
      <c r="F21" s="75"/>
      <c r="G21" s="75" t="n">
        <f aca="false">VLOOKUP(A21,'TAKIM LİSTESİ'!$B$2:$D$455,3,0)</f>
        <v>17</v>
      </c>
      <c r="H21" s="75" t="n">
        <v>1</v>
      </c>
      <c r="I21" s="75"/>
      <c r="J21" s="78" t="n">
        <f aca="false">G21-H21</f>
        <v>16</v>
      </c>
      <c r="K21" s="75"/>
      <c r="L21" s="80" t="n">
        <v>43866</v>
      </c>
      <c r="M21" s="81" t="n">
        <f aca="false">J16+K16</f>
        <v>9</v>
      </c>
    </row>
    <row r="22" customFormat="false" ht="13.8" hidden="false" customHeight="false" outlineLevel="0" collapsed="false">
      <c r="A22" s="75" t="s">
        <v>47</v>
      </c>
      <c r="B22" s="76" t="str">
        <f aca="false">VLOOKUP(A22,'TAKIM LİSTESİ'!$B$2:$D$455,2,0)</f>
        <v>Ø  10 çelik küre parmak freze</v>
      </c>
      <c r="C22" s="75" t="s">
        <v>2112</v>
      </c>
      <c r="D22" s="75" t="s">
        <v>2117</v>
      </c>
      <c r="E22" s="75"/>
      <c r="F22" s="75"/>
      <c r="G22" s="75" t="n">
        <f aca="false">VLOOKUP(A22,'TAKIM LİSTESİ'!$B$2:$D$455,3,0)</f>
        <v>17</v>
      </c>
      <c r="H22" s="75" t="n">
        <v>1</v>
      </c>
      <c r="I22" s="75"/>
      <c r="J22" s="78" t="n">
        <f aca="false">G22-H22</f>
        <v>16</v>
      </c>
      <c r="K22" s="75"/>
      <c r="L22" s="80" t="n">
        <v>43867</v>
      </c>
      <c r="M22" s="81" t="n">
        <f aca="false">J17+K17</f>
        <v>38</v>
      </c>
    </row>
    <row r="23" customFormat="false" ht="13.8" hidden="false" customHeight="false" outlineLevel="0" collapsed="false">
      <c r="A23" s="75" t="s">
        <v>140</v>
      </c>
      <c r="B23" s="76" t="str">
        <f aca="false">VLOOKUP(A23,'TAKIM LİSTESİ'!$B$2:$D$455,2,0)</f>
        <v>Ø 4 alm küre parmak freze</v>
      </c>
      <c r="C23" s="75" t="s">
        <v>2114</v>
      </c>
      <c r="D23" s="75" t="s">
        <v>87</v>
      </c>
      <c r="E23" s="75"/>
      <c r="F23" s="75"/>
      <c r="G23" s="75" t="n">
        <f aca="false">VLOOKUP(A23,'TAKIM LİSTESİ'!$B$2:$D$455,3,0)</f>
        <v>18</v>
      </c>
      <c r="H23" s="75" t="n">
        <v>1</v>
      </c>
      <c r="I23" s="75"/>
      <c r="J23" s="78" t="n">
        <f aca="false">G23-H23</f>
        <v>17</v>
      </c>
      <c r="K23" s="75"/>
      <c r="L23" s="80" t="n">
        <v>43867</v>
      </c>
      <c r="M23" s="81" t="n">
        <f aca="false">J18+K18</f>
        <v>17</v>
      </c>
    </row>
    <row r="24" customFormat="false" ht="13.8" hidden="false" customHeight="false" outlineLevel="0" collapsed="false">
      <c r="A24" s="75" t="s">
        <v>53</v>
      </c>
      <c r="B24" s="76" t="str">
        <f aca="false">VLOOKUP(A24,'TAKIM LİSTESİ'!$B$2:$D$455,2,0)</f>
        <v>Ø 6 alm uzun parmak freze</v>
      </c>
      <c r="C24" s="77" t="s">
        <v>2114</v>
      </c>
      <c r="D24" s="77" t="s">
        <v>2117</v>
      </c>
      <c r="E24" s="77"/>
      <c r="F24" s="75"/>
      <c r="G24" s="75" t="n">
        <f aca="false">VLOOKUP(A24,'TAKIM LİSTESİ'!$B$2:$D$455,3,0)</f>
        <v>18</v>
      </c>
      <c r="H24" s="75" t="n">
        <v>1</v>
      </c>
      <c r="I24" s="75"/>
      <c r="J24" s="78" t="n">
        <f aca="false">G24-H24</f>
        <v>17</v>
      </c>
      <c r="K24" s="75"/>
      <c r="L24" s="80" t="n">
        <v>43867</v>
      </c>
      <c r="M24" s="81" t="n">
        <f aca="false">J19+K19</f>
        <v>5</v>
      </c>
    </row>
    <row r="25" customFormat="false" ht="13.8" hidden="false" customHeight="false" outlineLevel="0" collapsed="false">
      <c r="A25" s="75" t="s">
        <v>70</v>
      </c>
      <c r="B25" s="76" t="str">
        <f aca="false">VLOOKUP(A25,'TAKIM LİSTESİ'!$B$2:$D$455,2,0)</f>
        <v>Ø 4 alm standart parmak freze</v>
      </c>
      <c r="C25" s="75" t="s">
        <v>2114</v>
      </c>
      <c r="D25" s="75" t="s">
        <v>35</v>
      </c>
      <c r="E25" s="75"/>
      <c r="F25" s="75"/>
      <c r="G25" s="75" t="n">
        <f aca="false">VLOOKUP(A25,'TAKIM LİSTESİ'!$B$2:$D$455,3,0)</f>
        <v>10</v>
      </c>
      <c r="H25" s="75" t="n">
        <v>1</v>
      </c>
      <c r="I25" s="75"/>
      <c r="J25" s="78" t="n">
        <f aca="false">G25-H25</f>
        <v>9</v>
      </c>
      <c r="K25" s="75"/>
      <c r="L25" s="80" t="n">
        <v>43867</v>
      </c>
      <c r="M25" s="81" t="n">
        <f aca="false">J20+K20</f>
        <v>23</v>
      </c>
    </row>
    <row r="26" customFormat="false" ht="13.8" hidden="false" customHeight="false" outlineLevel="0" collapsed="false">
      <c r="A26" s="75" t="s">
        <v>53</v>
      </c>
      <c r="B26" s="76" t="str">
        <f aca="false">VLOOKUP(A26,'TAKIM LİSTESİ'!$B$2:$D$455,2,0)</f>
        <v>Ø 6 alm uzun parmak freze</v>
      </c>
      <c r="C26" s="75" t="s">
        <v>2112</v>
      </c>
      <c r="D26" s="75" t="s">
        <v>61</v>
      </c>
      <c r="E26" s="75"/>
      <c r="F26" s="75"/>
      <c r="G26" s="75" t="n">
        <f aca="false">VLOOKUP(A26,'TAKIM LİSTESİ'!$B$2:$D$455,3,0)</f>
        <v>18</v>
      </c>
      <c r="H26" s="75" t="n">
        <v>1</v>
      </c>
      <c r="I26" s="75"/>
      <c r="J26" s="78" t="n">
        <f aca="false">G26-H26</f>
        <v>17</v>
      </c>
      <c r="K26" s="75"/>
      <c r="L26" s="80" t="n">
        <v>43867</v>
      </c>
      <c r="M26" s="81" t="n">
        <f aca="false">J21+K21</f>
        <v>16</v>
      </c>
    </row>
    <row r="27" customFormat="false" ht="13.8" hidden="false" customHeight="false" outlineLevel="0" collapsed="false">
      <c r="A27" s="75" t="s">
        <v>66</v>
      </c>
      <c r="B27" s="76" t="str">
        <f aca="false">VLOOKUP(A27,'TAKIM LİSTESİ'!$B$2:$D$455,2,0)</f>
        <v>Ø 10 alm uzun parmak freze</v>
      </c>
      <c r="C27" s="75" t="s">
        <v>2112</v>
      </c>
      <c r="D27" s="75" t="s">
        <v>87</v>
      </c>
      <c r="E27" s="75"/>
      <c r="F27" s="75"/>
      <c r="G27" s="75" t="n">
        <f aca="false">VLOOKUP(A27,'TAKIM LİSTESİ'!$B$2:$D$455,3,0)</f>
        <v>6</v>
      </c>
      <c r="H27" s="75" t="n">
        <v>1</v>
      </c>
      <c r="I27" s="75"/>
      <c r="J27" s="78" t="n">
        <f aca="false">G27-H27</f>
        <v>5</v>
      </c>
      <c r="K27" s="75"/>
      <c r="L27" s="80" t="n">
        <v>43867</v>
      </c>
      <c r="M27" s="81" t="n">
        <f aca="false">J22+K22</f>
        <v>16</v>
      </c>
    </row>
    <row r="28" customFormat="false" ht="13.8" hidden="false" customHeight="false" outlineLevel="0" collapsed="false">
      <c r="A28" s="75" t="s">
        <v>88</v>
      </c>
      <c r="B28" s="76" t="str">
        <f aca="false">VLOOKUP(A28,'TAKIM LİSTESİ'!$B$2:$D$455,2,0)</f>
        <v>Ø 19.40x4 Testere</v>
      </c>
      <c r="C28" s="75" t="s">
        <v>2114</v>
      </c>
      <c r="D28" s="75" t="s">
        <v>2116</v>
      </c>
      <c r="E28" s="75"/>
      <c r="F28" s="75"/>
      <c r="G28" s="75" t="n">
        <f aca="false">VLOOKUP(A28,'TAKIM LİSTESİ'!$B$2:$D$455,3,0)</f>
        <v>1</v>
      </c>
      <c r="H28" s="75" t="n">
        <v>1</v>
      </c>
      <c r="I28" s="75"/>
      <c r="J28" s="78" t="n">
        <f aca="false">G28-H28</f>
        <v>0</v>
      </c>
      <c r="K28" s="75"/>
      <c r="L28" s="80" t="n">
        <v>43867</v>
      </c>
      <c r="M28" s="81" t="n">
        <f aca="false">J23+K23</f>
        <v>17</v>
      </c>
    </row>
    <row r="29" customFormat="false" ht="13.8" hidden="false" customHeight="false" outlineLevel="0" collapsed="false">
      <c r="A29" s="75" t="s">
        <v>47</v>
      </c>
      <c r="B29" s="76" t="str">
        <f aca="false">VLOOKUP(A29,'TAKIM LİSTESİ'!$B$2:$D$455,2,0)</f>
        <v>Ø  10 çelik küre parmak freze</v>
      </c>
      <c r="C29" s="75" t="s">
        <v>2112</v>
      </c>
      <c r="D29" s="75" t="s">
        <v>35</v>
      </c>
      <c r="E29" s="75"/>
      <c r="F29" s="75"/>
      <c r="G29" s="75" t="n">
        <f aca="false">VLOOKUP(A29,'TAKIM LİSTESİ'!$B$2:$D$455,3,0)</f>
        <v>17</v>
      </c>
      <c r="H29" s="75" t="n">
        <v>1</v>
      </c>
      <c r="I29" s="75"/>
      <c r="J29" s="78" t="n">
        <f aca="false">G29-H29</f>
        <v>16</v>
      </c>
      <c r="K29" s="75"/>
      <c r="L29" s="80" t="n">
        <v>43867</v>
      </c>
      <c r="M29" s="81" t="n">
        <f aca="false">J24+K24</f>
        <v>17</v>
      </c>
    </row>
    <row r="30" customFormat="false" ht="13.8" hidden="false" customHeight="false" outlineLevel="0" collapsed="false">
      <c r="A30" s="75" t="s">
        <v>60</v>
      </c>
      <c r="B30" s="76" t="str">
        <f aca="false">VLOOKUP(A30,'TAKIM LİSTESİ'!$B$2:$D$455,2,0)</f>
        <v>Ø 5 çelik standart parmak freze</v>
      </c>
      <c r="C30" s="75" t="s">
        <v>2112</v>
      </c>
      <c r="D30" s="75" t="s">
        <v>35</v>
      </c>
      <c r="E30" s="75"/>
      <c r="F30" s="75"/>
      <c r="G30" s="75" t="n">
        <f aca="false">VLOOKUP(A30,'TAKIM LİSTESİ'!$B$2:$D$455,3,0)</f>
        <v>42</v>
      </c>
      <c r="H30" s="75" t="n">
        <v>1</v>
      </c>
      <c r="I30" s="75"/>
      <c r="J30" s="78" t="n">
        <f aca="false">G30-H30</f>
        <v>41</v>
      </c>
      <c r="K30" s="75"/>
      <c r="L30" s="80" t="n">
        <v>43869</v>
      </c>
      <c r="M30" s="81" t="n">
        <f aca="false">J25+K25</f>
        <v>9</v>
      </c>
    </row>
    <row r="31" customFormat="false" ht="13.8" hidden="false" customHeight="false" outlineLevel="0" collapsed="false">
      <c r="A31" s="75" t="s">
        <v>25</v>
      </c>
      <c r="B31" s="76" t="str">
        <f aca="false">VLOOKUP(A31,'TAKIM LİSTESİ'!$B$2:$D$455,2,0)</f>
        <v>Ø 12çelik uzun parmak freze</v>
      </c>
      <c r="C31" s="75" t="s">
        <v>2112</v>
      </c>
      <c r="D31" s="75" t="s">
        <v>2118</v>
      </c>
      <c r="E31" s="75"/>
      <c r="F31" s="75"/>
      <c r="G31" s="75" t="n">
        <f aca="false">VLOOKUP(A31,'TAKIM LİSTESİ'!$B$2:$D$455,3,0)</f>
        <v>3</v>
      </c>
      <c r="H31" s="75" t="n">
        <v>1</v>
      </c>
      <c r="I31" s="75"/>
      <c r="J31" s="78" t="n">
        <f aca="false">G31-H31</f>
        <v>2</v>
      </c>
      <c r="K31" s="75"/>
      <c r="L31" s="80" t="n">
        <v>43869</v>
      </c>
      <c r="M31" s="81" t="n">
        <f aca="false">J26+K26</f>
        <v>17</v>
      </c>
    </row>
    <row r="32" customFormat="false" ht="13.8" hidden="false" customHeight="false" outlineLevel="0" collapsed="false">
      <c r="A32" s="75" t="s">
        <v>77</v>
      </c>
      <c r="B32" s="76" t="str">
        <f aca="false">VLOOKUP(A32,'TAKIM LİSTESİ'!$B$2:$D$455,2,0)</f>
        <v>Ø 14.0 matkap ucu</v>
      </c>
      <c r="C32" s="75" t="s">
        <v>2114</v>
      </c>
      <c r="D32" s="75" t="s">
        <v>2117</v>
      </c>
      <c r="E32" s="75"/>
      <c r="F32" s="75"/>
      <c r="G32" s="75" t="n">
        <f aca="false">VLOOKUP(A32,'TAKIM LİSTESİ'!$B$2:$D$455,3,0)</f>
        <v>7</v>
      </c>
      <c r="H32" s="75" t="n">
        <v>1</v>
      </c>
      <c r="I32" s="75"/>
      <c r="J32" s="78" t="n">
        <f aca="false">G32-H32</f>
        <v>6</v>
      </c>
      <c r="K32" s="75"/>
      <c r="L32" s="80" t="n">
        <v>43869</v>
      </c>
      <c r="M32" s="81" t="n">
        <f aca="false">J27+K27</f>
        <v>5</v>
      </c>
    </row>
    <row r="33" customFormat="false" ht="13.8" hidden="false" customHeight="false" outlineLevel="0" collapsed="false">
      <c r="A33" s="75" t="s">
        <v>88</v>
      </c>
      <c r="B33" s="76" t="str">
        <f aca="false">VLOOKUP(A33,'TAKIM LİSTESİ'!$B$2:$D$455,2,0)</f>
        <v>Ø 19.40x4 Testere</v>
      </c>
      <c r="C33" s="75" t="s">
        <v>2114</v>
      </c>
      <c r="D33" s="75" t="s">
        <v>2117</v>
      </c>
      <c r="E33" s="75"/>
      <c r="F33" s="75"/>
      <c r="G33" s="75" t="n">
        <v>2</v>
      </c>
      <c r="H33" s="75" t="n">
        <v>2</v>
      </c>
      <c r="I33" s="75"/>
      <c r="J33" s="78" t="n">
        <f aca="false">G33-H33</f>
        <v>0</v>
      </c>
      <c r="K33" s="75"/>
      <c r="L33" s="80" t="n">
        <v>43871</v>
      </c>
      <c r="M33" s="81" t="n">
        <f aca="false">J28+K28</f>
        <v>0</v>
      </c>
    </row>
    <row r="34" customFormat="false" ht="13.8" hidden="false" customHeight="false" outlineLevel="0" collapsed="false">
      <c r="A34" s="75" t="s">
        <v>15</v>
      </c>
      <c r="B34" s="76" t="str">
        <f aca="false">VLOOKUP(A34,'TAKIM LİSTESİ'!$B$2:$D$455,2,0)</f>
        <v>Ø 8 alm küre parmak freze</v>
      </c>
      <c r="C34" s="75" t="s">
        <v>2112</v>
      </c>
      <c r="D34" s="75" t="s">
        <v>23</v>
      </c>
      <c r="E34" s="75"/>
      <c r="F34" s="75"/>
      <c r="G34" s="75" t="n">
        <f aca="false">VLOOKUP(A34,'TAKIM LİSTESİ'!$B$2:$D$455,3,0)</f>
        <v>7</v>
      </c>
      <c r="H34" s="75" t="n">
        <v>1</v>
      </c>
      <c r="I34" s="75"/>
      <c r="J34" s="78" t="n">
        <f aca="false">G34-H34</f>
        <v>6</v>
      </c>
      <c r="K34" s="75"/>
      <c r="L34" s="80" t="n">
        <v>43872</v>
      </c>
      <c r="M34" s="81" t="n">
        <f aca="false">J29+K29</f>
        <v>16</v>
      </c>
    </row>
    <row r="35" customFormat="false" ht="13.8" hidden="false" customHeight="false" outlineLevel="0" collapsed="false">
      <c r="A35" s="75" t="s">
        <v>47</v>
      </c>
      <c r="B35" s="76" t="str">
        <f aca="false">VLOOKUP(A35,'TAKIM LİSTESİ'!$B$2:$D$455,2,0)</f>
        <v>Ø  10 çelik küre parmak freze</v>
      </c>
      <c r="C35" s="75" t="s">
        <v>2112</v>
      </c>
      <c r="D35" s="75" t="s">
        <v>35</v>
      </c>
      <c r="E35" s="75"/>
      <c r="F35" s="75"/>
      <c r="G35" s="75" t="n">
        <f aca="false">VLOOKUP(A35,'TAKIM LİSTESİ'!$B$2:$D$455,3,0)</f>
        <v>17</v>
      </c>
      <c r="H35" s="75" t="n">
        <v>1</v>
      </c>
      <c r="I35" s="75"/>
      <c r="J35" s="78" t="n">
        <f aca="false">G35-H35</f>
        <v>16</v>
      </c>
      <c r="K35" s="75"/>
      <c r="L35" s="80" t="n">
        <v>43872</v>
      </c>
      <c r="M35" s="81" t="n">
        <f aca="false">J30+K30</f>
        <v>41</v>
      </c>
    </row>
    <row r="36" customFormat="false" ht="13.8" hidden="false" customHeight="false" outlineLevel="0" collapsed="false">
      <c r="A36" s="75" t="s">
        <v>95</v>
      </c>
      <c r="B36" s="76" t="str">
        <f aca="false">VLOOKUP(A36,'TAKIM LİSTESİ'!$B$2:$D$455,2,0)</f>
        <v>Ø 3 alm standart parmak freze</v>
      </c>
      <c r="C36" s="75" t="s">
        <v>2114</v>
      </c>
      <c r="D36" s="75" t="s">
        <v>2116</v>
      </c>
      <c r="E36" s="75"/>
      <c r="F36" s="75"/>
      <c r="G36" s="75" t="n">
        <f aca="false">VLOOKUP(A36,'TAKIM LİSTESİ'!$B$2:$D$455,3,0)</f>
        <v>5</v>
      </c>
      <c r="H36" s="75" t="n">
        <v>1</v>
      </c>
      <c r="I36" s="75"/>
      <c r="J36" s="78" t="n">
        <f aca="false">G36-H36</f>
        <v>4</v>
      </c>
      <c r="K36" s="75"/>
      <c r="L36" s="80" t="n">
        <v>43872</v>
      </c>
      <c r="M36" s="81" t="n">
        <f aca="false">J31+K31</f>
        <v>2</v>
      </c>
    </row>
    <row r="37" customFormat="false" ht="13.8" hidden="false" customHeight="false" outlineLevel="0" collapsed="false">
      <c r="A37" s="75" t="s">
        <v>148</v>
      </c>
      <c r="B37" s="76" t="str">
        <f aca="false">VLOOKUP(A37,'TAKIM LİSTESİ'!$B$2:$D$455,2,0)</f>
        <v>Ø 5 alm standart parmak freze</v>
      </c>
      <c r="C37" s="75" t="s">
        <v>2114</v>
      </c>
      <c r="D37" s="75" t="s">
        <v>35</v>
      </c>
      <c r="E37" s="75"/>
      <c r="F37" s="75"/>
      <c r="G37" s="75" t="n">
        <f aca="false">VLOOKUP(A37,'TAKIM LİSTESİ'!$B$2:$D$455,3,0)</f>
        <v>24</v>
      </c>
      <c r="H37" s="75" t="n">
        <v>1</v>
      </c>
      <c r="I37" s="75"/>
      <c r="J37" s="78" t="n">
        <f aca="false">G37-H37</f>
        <v>23</v>
      </c>
      <c r="K37" s="75"/>
      <c r="L37" s="80" t="n">
        <v>43872</v>
      </c>
      <c r="M37" s="81" t="n">
        <f aca="false">J32+K32</f>
        <v>6</v>
      </c>
    </row>
    <row r="38" customFormat="false" ht="13.8" hidden="false" customHeight="false" outlineLevel="0" collapsed="false">
      <c r="A38" s="75" t="s">
        <v>95</v>
      </c>
      <c r="B38" s="76" t="str">
        <f aca="false">VLOOKUP(A38,'TAKIM LİSTESİ'!$B$2:$D$455,2,0)</f>
        <v>Ø 3 alm standart parmak freze</v>
      </c>
      <c r="C38" s="75" t="s">
        <v>2114</v>
      </c>
      <c r="D38" s="75" t="s">
        <v>2116</v>
      </c>
      <c r="E38" s="75"/>
      <c r="F38" s="75"/>
      <c r="G38" s="75" t="n">
        <f aca="false">VLOOKUP(A38,'TAKIM LİSTESİ'!$B$2:$D$455,3,0)</f>
        <v>5</v>
      </c>
      <c r="H38" s="75" t="n">
        <v>1</v>
      </c>
      <c r="I38" s="75"/>
      <c r="J38" s="78" t="n">
        <f aca="false">G38-H38</f>
        <v>4</v>
      </c>
      <c r="K38" s="75"/>
      <c r="L38" s="80" t="n">
        <v>43872</v>
      </c>
      <c r="M38" s="81" t="n">
        <f aca="false">J33+K33</f>
        <v>0</v>
      </c>
    </row>
    <row r="39" customFormat="false" ht="13.8" hidden="false" customHeight="false" outlineLevel="0" collapsed="false">
      <c r="A39" s="75" t="s">
        <v>25</v>
      </c>
      <c r="B39" s="76" t="str">
        <f aca="false">VLOOKUP(A39,'TAKIM LİSTESİ'!$B$2:$D$455,2,0)</f>
        <v>Ø 12çelik uzun parmak freze</v>
      </c>
      <c r="C39" s="75" t="s">
        <v>2112</v>
      </c>
      <c r="D39" s="75" t="s">
        <v>2118</v>
      </c>
      <c r="E39" s="75"/>
      <c r="F39" s="75"/>
      <c r="G39" s="75" t="n">
        <f aca="false">VLOOKUP(A39,'TAKIM LİSTESİ'!$B$2:$D$455,3,0)</f>
        <v>3</v>
      </c>
      <c r="H39" s="75" t="n">
        <v>1</v>
      </c>
      <c r="I39" s="75"/>
      <c r="J39" s="78" t="n">
        <f aca="false">G39-H39</f>
        <v>2</v>
      </c>
      <c r="K39" s="75"/>
      <c r="L39" s="80" t="n">
        <v>43873</v>
      </c>
      <c r="M39" s="81" t="n">
        <f aca="false">J34+K34</f>
        <v>6</v>
      </c>
    </row>
    <row r="40" customFormat="false" ht="13.8" hidden="false" customHeight="false" outlineLevel="0" collapsed="false">
      <c r="A40" s="75" t="s">
        <v>47</v>
      </c>
      <c r="B40" s="76" t="str">
        <f aca="false">VLOOKUP(A40,'TAKIM LİSTESİ'!$B$2:$D$455,2,0)</f>
        <v>Ø  10 çelik küre parmak freze</v>
      </c>
      <c r="C40" s="75" t="s">
        <v>2112</v>
      </c>
      <c r="D40" s="75" t="s">
        <v>2118</v>
      </c>
      <c r="E40" s="75"/>
      <c r="F40" s="75"/>
      <c r="G40" s="75" t="n">
        <f aca="false">VLOOKUP(A40,'TAKIM LİSTESİ'!$B$2:$D$455,3,0)</f>
        <v>17</v>
      </c>
      <c r="H40" s="75" t="n">
        <v>1</v>
      </c>
      <c r="I40" s="75"/>
      <c r="J40" s="78" t="n">
        <f aca="false">G40-H40</f>
        <v>16</v>
      </c>
      <c r="K40" s="75"/>
      <c r="L40" s="80" t="n">
        <v>43874</v>
      </c>
      <c r="M40" s="81" t="n">
        <f aca="false">J35+K35</f>
        <v>16</v>
      </c>
    </row>
    <row r="41" customFormat="false" ht="13.8" hidden="false" customHeight="false" outlineLevel="0" collapsed="false">
      <c r="A41" s="75" t="s">
        <v>24</v>
      </c>
      <c r="B41" s="76" t="str">
        <f aca="false">VLOOKUP(A41,'TAKIM LİSTESİ'!$B$2:$D$455,2,0)</f>
        <v>Ø 8 çelik küre parmak freze</v>
      </c>
      <c r="C41" s="75" t="s">
        <v>2112</v>
      </c>
      <c r="D41" s="75" t="s">
        <v>2118</v>
      </c>
      <c r="E41" s="75"/>
      <c r="F41" s="75"/>
      <c r="G41" s="75" t="n">
        <f aca="false">VLOOKUP(A41,'TAKIM LİSTESİ'!$B$2:$D$455,3,0)</f>
        <v>20</v>
      </c>
      <c r="H41" s="75" t="n">
        <v>1</v>
      </c>
      <c r="I41" s="75"/>
      <c r="J41" s="78" t="n">
        <f aca="false">G41-H41</f>
        <v>19</v>
      </c>
      <c r="K41" s="75"/>
      <c r="L41" s="80" t="n">
        <v>43874</v>
      </c>
      <c r="M41" s="81" t="n">
        <f aca="false">J36+K36</f>
        <v>4</v>
      </c>
    </row>
    <row r="42" customFormat="false" ht="13.8" hidden="false" customHeight="false" outlineLevel="0" collapsed="false">
      <c r="A42" s="75" t="s">
        <v>13</v>
      </c>
      <c r="B42" s="76" t="str">
        <f aca="false">VLOOKUP(A42,'TAKIM LİSTESİ'!$B$2:$D$455,2,0)</f>
        <v>Ø 12 alm küre parmak freze</v>
      </c>
      <c r="C42" s="75" t="s">
        <v>2114</v>
      </c>
      <c r="D42" s="75" t="s">
        <v>35</v>
      </c>
      <c r="E42" s="75"/>
      <c r="F42" s="75"/>
      <c r="G42" s="75" t="n">
        <f aca="false">VLOOKUP(A42,'TAKIM LİSTESİ'!$B$2:$D$455,3,0)</f>
        <v>16</v>
      </c>
      <c r="H42" s="75" t="n">
        <v>1</v>
      </c>
      <c r="I42" s="75"/>
      <c r="J42" s="78" t="n">
        <f aca="false">G42-H42</f>
        <v>15</v>
      </c>
      <c r="K42" s="75"/>
      <c r="L42" s="80" t="n">
        <v>43874</v>
      </c>
      <c r="M42" s="81" t="n">
        <f aca="false">J37+K37</f>
        <v>23</v>
      </c>
    </row>
    <row r="43" customFormat="false" ht="13.8" hidden="false" customHeight="false" outlineLevel="0" collapsed="false">
      <c r="A43" s="75" t="s">
        <v>104</v>
      </c>
      <c r="B43" s="76" t="str">
        <f aca="false">VLOOKUP(A43,'TAKIM LİSTESİ'!$B$2:$D$455,2,0)</f>
        <v>Ø 2.7 matkap</v>
      </c>
      <c r="C43" s="76" t="s">
        <v>2114</v>
      </c>
      <c r="D43" s="76" t="s">
        <v>103</v>
      </c>
      <c r="E43" s="76"/>
      <c r="F43" s="75"/>
      <c r="G43" s="75" t="n">
        <f aca="false">VLOOKUP(A43,'TAKIM LİSTESİ'!$B$2:$D$455,3,0)</f>
        <v>12</v>
      </c>
      <c r="H43" s="75" t="n">
        <v>2</v>
      </c>
      <c r="I43" s="75"/>
      <c r="J43" s="78" t="n">
        <f aca="false">G43-H43</f>
        <v>10</v>
      </c>
      <c r="K43" s="75"/>
      <c r="L43" s="80" t="n">
        <v>43874</v>
      </c>
      <c r="M43" s="81" t="n">
        <f aca="false">J38+K38</f>
        <v>4</v>
      </c>
    </row>
    <row r="44" customFormat="false" ht="13.8" hidden="false" customHeight="false" outlineLevel="0" collapsed="false">
      <c r="A44" s="75" t="s">
        <v>88</v>
      </c>
      <c r="B44" s="76" t="str">
        <f aca="false">VLOOKUP(A44,'TAKIM LİSTESİ'!$B$2:$D$455,2,0)</f>
        <v>Ø 19.40x4 Testere</v>
      </c>
      <c r="C44" s="75" t="s">
        <v>2112</v>
      </c>
      <c r="D44" s="75" t="s">
        <v>23</v>
      </c>
      <c r="E44" s="75"/>
      <c r="F44" s="75"/>
      <c r="G44" s="75" t="n">
        <f aca="false">VLOOKUP(A44,'TAKIM LİSTESİ'!$B$2:$D$455,3,0)</f>
        <v>1</v>
      </c>
      <c r="H44" s="75" t="n">
        <v>1</v>
      </c>
      <c r="I44" s="75"/>
      <c r="J44" s="78" t="n">
        <f aca="false">G44-H44</f>
        <v>0</v>
      </c>
      <c r="K44" s="75"/>
      <c r="L44" s="80" t="n">
        <v>43874</v>
      </c>
      <c r="M44" s="81" t="n">
        <f aca="false">J39+K39</f>
        <v>2</v>
      </c>
    </row>
    <row r="45" customFormat="false" ht="13.8" hidden="false" customHeight="false" outlineLevel="0" collapsed="false">
      <c r="A45" s="75" t="s">
        <v>88</v>
      </c>
      <c r="B45" s="76" t="str">
        <f aca="false">VLOOKUP(A45,'TAKIM LİSTESİ'!$B$2:$D$455,2,0)</f>
        <v>Ø 19.40x4 Testere</v>
      </c>
      <c r="C45" s="75" t="s">
        <v>2112</v>
      </c>
      <c r="D45" s="75" t="s">
        <v>61</v>
      </c>
      <c r="E45" s="75"/>
      <c r="F45" s="75"/>
      <c r="G45" s="75" t="n">
        <f aca="false">VLOOKUP(A45,'TAKIM LİSTESİ'!$B$2:$D$455,3,0)</f>
        <v>1</v>
      </c>
      <c r="H45" s="75" t="n">
        <v>1</v>
      </c>
      <c r="I45" s="75"/>
      <c r="J45" s="78" t="n">
        <f aca="false">G45-H45</f>
        <v>0</v>
      </c>
      <c r="K45" s="75"/>
      <c r="L45" s="80" t="n">
        <v>43874</v>
      </c>
      <c r="M45" s="81" t="n">
        <f aca="false">J40+K40</f>
        <v>16</v>
      </c>
    </row>
    <row r="46" customFormat="false" ht="13.8" hidden="false" customHeight="false" outlineLevel="0" collapsed="false">
      <c r="A46" s="75" t="s">
        <v>47</v>
      </c>
      <c r="B46" s="76" t="str">
        <f aca="false">VLOOKUP(A46,'TAKIM LİSTESİ'!$B$2:$D$455,2,0)</f>
        <v>Ø  10 çelik küre parmak freze</v>
      </c>
      <c r="C46" s="75" t="s">
        <v>2112</v>
      </c>
      <c r="D46" s="75" t="s">
        <v>61</v>
      </c>
      <c r="E46" s="75"/>
      <c r="F46" s="75"/>
      <c r="G46" s="75" t="n">
        <f aca="false">VLOOKUP(A46,'TAKIM LİSTESİ'!$B$2:$D$455,3,0)</f>
        <v>17</v>
      </c>
      <c r="H46" s="75" t="n">
        <v>1</v>
      </c>
      <c r="I46" s="75"/>
      <c r="J46" s="78" t="n">
        <f aca="false">G46-H46</f>
        <v>16</v>
      </c>
      <c r="K46" s="75"/>
      <c r="L46" s="80" t="n">
        <v>43874</v>
      </c>
      <c r="M46" s="81" t="n">
        <f aca="false">J41+K41</f>
        <v>19</v>
      </c>
    </row>
    <row r="47" customFormat="false" ht="13.8" hidden="false" customHeight="false" outlineLevel="0" collapsed="false">
      <c r="A47" s="75" t="s">
        <v>15</v>
      </c>
      <c r="B47" s="76" t="str">
        <f aca="false">VLOOKUP(A47,'TAKIM LİSTESİ'!$B$2:$D$455,2,0)</f>
        <v>Ø 8 alm küre parmak freze</v>
      </c>
      <c r="C47" s="77" t="s">
        <v>2112</v>
      </c>
      <c r="D47" s="77" t="s">
        <v>50</v>
      </c>
      <c r="E47" s="77"/>
      <c r="F47" s="75"/>
      <c r="G47" s="75" t="n">
        <f aca="false">VLOOKUP(A47,'TAKIM LİSTESİ'!$B$2:$D$455,3,0)</f>
        <v>7</v>
      </c>
      <c r="H47" s="75" t="n">
        <v>1</v>
      </c>
      <c r="I47" s="75"/>
      <c r="J47" s="78" t="n">
        <f aca="false">G47-H47</f>
        <v>6</v>
      </c>
      <c r="K47" s="75"/>
      <c r="L47" s="80" t="n">
        <v>43874</v>
      </c>
      <c r="M47" s="81" t="n">
        <f aca="false">J42+K42</f>
        <v>15</v>
      </c>
    </row>
    <row r="48" customFormat="false" ht="13.8" hidden="false" customHeight="false" outlineLevel="0" collapsed="false">
      <c r="A48" s="75" t="s">
        <v>60</v>
      </c>
      <c r="B48" s="76" t="str">
        <f aca="false">VLOOKUP(A48,'TAKIM LİSTESİ'!$B$2:$D$455,2,0)</f>
        <v>Ø 5 çelik standart parmak freze</v>
      </c>
      <c r="C48" s="75" t="s">
        <v>2112</v>
      </c>
      <c r="D48" s="75" t="s">
        <v>2117</v>
      </c>
      <c r="E48" s="75"/>
      <c r="F48" s="75"/>
      <c r="G48" s="75" t="n">
        <f aca="false">VLOOKUP(A48,'TAKIM LİSTESİ'!$B$2:$D$455,3,0)</f>
        <v>42</v>
      </c>
      <c r="H48" s="75" t="n">
        <v>1</v>
      </c>
      <c r="I48" s="75"/>
      <c r="J48" s="78" t="n">
        <f aca="false">G48-H48</f>
        <v>41</v>
      </c>
      <c r="K48" s="75"/>
      <c r="L48" s="80" t="n">
        <v>43875</v>
      </c>
      <c r="M48" s="81" t="n">
        <f aca="false">J43+K43</f>
        <v>10</v>
      </c>
    </row>
    <row r="49" customFormat="false" ht="13.8" hidden="false" customHeight="false" outlineLevel="0" collapsed="false">
      <c r="A49" s="75" t="s">
        <v>69</v>
      </c>
      <c r="B49" s="76" t="str">
        <f aca="false">VLOOKUP(A49,'TAKIM LİSTESİ'!$B$2:$D$455,2,0)</f>
        <v>Ø 18.0 matkap ucu</v>
      </c>
      <c r="C49" s="75" t="s">
        <v>2114</v>
      </c>
      <c r="D49" s="75" t="s">
        <v>23</v>
      </c>
      <c r="E49" s="75"/>
      <c r="F49" s="75"/>
      <c r="G49" s="75" t="n">
        <f aca="false">VLOOKUP(A49,'TAKIM LİSTESİ'!$B$2:$D$455,3,0)</f>
        <v>4</v>
      </c>
      <c r="H49" s="75" t="n">
        <v>1</v>
      </c>
      <c r="I49" s="75"/>
      <c r="J49" s="78" t="n">
        <f aca="false">G49-H49</f>
        <v>3</v>
      </c>
      <c r="K49" s="75"/>
      <c r="L49" s="80" t="n">
        <v>43875</v>
      </c>
      <c r="M49" s="81" t="n">
        <f aca="false">J44+K44</f>
        <v>0</v>
      </c>
    </row>
    <row r="50" customFormat="false" ht="13.8" hidden="false" customHeight="false" outlineLevel="0" collapsed="false">
      <c r="A50" s="75" t="s">
        <v>16</v>
      </c>
      <c r="B50" s="76" t="str">
        <f aca="false">VLOOKUP(A50,'TAKIM LİSTESİ'!$B$2:$D$455,2,0)</f>
        <v>Ø 10 alm küre parmak freze</v>
      </c>
      <c r="C50" s="75" t="s">
        <v>2114</v>
      </c>
      <c r="D50" s="75" t="s">
        <v>39</v>
      </c>
      <c r="E50" s="75"/>
      <c r="F50" s="75"/>
      <c r="G50" s="75" t="n">
        <f aca="false">VLOOKUP(A50,'TAKIM LİSTESİ'!$B$2:$D$455,3,0)</f>
        <v>10</v>
      </c>
      <c r="H50" s="75" t="n">
        <v>1</v>
      </c>
      <c r="I50" s="75"/>
      <c r="J50" s="78" t="n">
        <f aca="false">G50-H50</f>
        <v>9</v>
      </c>
      <c r="K50" s="75"/>
      <c r="L50" s="80" t="n">
        <v>43875</v>
      </c>
      <c r="M50" s="81" t="n">
        <f aca="false">J45+K45</f>
        <v>0</v>
      </c>
    </row>
    <row r="51" customFormat="false" ht="13.8" hidden="false" customHeight="false" outlineLevel="0" collapsed="false">
      <c r="A51" s="75" t="s">
        <v>32</v>
      </c>
      <c r="B51" s="76" t="str">
        <f aca="false">VLOOKUP(A51,'TAKIM LİSTESİ'!$B$2:$D$455,2,0)</f>
        <v>Ø 12.0 matkap</v>
      </c>
      <c r="C51" s="75" t="s">
        <v>2114</v>
      </c>
      <c r="D51" s="75" t="s">
        <v>23</v>
      </c>
      <c r="E51" s="75"/>
      <c r="F51" s="75"/>
      <c r="G51" s="75" t="n">
        <f aca="false">VLOOKUP(A51,'TAKIM LİSTESİ'!$B$2:$D$455,3,0)</f>
        <v>10</v>
      </c>
      <c r="H51" s="75" t="n">
        <v>1</v>
      </c>
      <c r="I51" s="75"/>
      <c r="J51" s="78" t="n">
        <f aca="false">G51-H51</f>
        <v>9</v>
      </c>
      <c r="K51" s="75"/>
      <c r="L51" s="80" t="n">
        <v>43875</v>
      </c>
      <c r="M51" s="81" t="n">
        <f aca="false">J46+K46</f>
        <v>16</v>
      </c>
    </row>
    <row r="52" customFormat="false" ht="13.8" hidden="false" customHeight="false" outlineLevel="0" collapsed="false">
      <c r="A52" s="75" t="s">
        <v>204</v>
      </c>
      <c r="B52" s="76" t="str">
        <f aca="false">VLOOKUP(A52,'TAKIM LİSTESİ'!$B$2:$D$455,2,0)</f>
        <v>Haypit tarama çelik Ø 17</v>
      </c>
      <c r="C52" s="75" t="s">
        <v>2114</v>
      </c>
      <c r="D52" s="75" t="s">
        <v>50</v>
      </c>
      <c r="E52" s="75"/>
      <c r="F52" s="75"/>
      <c r="G52" s="75" t="n">
        <f aca="false">VLOOKUP(A52,'TAKIM LİSTESİ'!$B$2:$D$455,3,0)</f>
        <v>3</v>
      </c>
      <c r="H52" s="75" t="n">
        <v>1</v>
      </c>
      <c r="I52" s="75"/>
      <c r="J52" s="78" t="n">
        <f aca="false">G52-H52</f>
        <v>2</v>
      </c>
      <c r="K52" s="75"/>
      <c r="L52" s="80" t="n">
        <v>43876</v>
      </c>
      <c r="M52" s="81" t="n">
        <f aca="false">J47+K47</f>
        <v>6</v>
      </c>
    </row>
    <row r="53" customFormat="false" ht="13.8" hidden="false" customHeight="false" outlineLevel="0" collapsed="false">
      <c r="A53" s="75" t="s">
        <v>114</v>
      </c>
      <c r="B53" s="76" t="str">
        <f aca="false">VLOOKUP(A53,'TAKIM LİSTESİ'!$B$2:$D$455,2,0)</f>
        <v>Ø 4 alm uzun parmak freze</v>
      </c>
      <c r="C53" s="75" t="s">
        <v>2114</v>
      </c>
      <c r="D53" s="75" t="s">
        <v>50</v>
      </c>
      <c r="E53" s="75"/>
      <c r="F53" s="75"/>
      <c r="G53" s="75" t="n">
        <f aca="false">VLOOKUP(A53,'TAKIM LİSTESİ'!$B$2:$D$455,3,0)</f>
        <v>6</v>
      </c>
      <c r="H53" s="75" t="n">
        <v>1</v>
      </c>
      <c r="I53" s="75"/>
      <c r="J53" s="78" t="n">
        <f aca="false">G53-H53</f>
        <v>5</v>
      </c>
      <c r="K53" s="75"/>
      <c r="L53" s="80" t="n">
        <v>43876</v>
      </c>
      <c r="M53" s="81" t="n">
        <f aca="false">J48+K48</f>
        <v>41</v>
      </c>
    </row>
    <row r="54" customFormat="false" ht="13.8" hidden="false" customHeight="false" outlineLevel="0" collapsed="false">
      <c r="A54" s="75" t="s">
        <v>114</v>
      </c>
      <c r="B54" s="76" t="str">
        <f aca="false">VLOOKUP(A54,'TAKIM LİSTESİ'!$B$2:$D$455,2,0)</f>
        <v>Ø 4 alm uzun parmak freze</v>
      </c>
      <c r="C54" s="75" t="s">
        <v>2114</v>
      </c>
      <c r="D54" s="75" t="s">
        <v>87</v>
      </c>
      <c r="E54" s="75"/>
      <c r="F54" s="75"/>
      <c r="G54" s="75" t="n">
        <f aca="false">VLOOKUP(A54,'TAKIM LİSTESİ'!$B$2:$D$455,3,0)</f>
        <v>6</v>
      </c>
      <c r="H54" s="75" t="n">
        <v>1</v>
      </c>
      <c r="I54" s="75"/>
      <c r="J54" s="78" t="n">
        <f aca="false">G54-H54</f>
        <v>5</v>
      </c>
      <c r="K54" s="75"/>
      <c r="L54" s="80" t="n">
        <v>43876</v>
      </c>
      <c r="M54" s="81" t="n">
        <f aca="false">J49+K49</f>
        <v>3</v>
      </c>
    </row>
    <row r="55" customFormat="false" ht="13.8" hidden="false" customHeight="false" outlineLevel="0" collapsed="false">
      <c r="A55" s="75" t="s">
        <v>32</v>
      </c>
      <c r="B55" s="76" t="str">
        <f aca="false">VLOOKUP(A55,'TAKIM LİSTESİ'!$B$2:$D$455,2,0)</f>
        <v>Ø 12.0 matkap</v>
      </c>
      <c r="C55" s="75" t="s">
        <v>2114</v>
      </c>
      <c r="D55" s="75" t="s">
        <v>2117</v>
      </c>
      <c r="E55" s="75"/>
      <c r="F55" s="75"/>
      <c r="G55" s="75" t="n">
        <f aca="false">VLOOKUP(A55,'TAKIM LİSTESİ'!$B$2:$D$455,3,0)</f>
        <v>10</v>
      </c>
      <c r="H55" s="75" t="n">
        <v>1</v>
      </c>
      <c r="I55" s="75"/>
      <c r="J55" s="78" t="n">
        <f aca="false">G55-H55</f>
        <v>9</v>
      </c>
      <c r="K55" s="75"/>
      <c r="L55" s="80" t="n">
        <v>43878</v>
      </c>
      <c r="M55" s="81" t="n">
        <f aca="false">J50+K50</f>
        <v>9</v>
      </c>
    </row>
    <row r="56" customFormat="false" ht="13.8" hidden="false" customHeight="false" outlineLevel="0" collapsed="false">
      <c r="A56" s="75" t="s">
        <v>210</v>
      </c>
      <c r="B56" s="76" t="str">
        <f aca="false">VLOOKUP(A56,'TAKIM LİSTESİ'!$B$2:$D$455,2,0)</f>
        <v>Ø 2.3 matkap</v>
      </c>
      <c r="C56" s="75" t="s">
        <v>2114</v>
      </c>
      <c r="D56" s="75" t="s">
        <v>2119</v>
      </c>
      <c r="E56" s="75"/>
      <c r="F56" s="75"/>
      <c r="G56" s="75" t="n">
        <f aca="false">VLOOKUP(A56,'TAKIM LİSTESİ'!$B$2:$D$455,3,0)</f>
        <v>12</v>
      </c>
      <c r="H56" s="75" t="n">
        <v>1</v>
      </c>
      <c r="I56" s="75"/>
      <c r="J56" s="78" t="n">
        <f aca="false">G56-H56</f>
        <v>11</v>
      </c>
      <c r="K56" s="75"/>
      <c r="L56" s="80" t="n">
        <v>43878</v>
      </c>
      <c r="M56" s="81" t="n">
        <f aca="false">J51+K51</f>
        <v>9</v>
      </c>
    </row>
    <row r="57" customFormat="false" ht="13.8" hidden="false" customHeight="false" outlineLevel="0" collapsed="false">
      <c r="A57" s="75" t="s">
        <v>14</v>
      </c>
      <c r="B57" s="76" t="str">
        <f aca="false">VLOOKUP(A57,'TAKIM LİSTESİ'!$B$2:$D$455,2,0)</f>
        <v>Ø 5 çelik küre parmak freze</v>
      </c>
      <c r="C57" s="75" t="s">
        <v>2112</v>
      </c>
      <c r="D57" s="75" t="s">
        <v>2116</v>
      </c>
      <c r="E57" s="75"/>
      <c r="F57" s="75"/>
      <c r="G57" s="75" t="n">
        <f aca="false">VLOOKUP(A57,'TAKIM LİSTESİ'!$B$2:$D$455,3,0)</f>
        <v>8</v>
      </c>
      <c r="H57" s="75" t="n">
        <v>1</v>
      </c>
      <c r="I57" s="75"/>
      <c r="J57" s="78" t="n">
        <f aca="false">G57-H57</f>
        <v>7</v>
      </c>
      <c r="K57" s="75"/>
      <c r="L57" s="80" t="n">
        <v>43878</v>
      </c>
      <c r="M57" s="81" t="n">
        <f aca="false">J52+K52</f>
        <v>2</v>
      </c>
    </row>
    <row r="58" customFormat="false" ht="13.8" hidden="false" customHeight="false" outlineLevel="0" collapsed="false">
      <c r="A58" s="75" t="s">
        <v>47</v>
      </c>
      <c r="B58" s="76" t="str">
        <f aca="false">VLOOKUP(A58,'TAKIM LİSTESİ'!$B$2:$D$455,2,0)</f>
        <v>Ø  10 çelik küre parmak freze</v>
      </c>
      <c r="C58" s="75" t="s">
        <v>2112</v>
      </c>
      <c r="D58" s="75" t="s">
        <v>2117</v>
      </c>
      <c r="E58" s="75"/>
      <c r="F58" s="75"/>
      <c r="G58" s="75" t="n">
        <f aca="false">VLOOKUP(A58,'TAKIM LİSTESİ'!$B$2:$D$455,3,0)</f>
        <v>17</v>
      </c>
      <c r="H58" s="75" t="n">
        <v>1</v>
      </c>
      <c r="I58" s="75"/>
      <c r="J58" s="78" t="n">
        <f aca="false">G58-H58</f>
        <v>16</v>
      </c>
      <c r="K58" s="75"/>
      <c r="L58" s="80" t="n">
        <v>43878</v>
      </c>
      <c r="M58" s="81" t="n">
        <f aca="false">J53+K53</f>
        <v>5</v>
      </c>
    </row>
    <row r="59" customFormat="false" ht="13.8" hidden="false" customHeight="false" outlineLevel="0" collapsed="false">
      <c r="A59" s="75" t="s">
        <v>33</v>
      </c>
      <c r="B59" s="76" t="str">
        <f aca="false">VLOOKUP(A59,'TAKIM LİSTESİ'!$B$2:$D$455,2,0)</f>
        <v>Ø 6.5 matkap</v>
      </c>
      <c r="C59" s="75" t="s">
        <v>2114</v>
      </c>
      <c r="D59" s="75" t="s">
        <v>61</v>
      </c>
      <c r="E59" s="75"/>
      <c r="F59" s="75"/>
      <c r="G59" s="75" t="n">
        <f aca="false">VLOOKUP(A59,'TAKIM LİSTESİ'!$B$2:$D$455,3,0)</f>
        <v>3</v>
      </c>
      <c r="H59" s="75" t="n">
        <v>1</v>
      </c>
      <c r="I59" s="75"/>
      <c r="J59" s="78" t="n">
        <f aca="false">G59-H59</f>
        <v>2</v>
      </c>
      <c r="K59" s="75"/>
      <c r="L59" s="80" t="n">
        <v>43878</v>
      </c>
      <c r="M59" s="81" t="n">
        <v>7</v>
      </c>
    </row>
    <row r="60" customFormat="false" ht="13.8" hidden="false" customHeight="false" outlineLevel="0" collapsed="false">
      <c r="A60" s="75" t="s">
        <v>176</v>
      </c>
      <c r="B60" s="76" t="str">
        <f aca="false">VLOOKUP(A60,'TAKIM LİSTESİ'!$B$2:$D$455,2,0)</f>
        <v>Ø 8.8 matkap</v>
      </c>
      <c r="C60" s="75" t="s">
        <v>2114</v>
      </c>
      <c r="D60" s="75" t="s">
        <v>132</v>
      </c>
      <c r="E60" s="75"/>
      <c r="F60" s="75"/>
      <c r="G60" s="75" t="n">
        <f aca="false">VLOOKUP(A60,'TAKIM LİSTESİ'!$B$2:$D$455,3,0)</f>
        <v>7</v>
      </c>
      <c r="H60" s="75" t="n">
        <v>1</v>
      </c>
      <c r="I60" s="75"/>
      <c r="J60" s="78" t="n">
        <f aca="false">G60-H60</f>
        <v>6</v>
      </c>
      <c r="K60" s="75"/>
      <c r="L60" s="80" t="n">
        <v>43878</v>
      </c>
      <c r="M60" s="81" t="n">
        <f aca="false">J55+K55</f>
        <v>9</v>
      </c>
    </row>
    <row r="61" customFormat="false" ht="13.8" hidden="false" customHeight="false" outlineLevel="0" collapsed="false">
      <c r="A61" s="75" t="s">
        <v>47</v>
      </c>
      <c r="B61" s="76" t="str">
        <f aca="false">VLOOKUP(A61,'TAKIM LİSTESİ'!$B$2:$D$455,2,0)</f>
        <v>Ø  10 çelik küre parmak freze</v>
      </c>
      <c r="C61" s="75" t="s">
        <v>2112</v>
      </c>
      <c r="D61" s="75" t="s">
        <v>2116</v>
      </c>
      <c r="E61" s="75"/>
      <c r="F61" s="75"/>
      <c r="G61" s="75" t="n">
        <f aca="false">VLOOKUP(A61,'TAKIM LİSTESİ'!$B$2:$D$455,3,0)</f>
        <v>17</v>
      </c>
      <c r="H61" s="75" t="n">
        <v>1</v>
      </c>
      <c r="I61" s="75"/>
      <c r="J61" s="78" t="n">
        <f aca="false">G61-H61</f>
        <v>16</v>
      </c>
      <c r="K61" s="75"/>
      <c r="L61" s="80" t="n">
        <v>43879</v>
      </c>
      <c r="M61" s="81" t="n">
        <f aca="false">J56+K56</f>
        <v>11</v>
      </c>
    </row>
    <row r="62" customFormat="false" ht="13.8" hidden="false" customHeight="false" outlineLevel="0" collapsed="false">
      <c r="A62" s="75" t="s">
        <v>24</v>
      </c>
      <c r="B62" s="76" t="str">
        <f aca="false">VLOOKUP(A62,'TAKIM LİSTESİ'!$B$2:$D$455,2,0)</f>
        <v>Ø 8 çelik küre parmak freze</v>
      </c>
      <c r="C62" s="75" t="s">
        <v>2112</v>
      </c>
      <c r="D62" s="75" t="s">
        <v>2116</v>
      </c>
      <c r="E62" s="75"/>
      <c r="F62" s="75"/>
      <c r="G62" s="75" t="n">
        <f aca="false">VLOOKUP(A62,'TAKIM LİSTESİ'!$B$2:$D$455,3,0)</f>
        <v>20</v>
      </c>
      <c r="H62" s="75" t="n">
        <v>1</v>
      </c>
      <c r="I62" s="75"/>
      <c r="J62" s="78" t="n">
        <f aca="false">G62-H62</f>
        <v>19</v>
      </c>
      <c r="K62" s="75"/>
      <c r="L62" s="80" t="n">
        <v>43879</v>
      </c>
      <c r="M62" s="81" t="n">
        <f aca="false">J57+K57</f>
        <v>7</v>
      </c>
    </row>
    <row r="63" customFormat="false" ht="13.8" hidden="false" customHeight="false" outlineLevel="0" collapsed="false">
      <c r="A63" s="75" t="s">
        <v>70</v>
      </c>
      <c r="B63" s="76" t="str">
        <f aca="false">VLOOKUP(A63,'TAKIM LİSTESİ'!$B$2:$D$455,2,0)</f>
        <v>Ø 4 alm standart parmak freze</v>
      </c>
      <c r="C63" s="75" t="s">
        <v>2114</v>
      </c>
      <c r="D63" s="75" t="s">
        <v>2116</v>
      </c>
      <c r="E63" s="75"/>
      <c r="F63" s="75"/>
      <c r="G63" s="75" t="n">
        <f aca="false">VLOOKUP(A63,'TAKIM LİSTESİ'!$B$2:$D$455,3,0)</f>
        <v>10</v>
      </c>
      <c r="H63" s="75" t="n">
        <v>1</v>
      </c>
      <c r="I63" s="75"/>
      <c r="J63" s="78" t="n">
        <f aca="false">G63-H63</f>
        <v>9</v>
      </c>
      <c r="K63" s="75"/>
      <c r="L63" s="80" t="n">
        <v>43879</v>
      </c>
      <c r="M63" s="81" t="n">
        <f aca="false">J58+K58</f>
        <v>16</v>
      </c>
    </row>
    <row r="64" customFormat="false" ht="13.8" hidden="false" customHeight="false" outlineLevel="0" collapsed="false">
      <c r="A64" s="75" t="s">
        <v>47</v>
      </c>
      <c r="B64" s="76" t="str">
        <f aca="false">VLOOKUP(A64,'TAKIM LİSTESİ'!$B$2:$D$455,2,0)</f>
        <v>Ø  10 çelik küre parmak freze</v>
      </c>
      <c r="C64" s="75" t="s">
        <v>2112</v>
      </c>
      <c r="D64" s="75" t="s">
        <v>2118</v>
      </c>
      <c r="E64" s="75"/>
      <c r="F64" s="75"/>
      <c r="G64" s="75" t="n">
        <f aca="false">VLOOKUP(A64,'TAKIM LİSTESİ'!$B$2:$D$455,3,0)</f>
        <v>17</v>
      </c>
      <c r="H64" s="75" t="n">
        <v>1</v>
      </c>
      <c r="I64" s="75"/>
      <c r="J64" s="78" t="n">
        <f aca="false">G64-H64</f>
        <v>16</v>
      </c>
      <c r="K64" s="75"/>
      <c r="L64" s="80" t="n">
        <v>43880</v>
      </c>
      <c r="M64" s="81" t="n">
        <f aca="false">J59+K59</f>
        <v>2</v>
      </c>
    </row>
    <row r="65" customFormat="false" ht="13.8" hidden="false" customHeight="false" outlineLevel="0" collapsed="false">
      <c r="A65" s="75" t="s">
        <v>25</v>
      </c>
      <c r="B65" s="76" t="str">
        <f aca="false">VLOOKUP(A65,'TAKIM LİSTESİ'!$B$2:$D$455,2,0)</f>
        <v>Ø 12çelik uzun parmak freze</v>
      </c>
      <c r="C65" s="75" t="s">
        <v>2112</v>
      </c>
      <c r="D65" s="75" t="s">
        <v>2118</v>
      </c>
      <c r="E65" s="75"/>
      <c r="F65" s="75"/>
      <c r="G65" s="75" t="n">
        <f aca="false">VLOOKUP(A65,'TAKIM LİSTESİ'!$B$2:$D$455,3,0)</f>
        <v>3</v>
      </c>
      <c r="H65" s="75" t="n">
        <v>1</v>
      </c>
      <c r="I65" s="75"/>
      <c r="J65" s="78" t="n">
        <f aca="false">G65-H65</f>
        <v>2</v>
      </c>
      <c r="K65" s="75"/>
      <c r="L65" s="80" t="n">
        <v>43880</v>
      </c>
      <c r="M65" s="81" t="n">
        <f aca="false">J60+K60</f>
        <v>6</v>
      </c>
    </row>
    <row r="66" customFormat="false" ht="13.8" hidden="false" customHeight="false" outlineLevel="0" collapsed="false">
      <c r="A66" s="75" t="s">
        <v>24</v>
      </c>
      <c r="B66" s="76" t="str">
        <f aca="false">VLOOKUP(A66,'TAKIM LİSTESİ'!$B$2:$D$455,2,0)</f>
        <v>Ø 8 çelik küre parmak freze</v>
      </c>
      <c r="C66" s="76" t="s">
        <v>2114</v>
      </c>
      <c r="D66" s="76" t="s">
        <v>2118</v>
      </c>
      <c r="E66" s="76"/>
      <c r="F66" s="75"/>
      <c r="G66" s="75" t="n">
        <f aca="false">VLOOKUP(A66,'TAKIM LİSTESİ'!$B$2:$D$455,3,0)</f>
        <v>20</v>
      </c>
      <c r="H66" s="75" t="n">
        <v>3</v>
      </c>
      <c r="I66" s="75"/>
      <c r="J66" s="78" t="n">
        <f aca="false">G66-H66</f>
        <v>17</v>
      </c>
      <c r="K66" s="75"/>
      <c r="L66" s="80" t="n">
        <v>43880</v>
      </c>
      <c r="M66" s="81" t="n">
        <f aca="false">J61+K61</f>
        <v>16</v>
      </c>
    </row>
    <row r="67" customFormat="false" ht="13.8" hidden="false" customHeight="false" outlineLevel="0" collapsed="false">
      <c r="A67" s="75" t="s">
        <v>95</v>
      </c>
      <c r="B67" s="76" t="str">
        <f aca="false">VLOOKUP(A67,'TAKIM LİSTESİ'!$B$2:$D$455,2,0)</f>
        <v>Ø 3 alm standart parmak freze</v>
      </c>
      <c r="C67" s="75" t="s">
        <v>2112</v>
      </c>
      <c r="D67" s="75" t="s">
        <v>2117</v>
      </c>
      <c r="E67" s="75"/>
      <c r="F67" s="75"/>
      <c r="G67" s="75" t="n">
        <f aca="false">VLOOKUP(A67,'TAKIM LİSTESİ'!$B$2:$D$455,3,0)</f>
        <v>5</v>
      </c>
      <c r="H67" s="75" t="n">
        <v>1</v>
      </c>
      <c r="I67" s="75"/>
      <c r="J67" s="78" t="n">
        <f aca="false">G67-H67</f>
        <v>4</v>
      </c>
      <c r="K67" s="75"/>
      <c r="L67" s="80" t="n">
        <v>43880</v>
      </c>
      <c r="M67" s="81" t="n">
        <f aca="false">J62+K62</f>
        <v>19</v>
      </c>
    </row>
    <row r="68" customFormat="false" ht="13.8" hidden="false" customHeight="false" outlineLevel="0" collapsed="false">
      <c r="A68" s="75" t="s">
        <v>70</v>
      </c>
      <c r="B68" s="76" t="str">
        <f aca="false">VLOOKUP(A68,'TAKIM LİSTESİ'!$B$2:$D$455,2,0)</f>
        <v>Ø 4 alm standart parmak freze</v>
      </c>
      <c r="C68" s="75" t="s">
        <v>2112</v>
      </c>
      <c r="D68" s="75" t="s">
        <v>50</v>
      </c>
      <c r="E68" s="75"/>
      <c r="F68" s="75"/>
      <c r="G68" s="75" t="n">
        <f aca="false">VLOOKUP(A68,'TAKIM LİSTESİ'!$B$2:$D$455,3,0)</f>
        <v>10</v>
      </c>
      <c r="H68" s="75" t="n">
        <v>1</v>
      </c>
      <c r="I68" s="75"/>
      <c r="J68" s="78" t="n">
        <f aca="false">G68-H68</f>
        <v>9</v>
      </c>
      <c r="K68" s="75"/>
      <c r="L68" s="80" t="n">
        <v>43880</v>
      </c>
      <c r="M68" s="81" t="n">
        <f aca="false">J63+K63</f>
        <v>9</v>
      </c>
    </row>
    <row r="69" customFormat="false" ht="13.8" hidden="false" customHeight="false" outlineLevel="0" collapsed="false">
      <c r="A69" s="75" t="s">
        <v>90</v>
      </c>
      <c r="B69" s="76" t="str">
        <f aca="false">VLOOKUP(A69,'TAKIM LİSTESİ'!$B$2:$D$455,2,0)</f>
        <v>Ø 1.5 küre parmak freze</v>
      </c>
      <c r="C69" s="75" t="s">
        <v>2114</v>
      </c>
      <c r="D69" s="75" t="s">
        <v>2117</v>
      </c>
      <c r="E69" s="75"/>
      <c r="F69" s="75"/>
      <c r="G69" s="75" t="n">
        <f aca="false">VLOOKUP(A69,'TAKIM LİSTESİ'!$B$2:$D$455,3,0)</f>
        <v>33</v>
      </c>
      <c r="H69" s="75" t="n">
        <v>1</v>
      </c>
      <c r="I69" s="75"/>
      <c r="J69" s="78" t="n">
        <f aca="false">G69-H69</f>
        <v>32</v>
      </c>
      <c r="K69" s="75"/>
      <c r="L69" s="80" t="n">
        <v>43880</v>
      </c>
      <c r="M69" s="81" t="n">
        <f aca="false">J64+K64</f>
        <v>16</v>
      </c>
    </row>
    <row r="70" customFormat="false" ht="13.8" hidden="false" customHeight="false" outlineLevel="0" collapsed="false">
      <c r="A70" s="75" t="s">
        <v>59</v>
      </c>
      <c r="B70" s="76" t="str">
        <f aca="false">VLOOKUP(A70,'TAKIM LİSTESİ'!$B$2:$D$455,2,0)</f>
        <v>Ø 3.2 matkap</v>
      </c>
      <c r="C70" s="77" t="s">
        <v>2114</v>
      </c>
      <c r="D70" s="77" t="s">
        <v>2116</v>
      </c>
      <c r="E70" s="77"/>
      <c r="F70" s="75"/>
      <c r="G70" s="75" t="n">
        <f aca="false">VLOOKUP(A70,'TAKIM LİSTESİ'!$B$2:$D$455,3,0)</f>
        <v>6</v>
      </c>
      <c r="H70" s="75" t="n">
        <v>1</v>
      </c>
      <c r="I70" s="75"/>
      <c r="J70" s="78" t="n">
        <f aca="false">G70-H70</f>
        <v>5</v>
      </c>
      <c r="K70" s="75"/>
      <c r="L70" s="80" t="n">
        <v>43880</v>
      </c>
      <c r="M70" s="81" t="n">
        <f aca="false">J65+K65</f>
        <v>2</v>
      </c>
    </row>
    <row r="71" customFormat="false" ht="13.8" hidden="false" customHeight="false" outlineLevel="0" collapsed="false">
      <c r="A71" s="75" t="s">
        <v>95</v>
      </c>
      <c r="B71" s="76" t="str">
        <f aca="false">VLOOKUP(A71,'TAKIM LİSTESİ'!$B$2:$D$455,2,0)</f>
        <v>Ø 3 alm standart parmak freze</v>
      </c>
      <c r="C71" s="75" t="s">
        <v>2112</v>
      </c>
      <c r="D71" s="75" t="s">
        <v>106</v>
      </c>
      <c r="E71" s="75"/>
      <c r="F71" s="75"/>
      <c r="G71" s="75" t="n">
        <f aca="false">VLOOKUP(A71,'TAKIM LİSTESİ'!$B$2:$D$455,3,0)</f>
        <v>5</v>
      </c>
      <c r="H71" s="75" t="n">
        <v>1</v>
      </c>
      <c r="I71" s="75"/>
      <c r="J71" s="78" t="n">
        <f aca="false">G71-H71</f>
        <v>4</v>
      </c>
      <c r="K71" s="75"/>
      <c r="L71" s="80" t="n">
        <v>43881</v>
      </c>
      <c r="M71" s="81" t="n">
        <f aca="false">J66+K66</f>
        <v>17</v>
      </c>
    </row>
    <row r="72" customFormat="false" ht="13.8" hidden="false" customHeight="false" outlineLevel="0" collapsed="false">
      <c r="A72" s="75" t="s">
        <v>90</v>
      </c>
      <c r="B72" s="76" t="str">
        <f aca="false">VLOOKUP(A72,'TAKIM LİSTESİ'!$B$2:$D$455,2,0)</f>
        <v>Ø 1.5 küre parmak freze</v>
      </c>
      <c r="C72" s="75" t="s">
        <v>2114</v>
      </c>
      <c r="D72" s="75" t="s">
        <v>2116</v>
      </c>
      <c r="E72" s="75"/>
      <c r="F72" s="75"/>
      <c r="G72" s="75" t="n">
        <f aca="false">VLOOKUP(A72,'TAKIM LİSTESİ'!$B$2:$D$455,3,0)</f>
        <v>33</v>
      </c>
      <c r="H72" s="75" t="n">
        <v>1</v>
      </c>
      <c r="I72" s="75"/>
      <c r="J72" s="78" t="n">
        <f aca="false">G72-H72</f>
        <v>32</v>
      </c>
      <c r="K72" s="75"/>
      <c r="L72" s="80" t="n">
        <v>43881</v>
      </c>
      <c r="M72" s="81" t="n">
        <f aca="false">J67+K67</f>
        <v>4</v>
      </c>
    </row>
    <row r="73" customFormat="false" ht="13.8" hidden="false" customHeight="false" outlineLevel="0" collapsed="false">
      <c r="A73" s="75" t="s">
        <v>93</v>
      </c>
      <c r="B73" s="76" t="str">
        <f aca="false">VLOOKUP(A73,'TAKIM LİSTESİ'!$B$2:$D$455,2,0)</f>
        <v>Ø 12 alm uzun parmak freze</v>
      </c>
      <c r="C73" s="75" t="s">
        <v>2112</v>
      </c>
      <c r="D73" s="75" t="s">
        <v>87</v>
      </c>
      <c r="E73" s="75"/>
      <c r="F73" s="75"/>
      <c r="G73" s="75" t="n">
        <f aca="false">VLOOKUP(A73,'TAKIM LİSTESİ'!$B$2:$D$455,3,0)</f>
        <v>4</v>
      </c>
      <c r="H73" s="75" t="n">
        <v>1</v>
      </c>
      <c r="I73" s="75"/>
      <c r="J73" s="78" t="n">
        <f aca="false">G73-H73</f>
        <v>3</v>
      </c>
      <c r="K73" s="75"/>
      <c r="L73" s="80" t="n">
        <v>43883</v>
      </c>
      <c r="M73" s="81" t="n">
        <f aca="false">J68+K68</f>
        <v>9</v>
      </c>
    </row>
    <row r="74" customFormat="false" ht="13.8" hidden="false" customHeight="false" outlineLevel="0" collapsed="false">
      <c r="A74" s="75" t="s">
        <v>150</v>
      </c>
      <c r="B74" s="76" t="str">
        <f aca="false">VLOOKUP(A74,'TAKIM LİSTESİ'!$B$2:$D$455,2,0)</f>
        <v>Ø 8 çelik parmak freze</v>
      </c>
      <c r="C74" s="75" t="s">
        <v>2114</v>
      </c>
      <c r="D74" s="75" t="s">
        <v>106</v>
      </c>
      <c r="E74" s="75"/>
      <c r="F74" s="75"/>
      <c r="G74" s="75" t="n">
        <f aca="false">VLOOKUP(A74,'TAKIM LİSTESİ'!$B$2:$D$455,3,0)</f>
        <v>39</v>
      </c>
      <c r="H74" s="75" t="n">
        <v>1</v>
      </c>
      <c r="I74" s="75"/>
      <c r="J74" s="78" t="n">
        <f aca="false">G74-H74</f>
        <v>38</v>
      </c>
      <c r="K74" s="75"/>
      <c r="L74" s="80" t="n">
        <v>43883</v>
      </c>
      <c r="M74" s="81" t="n">
        <f aca="false">J69+K69</f>
        <v>32</v>
      </c>
    </row>
    <row r="75" customFormat="false" ht="13.8" hidden="false" customHeight="false" outlineLevel="0" collapsed="false">
      <c r="A75" s="75" t="s">
        <v>90</v>
      </c>
      <c r="B75" s="76" t="str">
        <f aca="false">VLOOKUP(A75,'TAKIM LİSTESİ'!$B$2:$D$455,2,0)</f>
        <v>Ø 1.5 küre parmak freze</v>
      </c>
      <c r="C75" s="75" t="s">
        <v>2114</v>
      </c>
      <c r="D75" s="75" t="s">
        <v>2116</v>
      </c>
      <c r="E75" s="75"/>
      <c r="F75" s="75"/>
      <c r="G75" s="75" t="n">
        <f aca="false">VLOOKUP(A75,'TAKIM LİSTESİ'!$B$2:$D$455,3,0)</f>
        <v>33</v>
      </c>
      <c r="H75" s="75" t="n">
        <v>1</v>
      </c>
      <c r="I75" s="75"/>
      <c r="J75" s="78" t="n">
        <f aca="false">G75-H75</f>
        <v>32</v>
      </c>
      <c r="K75" s="75"/>
      <c r="L75" s="80" t="n">
        <v>43884</v>
      </c>
      <c r="M75" s="81" t="n">
        <f aca="false">J70+K70</f>
        <v>5</v>
      </c>
    </row>
    <row r="76" customFormat="false" ht="13.8" hidden="false" customHeight="false" outlineLevel="0" collapsed="false">
      <c r="A76" s="75" t="s">
        <v>71</v>
      </c>
      <c r="B76" s="76" t="str">
        <f aca="false">VLOOKUP(A76,'TAKIM LİSTESİ'!$B$2:$D$455,2,0)</f>
        <v>Ø 10 alm parmak freze</v>
      </c>
      <c r="C76" s="75" t="s">
        <v>2112</v>
      </c>
      <c r="D76" s="75" t="s">
        <v>2118</v>
      </c>
      <c r="E76" s="75"/>
      <c r="F76" s="75"/>
      <c r="G76" s="75" t="n">
        <v>1</v>
      </c>
      <c r="H76" s="75" t="n">
        <v>1</v>
      </c>
      <c r="I76" s="75"/>
      <c r="J76" s="78" t="n">
        <f aca="false">G76-H76</f>
        <v>0</v>
      </c>
      <c r="K76" s="75"/>
      <c r="L76" s="80" t="n">
        <v>43884</v>
      </c>
      <c r="M76" s="81" t="n">
        <f aca="false">J71+K71</f>
        <v>4</v>
      </c>
    </row>
    <row r="77" customFormat="false" ht="13.8" hidden="false" customHeight="false" outlineLevel="0" collapsed="false">
      <c r="A77" s="75" t="s">
        <v>26</v>
      </c>
      <c r="B77" s="76" t="str">
        <f aca="false">VLOOKUP(A77,'TAKIM LİSTESİ'!$B$2:$D$455,2,0)</f>
        <v>Ø 6 çelik küresel parmak freze</v>
      </c>
      <c r="C77" s="75" t="s">
        <v>2112</v>
      </c>
      <c r="D77" s="75" t="s">
        <v>50</v>
      </c>
      <c r="E77" s="75"/>
      <c r="F77" s="75"/>
      <c r="G77" s="75" t="n">
        <f aca="false">VLOOKUP(A77,'TAKIM LİSTESİ'!$B$2:$D$455,3,0)</f>
        <v>13</v>
      </c>
      <c r="H77" s="75" t="n">
        <v>1</v>
      </c>
      <c r="I77" s="75"/>
      <c r="J77" s="78" t="n">
        <f aca="false">G77-H77</f>
        <v>12</v>
      </c>
      <c r="K77" s="75"/>
      <c r="L77" s="80" t="n">
        <v>43884</v>
      </c>
      <c r="M77" s="81" t="n">
        <f aca="false">J72+K72</f>
        <v>32</v>
      </c>
    </row>
    <row r="78" customFormat="false" ht="13.8" hidden="false" customHeight="false" outlineLevel="0" collapsed="false">
      <c r="A78" s="75" t="s">
        <v>24</v>
      </c>
      <c r="B78" s="76" t="str">
        <f aca="false">VLOOKUP(A78,'TAKIM LİSTESİ'!$B$2:$D$455,2,0)</f>
        <v>Ø 8 çelik küre parmak freze</v>
      </c>
      <c r="C78" s="75" t="s">
        <v>2112</v>
      </c>
      <c r="D78" s="75" t="s">
        <v>50</v>
      </c>
      <c r="E78" s="75"/>
      <c r="F78" s="75"/>
      <c r="G78" s="75" t="n">
        <f aca="false">VLOOKUP(A78,'TAKIM LİSTESİ'!$B$2:$D$455,3,0)</f>
        <v>20</v>
      </c>
      <c r="H78" s="75" t="n">
        <v>1</v>
      </c>
      <c r="I78" s="75"/>
      <c r="J78" s="78" t="n">
        <f aca="false">G78-H78</f>
        <v>19</v>
      </c>
      <c r="K78" s="75"/>
      <c r="L78" s="80" t="n">
        <v>43885</v>
      </c>
      <c r="M78" s="81" t="n">
        <f aca="false">J73+K73</f>
        <v>3</v>
      </c>
    </row>
    <row r="79" customFormat="false" ht="13.8" hidden="false" customHeight="false" outlineLevel="0" collapsed="false">
      <c r="A79" s="75" t="s">
        <v>97</v>
      </c>
      <c r="B79" s="76" t="str">
        <f aca="false">VLOOKUP(A79,'TAKIM LİSTESİ'!$B$2:$D$455,2,0)</f>
        <v>Ø 2 küre parmak freze</v>
      </c>
      <c r="C79" s="75" t="s">
        <v>2112</v>
      </c>
      <c r="D79" s="75" t="s">
        <v>2117</v>
      </c>
      <c r="E79" s="75"/>
      <c r="F79" s="75"/>
      <c r="G79" s="75" t="n">
        <v>1</v>
      </c>
      <c r="H79" s="75" t="n">
        <v>1</v>
      </c>
      <c r="I79" s="75"/>
      <c r="J79" s="78" t="n">
        <f aca="false">G79-H79</f>
        <v>0</v>
      </c>
      <c r="K79" s="75"/>
      <c r="L79" s="80" t="n">
        <v>43886</v>
      </c>
      <c r="M79" s="81" t="n">
        <f aca="false">J74+K74</f>
        <v>38</v>
      </c>
    </row>
    <row r="80" customFormat="false" ht="13.8" hidden="false" customHeight="false" outlineLevel="0" collapsed="false">
      <c r="A80" s="75" t="s">
        <v>18</v>
      </c>
      <c r="B80" s="76" t="str">
        <f aca="false">VLOOKUP(A80,'TAKIM LİSTESİ'!$B$2:$D$455,2,0)</f>
        <v>Ø 2.5 matkap</v>
      </c>
      <c r="C80" s="75" t="s">
        <v>2112</v>
      </c>
      <c r="D80" s="75" t="s">
        <v>139</v>
      </c>
      <c r="E80" s="75"/>
      <c r="F80" s="75"/>
      <c r="G80" s="75" t="n">
        <f aca="false">VLOOKUP(A80,'TAKIM LİSTESİ'!$B$2:$D$455,3,0)</f>
        <v>12</v>
      </c>
      <c r="H80" s="75" t="n">
        <v>1</v>
      </c>
      <c r="I80" s="75"/>
      <c r="J80" s="78" t="n">
        <f aca="false">G80-H80</f>
        <v>11</v>
      </c>
      <c r="K80" s="75"/>
      <c r="L80" s="80" t="n">
        <v>43887</v>
      </c>
      <c r="M80" s="81" t="n">
        <f aca="false">J75+K75</f>
        <v>32</v>
      </c>
    </row>
    <row r="81" customFormat="false" ht="13.8" hidden="false" customHeight="false" outlineLevel="0" collapsed="false">
      <c r="A81" s="75" t="s">
        <v>90</v>
      </c>
      <c r="B81" s="76" t="str">
        <f aca="false">VLOOKUP(A81,'TAKIM LİSTESİ'!$B$2:$D$455,2,0)</f>
        <v>Ø 1.5 küre parmak freze</v>
      </c>
      <c r="C81" s="75" t="s">
        <v>2114</v>
      </c>
      <c r="D81" s="75" t="s">
        <v>23</v>
      </c>
      <c r="E81" s="75"/>
      <c r="F81" s="75"/>
      <c r="G81" s="75" t="n">
        <f aca="false">VLOOKUP(A81,'TAKIM LİSTESİ'!$B$2:$D$455,3,0)</f>
        <v>33</v>
      </c>
      <c r="H81" s="75" t="n">
        <v>1</v>
      </c>
      <c r="I81" s="75"/>
      <c r="J81" s="78" t="n">
        <f aca="false">G81-H81</f>
        <v>32</v>
      </c>
      <c r="K81" s="75"/>
      <c r="L81" s="80" t="n">
        <v>43887</v>
      </c>
      <c r="M81" s="81" t="n">
        <f aca="false">J76+K76</f>
        <v>0</v>
      </c>
    </row>
    <row r="82" customFormat="false" ht="13.8" hidden="false" customHeight="false" outlineLevel="0" collapsed="false">
      <c r="A82" s="75" t="s">
        <v>90</v>
      </c>
      <c r="B82" s="76" t="str">
        <f aca="false">VLOOKUP(A82,'TAKIM LİSTESİ'!$B$2:$D$455,2,0)</f>
        <v>Ø 1.5 küre parmak freze</v>
      </c>
      <c r="C82" s="75" t="s">
        <v>2114</v>
      </c>
      <c r="D82" s="75" t="s">
        <v>2116</v>
      </c>
      <c r="E82" s="75"/>
      <c r="F82" s="75"/>
      <c r="G82" s="75" t="n">
        <f aca="false">VLOOKUP(A82,'TAKIM LİSTESİ'!$B$2:$D$455,3,0)</f>
        <v>33</v>
      </c>
      <c r="H82" s="75" t="n">
        <v>1</v>
      </c>
      <c r="I82" s="75"/>
      <c r="J82" s="78" t="n">
        <f aca="false">G82-H82</f>
        <v>32</v>
      </c>
      <c r="K82" s="75"/>
      <c r="L82" s="80" t="n">
        <v>43887</v>
      </c>
      <c r="M82" s="81" t="n">
        <f aca="false">J77+K77</f>
        <v>12</v>
      </c>
    </row>
    <row r="83" customFormat="false" ht="13.8" hidden="false" customHeight="false" outlineLevel="0" collapsed="false">
      <c r="A83" s="75" t="s">
        <v>86</v>
      </c>
      <c r="B83" s="76" t="str">
        <f aca="false">VLOOKUP(A83,'TAKIM LİSTESİ'!$B$2:$D$455,2,0)</f>
        <v>Ø 5.1 matkap</v>
      </c>
      <c r="C83" s="75" t="s">
        <v>2114</v>
      </c>
      <c r="D83" s="75" t="s">
        <v>39</v>
      </c>
      <c r="E83" s="75"/>
      <c r="F83" s="75"/>
      <c r="G83" s="75" t="n">
        <f aca="false">VLOOKUP(A83,'TAKIM LİSTESİ'!$B$2:$D$455,3,0)</f>
        <v>7</v>
      </c>
      <c r="H83" s="75" t="n">
        <v>1</v>
      </c>
      <c r="I83" s="75"/>
      <c r="J83" s="78" t="n">
        <f aca="false">G83-H83</f>
        <v>6</v>
      </c>
      <c r="K83" s="75"/>
      <c r="L83" s="80" t="n">
        <v>43887</v>
      </c>
      <c r="M83" s="81" t="n">
        <f aca="false">J78+K78</f>
        <v>19</v>
      </c>
    </row>
    <row r="84" customFormat="false" ht="13.8" hidden="false" customHeight="false" outlineLevel="0" collapsed="false">
      <c r="A84" s="75" t="s">
        <v>126</v>
      </c>
      <c r="B84" s="76" t="str">
        <f aca="false">VLOOKUP(A84,'TAKIM LİSTESİ'!$B$2:$D$455,2,0)</f>
        <v>Ø 4.7matkap</v>
      </c>
      <c r="C84" s="75" t="s">
        <v>2114</v>
      </c>
      <c r="D84" s="75" t="s">
        <v>57</v>
      </c>
      <c r="E84" s="75"/>
      <c r="F84" s="75"/>
      <c r="G84" s="75" t="n">
        <f aca="false">VLOOKUP(A84,'TAKIM LİSTESİ'!$B$2:$D$455,3,0)</f>
        <v>1</v>
      </c>
      <c r="H84" s="75" t="n">
        <v>1</v>
      </c>
      <c r="I84" s="75"/>
      <c r="J84" s="78" t="n">
        <f aca="false">G84-H84</f>
        <v>0</v>
      </c>
      <c r="K84" s="75"/>
      <c r="L84" s="80" t="n">
        <v>43888</v>
      </c>
      <c r="M84" s="81" t="n">
        <f aca="false">J79+K79</f>
        <v>0</v>
      </c>
    </row>
    <row r="85" customFormat="false" ht="13.8" hidden="false" customHeight="false" outlineLevel="0" collapsed="false">
      <c r="A85" s="75" t="s">
        <v>55</v>
      </c>
      <c r="B85" s="76" t="str">
        <f aca="false">VLOOKUP(A85,'TAKIM LİSTESİ'!$B$2:$D$455,2,0)</f>
        <v>Ø 4.8 matkap</v>
      </c>
      <c r="C85" s="75" t="s">
        <v>2114</v>
      </c>
      <c r="D85" s="75" t="s">
        <v>2120</v>
      </c>
      <c r="E85" s="75"/>
      <c r="F85" s="75"/>
      <c r="G85" s="75" t="n">
        <f aca="false">VLOOKUP(A85,'TAKIM LİSTESİ'!$B$2:$D$455,3,0)</f>
        <v>30</v>
      </c>
      <c r="H85" s="75" t="n">
        <v>1</v>
      </c>
      <c r="I85" s="75"/>
      <c r="J85" s="78" t="n">
        <f aca="false">G85-H85</f>
        <v>29</v>
      </c>
      <c r="K85" s="75"/>
      <c r="L85" s="80" t="n">
        <v>43888</v>
      </c>
      <c r="M85" s="81" t="n">
        <f aca="false">J80+K80</f>
        <v>11</v>
      </c>
    </row>
    <row r="86" customFormat="false" ht="13.8" hidden="false" customHeight="false" outlineLevel="0" collapsed="false">
      <c r="A86" s="75" t="s">
        <v>14</v>
      </c>
      <c r="B86" s="76" t="str">
        <f aca="false">VLOOKUP(A86,'TAKIM LİSTESİ'!$B$2:$D$455,2,0)</f>
        <v>Ø 5 çelik küre parmak freze</v>
      </c>
      <c r="C86" s="75" t="s">
        <v>2112</v>
      </c>
      <c r="D86" s="75" t="s">
        <v>23</v>
      </c>
      <c r="E86" s="75"/>
      <c r="F86" s="75"/>
      <c r="G86" s="75" t="n">
        <f aca="false">VLOOKUP(A86,'TAKIM LİSTESİ'!$B$2:$D$455,3,0)</f>
        <v>8</v>
      </c>
      <c r="H86" s="75" t="n">
        <v>1</v>
      </c>
      <c r="I86" s="75"/>
      <c r="J86" s="78" t="n">
        <f aca="false">G86-H86</f>
        <v>7</v>
      </c>
      <c r="K86" s="75"/>
      <c r="L86" s="80" t="n">
        <v>43888</v>
      </c>
      <c r="M86" s="81" t="n">
        <f aca="false">J81+K81</f>
        <v>32</v>
      </c>
    </row>
    <row r="87" customFormat="false" ht="13.8" hidden="false" customHeight="false" outlineLevel="0" collapsed="false">
      <c r="A87" s="75" t="s">
        <v>26</v>
      </c>
      <c r="B87" s="76" t="str">
        <f aca="false">VLOOKUP(A87,'TAKIM LİSTESİ'!$B$2:$D$455,2,0)</f>
        <v>Ø 6 çelik küresel parmak freze</v>
      </c>
      <c r="C87" s="75" t="s">
        <v>2112</v>
      </c>
      <c r="D87" s="75" t="s">
        <v>39</v>
      </c>
      <c r="E87" s="75"/>
      <c r="F87" s="75"/>
      <c r="G87" s="75" t="n">
        <f aca="false">VLOOKUP(A87,'TAKIM LİSTESİ'!$B$2:$D$455,3,0)</f>
        <v>13</v>
      </c>
      <c r="H87" s="75" t="n">
        <v>1</v>
      </c>
      <c r="I87" s="75"/>
      <c r="J87" s="78" t="n">
        <f aca="false">G87-H87</f>
        <v>12</v>
      </c>
      <c r="K87" s="75"/>
      <c r="L87" s="80" t="n">
        <v>43889</v>
      </c>
      <c r="M87" s="81" t="n">
        <f aca="false">J82+K82</f>
        <v>32</v>
      </c>
    </row>
    <row r="88" customFormat="false" ht="13.8" hidden="false" customHeight="false" outlineLevel="0" collapsed="false">
      <c r="A88" s="75" t="s">
        <v>114</v>
      </c>
      <c r="B88" s="76" t="str">
        <f aca="false">VLOOKUP(A88,'TAKIM LİSTESİ'!$B$2:$D$455,2,0)</f>
        <v>Ø 4 alm uzun parmak freze</v>
      </c>
      <c r="C88" s="75" t="s">
        <v>2112</v>
      </c>
      <c r="D88" s="75" t="s">
        <v>50</v>
      </c>
      <c r="E88" s="75"/>
      <c r="F88" s="75"/>
      <c r="G88" s="75" t="n">
        <f aca="false">VLOOKUP(A88,'TAKIM LİSTESİ'!$B$2:$D$455,3,0)</f>
        <v>6</v>
      </c>
      <c r="H88" s="75" t="n">
        <v>1</v>
      </c>
      <c r="I88" s="75"/>
      <c r="J88" s="78" t="n">
        <f aca="false">G88-H88</f>
        <v>5</v>
      </c>
      <c r="K88" s="75"/>
      <c r="L88" s="80" t="n">
        <v>43890</v>
      </c>
      <c r="M88" s="81" t="n">
        <f aca="false">J83+K83</f>
        <v>6</v>
      </c>
    </row>
    <row r="89" customFormat="false" ht="13.8" hidden="false" customHeight="false" outlineLevel="0" collapsed="false">
      <c r="A89" s="75" t="s">
        <v>26</v>
      </c>
      <c r="B89" s="76" t="str">
        <f aca="false">VLOOKUP(A89,'TAKIM LİSTESİ'!$B$2:$D$455,2,0)</f>
        <v>Ø 6 çelik küresel parmak freze</v>
      </c>
      <c r="C89" s="76" t="s">
        <v>2112</v>
      </c>
      <c r="D89" s="76" t="s">
        <v>2116</v>
      </c>
      <c r="E89" s="76"/>
      <c r="F89" s="75"/>
      <c r="G89" s="75" t="n">
        <f aca="false">VLOOKUP(A89,'TAKIM LİSTESİ'!$B$2:$D$455,3,0)</f>
        <v>13</v>
      </c>
      <c r="H89" s="75" t="n">
        <v>1</v>
      </c>
      <c r="I89" s="75"/>
      <c r="J89" s="78" t="n">
        <v>32</v>
      </c>
      <c r="K89" s="75"/>
      <c r="L89" s="80" t="n">
        <v>43890</v>
      </c>
      <c r="M89" s="81" t="n">
        <f aca="false">J84+K84</f>
        <v>0</v>
      </c>
    </row>
    <row r="90" customFormat="false" ht="13.8" hidden="false" customHeight="false" outlineLevel="0" collapsed="false">
      <c r="A90" s="75" t="s">
        <v>26</v>
      </c>
      <c r="B90" s="76" t="str">
        <f aca="false">VLOOKUP(A90,'TAKIM LİSTESİ'!$B$2:$D$455,2,0)</f>
        <v>Ø 6 çelik küresel parmak freze</v>
      </c>
      <c r="C90" s="75" t="s">
        <v>2112</v>
      </c>
      <c r="D90" s="75" t="s">
        <v>39</v>
      </c>
      <c r="E90" s="75"/>
      <c r="F90" s="75"/>
      <c r="G90" s="75" t="n">
        <f aca="false">VLOOKUP(A90,'TAKIM LİSTESİ'!$B$2:$D$455,3,0)</f>
        <v>13</v>
      </c>
      <c r="H90" s="75" t="n">
        <v>1</v>
      </c>
      <c r="I90" s="75"/>
      <c r="J90" s="78" t="n">
        <f aca="false">G90-H90</f>
        <v>12</v>
      </c>
      <c r="K90" s="75"/>
      <c r="L90" s="80" t="n">
        <v>43890</v>
      </c>
      <c r="M90" s="81" t="n">
        <f aca="false">J85+K85</f>
        <v>29</v>
      </c>
    </row>
    <row r="91" customFormat="false" ht="13.8" hidden="false" customHeight="false" outlineLevel="0" collapsed="false">
      <c r="A91" s="75" t="s">
        <v>24</v>
      </c>
      <c r="B91" s="76" t="str">
        <f aca="false">VLOOKUP(A91,'TAKIM LİSTESİ'!$B$2:$D$455,2,0)</f>
        <v>Ø 8 çelik küre parmak freze</v>
      </c>
      <c r="C91" s="75" t="s">
        <v>2112</v>
      </c>
      <c r="D91" s="75" t="s">
        <v>57</v>
      </c>
      <c r="E91" s="75"/>
      <c r="F91" s="75"/>
      <c r="G91" s="75" t="n">
        <f aca="false">VLOOKUP(A91,'TAKIM LİSTESİ'!$B$2:$D$455,3,0)</f>
        <v>20</v>
      </c>
      <c r="H91" s="75" t="n">
        <v>1</v>
      </c>
      <c r="I91" s="75"/>
      <c r="J91" s="78" t="n">
        <f aca="false">G91-H91</f>
        <v>19</v>
      </c>
      <c r="K91" s="75"/>
      <c r="L91" s="80" t="n">
        <v>43893</v>
      </c>
      <c r="M91" s="81" t="n">
        <f aca="false">J86+K86</f>
        <v>7</v>
      </c>
    </row>
    <row r="92" customFormat="false" ht="13.8" hidden="false" customHeight="false" outlineLevel="0" collapsed="false">
      <c r="A92" s="75" t="s">
        <v>47</v>
      </c>
      <c r="B92" s="76" t="str">
        <f aca="false">VLOOKUP(A92,'TAKIM LİSTESİ'!$B$2:$D$455,2,0)</f>
        <v>Ø  10 çelik küre parmak freze</v>
      </c>
      <c r="C92" s="75" t="s">
        <v>2114</v>
      </c>
      <c r="D92" s="75" t="s">
        <v>39</v>
      </c>
      <c r="E92" s="75"/>
      <c r="F92" s="75"/>
      <c r="G92" s="75" t="n">
        <f aca="false">VLOOKUP(A92,'TAKIM LİSTESİ'!$B$2:$D$455,3,0)</f>
        <v>17</v>
      </c>
      <c r="H92" s="75" t="n">
        <v>1</v>
      </c>
      <c r="I92" s="75"/>
      <c r="J92" s="78" t="n">
        <f aca="false">G92-H92</f>
        <v>16</v>
      </c>
      <c r="K92" s="75"/>
      <c r="L92" s="80" t="n">
        <v>43893</v>
      </c>
      <c r="M92" s="81" t="n">
        <f aca="false">J87+K87</f>
        <v>12</v>
      </c>
    </row>
    <row r="93" customFormat="false" ht="13.8" hidden="false" customHeight="false" outlineLevel="0" collapsed="false">
      <c r="A93" s="75" t="s">
        <v>26</v>
      </c>
      <c r="B93" s="76" t="str">
        <f aca="false">VLOOKUP(A93,'TAKIM LİSTESİ'!$B$2:$D$455,2,0)</f>
        <v>Ø 6 çelik küresel parmak freze</v>
      </c>
      <c r="C93" s="77" t="s">
        <v>2112</v>
      </c>
      <c r="D93" s="77" t="s">
        <v>2116</v>
      </c>
      <c r="E93" s="77"/>
      <c r="F93" s="75"/>
      <c r="G93" s="75" t="n">
        <f aca="false">VLOOKUP(A93,'TAKIM LİSTESİ'!$B$2:$D$455,3,0)</f>
        <v>13</v>
      </c>
      <c r="H93" s="75" t="n">
        <v>1</v>
      </c>
      <c r="I93" s="75"/>
      <c r="J93" s="78" t="n">
        <f aca="false">G93-H93</f>
        <v>12</v>
      </c>
      <c r="K93" s="75"/>
      <c r="L93" s="80" t="n">
        <v>43893</v>
      </c>
      <c r="M93" s="81" t="n">
        <f aca="false">J88+K88</f>
        <v>5</v>
      </c>
    </row>
    <row r="94" customFormat="false" ht="13.8" hidden="false" customHeight="false" outlineLevel="0" collapsed="false">
      <c r="A94" s="75" t="s">
        <v>24</v>
      </c>
      <c r="B94" s="76" t="str">
        <f aca="false">VLOOKUP(A94,'TAKIM LİSTESİ'!$B$2:$D$455,2,0)</f>
        <v>Ø 8 çelik küre parmak freze</v>
      </c>
      <c r="C94" s="75" t="s">
        <v>2112</v>
      </c>
      <c r="D94" s="75" t="s">
        <v>50</v>
      </c>
      <c r="E94" s="75"/>
      <c r="F94" s="75"/>
      <c r="G94" s="75" t="n">
        <f aca="false">VLOOKUP(A94,'TAKIM LİSTESİ'!$B$2:$D$455,3,0)</f>
        <v>20</v>
      </c>
      <c r="H94" s="75" t="n">
        <v>1</v>
      </c>
      <c r="I94" s="75"/>
      <c r="J94" s="78" t="n">
        <f aca="false">G94-H94</f>
        <v>19</v>
      </c>
      <c r="K94" s="75"/>
      <c r="L94" s="80" t="n">
        <v>43894</v>
      </c>
      <c r="M94" s="81" t="n">
        <f aca="false">J89+K89</f>
        <v>32</v>
      </c>
    </row>
    <row r="95" customFormat="false" ht="13.8" hidden="false" customHeight="false" outlineLevel="0" collapsed="false">
      <c r="A95" s="75" t="s">
        <v>129</v>
      </c>
      <c r="B95" s="76" t="str">
        <f aca="false">VLOOKUP(A95,'TAKIM LİSTESİ'!$B$2:$D$455,2,0)</f>
        <v>Ø 1.5 çelik  parmak freze</v>
      </c>
      <c r="C95" s="75" t="s">
        <v>2114</v>
      </c>
      <c r="D95" s="75" t="s">
        <v>87</v>
      </c>
      <c r="E95" s="75"/>
      <c r="F95" s="75"/>
      <c r="G95" s="75" t="n">
        <f aca="false">VLOOKUP(A95,'TAKIM LİSTESİ'!$B$2:$D$455,3,0)</f>
        <v>47</v>
      </c>
      <c r="H95" s="75" t="n">
        <v>1</v>
      </c>
      <c r="I95" s="75"/>
      <c r="J95" s="78" t="n">
        <f aca="false">G95-H95</f>
        <v>46</v>
      </c>
      <c r="K95" s="75"/>
      <c r="L95" s="80" t="n">
        <v>43895</v>
      </c>
      <c r="M95" s="81" t="n">
        <f aca="false">J90+K90</f>
        <v>12</v>
      </c>
    </row>
    <row r="96" customFormat="false" ht="13.8" hidden="false" customHeight="false" outlineLevel="0" collapsed="false">
      <c r="A96" s="75" t="s">
        <v>47</v>
      </c>
      <c r="B96" s="76" t="str">
        <f aca="false">VLOOKUP(A96,'TAKIM LİSTESİ'!$B$2:$D$455,2,0)</f>
        <v>Ø  10 çelik küre parmak freze</v>
      </c>
      <c r="C96" s="75" t="s">
        <v>2112</v>
      </c>
      <c r="D96" s="75" t="s">
        <v>2118</v>
      </c>
      <c r="E96" s="75"/>
      <c r="F96" s="75"/>
      <c r="G96" s="75" t="n">
        <f aca="false">VLOOKUP(A96,'TAKIM LİSTESİ'!$B$2:$D$455,3,0)</f>
        <v>17</v>
      </c>
      <c r="H96" s="75" t="n">
        <v>1</v>
      </c>
      <c r="I96" s="75"/>
      <c r="J96" s="78" t="n">
        <f aca="false">G96-H96</f>
        <v>16</v>
      </c>
      <c r="K96" s="75"/>
      <c r="L96" s="80" t="n">
        <v>43895</v>
      </c>
      <c r="M96" s="81" t="n">
        <f aca="false">J91+K91</f>
        <v>19</v>
      </c>
    </row>
    <row r="97" customFormat="false" ht="13.8" hidden="false" customHeight="false" outlineLevel="0" collapsed="false">
      <c r="A97" s="75" t="s">
        <v>70</v>
      </c>
      <c r="B97" s="76" t="str">
        <f aca="false">VLOOKUP(A97,'TAKIM LİSTESİ'!$B$2:$D$455,2,0)</f>
        <v>Ø 4 alm standart parmak freze</v>
      </c>
      <c r="C97" s="75" t="s">
        <v>2112</v>
      </c>
      <c r="D97" s="75" t="s">
        <v>2116</v>
      </c>
      <c r="E97" s="75"/>
      <c r="F97" s="75"/>
      <c r="G97" s="75" t="n">
        <f aca="false">VLOOKUP(A97,'TAKIM LİSTESİ'!$B$2:$D$455,3,0)</f>
        <v>10</v>
      </c>
      <c r="H97" s="75" t="n">
        <v>1</v>
      </c>
      <c r="I97" s="75"/>
      <c r="J97" s="78" t="n">
        <f aca="false">G97-H97</f>
        <v>9</v>
      </c>
      <c r="K97" s="75"/>
      <c r="L97" s="80" t="n">
        <v>43895</v>
      </c>
      <c r="M97" s="81" t="n">
        <f aca="false">J92+K92</f>
        <v>16</v>
      </c>
    </row>
    <row r="98" customFormat="false" ht="13.8" hidden="false" customHeight="false" outlineLevel="0" collapsed="false">
      <c r="A98" s="75" t="s">
        <v>51</v>
      </c>
      <c r="B98" s="76" t="str">
        <f aca="false">VLOOKUP(A98,'TAKIM LİSTESİ'!$B$2:$D$455,2,0)</f>
        <v>Ø 3 çelik standart parmak freze</v>
      </c>
      <c r="C98" s="75" t="s">
        <v>2114</v>
      </c>
      <c r="D98" s="75" t="s">
        <v>2118</v>
      </c>
      <c r="E98" s="75"/>
      <c r="F98" s="75"/>
      <c r="G98" s="75" t="n">
        <f aca="false">VLOOKUP(A98,'TAKIM LİSTESİ'!$B$2:$D$455,3,0)</f>
        <v>38</v>
      </c>
      <c r="H98" s="75" t="n">
        <v>3</v>
      </c>
      <c r="I98" s="75"/>
      <c r="J98" s="78" t="n">
        <f aca="false">G98-H98</f>
        <v>35</v>
      </c>
      <c r="K98" s="75"/>
      <c r="L98" s="80" t="n">
        <v>43896</v>
      </c>
      <c r="M98" s="81" t="n">
        <f aca="false">J93+K93</f>
        <v>12</v>
      </c>
    </row>
    <row r="99" customFormat="false" ht="13.8" hidden="false" customHeight="false" outlineLevel="0" collapsed="false">
      <c r="A99" s="75" t="s">
        <v>51</v>
      </c>
      <c r="B99" s="76" t="str">
        <f aca="false">VLOOKUP(A99,'TAKIM LİSTESİ'!$B$2:$D$455,2,0)</f>
        <v>Ø 3 çelik standart parmak freze</v>
      </c>
      <c r="C99" s="75" t="s">
        <v>2114</v>
      </c>
      <c r="D99" s="75" t="s">
        <v>61</v>
      </c>
      <c r="E99" s="75"/>
      <c r="F99" s="75"/>
      <c r="G99" s="75" t="n">
        <f aca="false">VLOOKUP(A99,'TAKIM LİSTESİ'!$B$2:$D$455,3,0)</f>
        <v>38</v>
      </c>
      <c r="H99" s="75" t="n">
        <v>1</v>
      </c>
      <c r="I99" s="75"/>
      <c r="J99" s="78" t="n">
        <f aca="false">G99-H99</f>
        <v>37</v>
      </c>
      <c r="K99" s="75"/>
      <c r="L99" s="80" t="n">
        <v>43896</v>
      </c>
      <c r="M99" s="81" t="n">
        <f aca="false">J94+K94</f>
        <v>19</v>
      </c>
    </row>
    <row r="100" customFormat="false" ht="13.8" hidden="false" customHeight="false" outlineLevel="0" collapsed="false">
      <c r="A100" s="75" t="s">
        <v>25</v>
      </c>
      <c r="B100" s="76" t="str">
        <f aca="false">VLOOKUP(A100,'TAKIM LİSTESİ'!$B$2:$D$455,2,0)</f>
        <v>Ø 12çelik uzun parmak freze</v>
      </c>
      <c r="C100" s="75" t="s">
        <v>2112</v>
      </c>
      <c r="D100" s="75" t="s">
        <v>106</v>
      </c>
      <c r="E100" s="75"/>
      <c r="F100" s="75"/>
      <c r="G100" s="75" t="n">
        <f aca="false">VLOOKUP(A100,'TAKIM LİSTESİ'!$B$2:$D$455,3,0)</f>
        <v>3</v>
      </c>
      <c r="H100" s="75" t="n">
        <v>1</v>
      </c>
      <c r="I100" s="75"/>
      <c r="J100" s="78" t="n">
        <f aca="false">G100-H100</f>
        <v>2</v>
      </c>
      <c r="K100" s="75"/>
      <c r="L100" s="80" t="n">
        <v>43896</v>
      </c>
      <c r="M100" s="81" t="n">
        <f aca="false">J95+K95</f>
        <v>46</v>
      </c>
    </row>
    <row r="101" customFormat="false" ht="13.8" hidden="false" customHeight="false" outlineLevel="0" collapsed="false">
      <c r="A101" s="75" t="s">
        <v>70</v>
      </c>
      <c r="B101" s="76" t="str">
        <f aca="false">VLOOKUP(A101,'TAKIM LİSTESİ'!$B$2:$D$455,2,0)</f>
        <v>Ø 4 alm standart parmak freze</v>
      </c>
      <c r="C101" s="75" t="s">
        <v>2112</v>
      </c>
      <c r="D101" s="75" t="s">
        <v>106</v>
      </c>
      <c r="E101" s="75"/>
      <c r="F101" s="75"/>
      <c r="G101" s="75" t="n">
        <f aca="false">VLOOKUP(A101,'TAKIM LİSTESİ'!$B$2:$D$455,3,0)</f>
        <v>10</v>
      </c>
      <c r="H101" s="75" t="n">
        <v>1</v>
      </c>
      <c r="I101" s="75"/>
      <c r="J101" s="78" t="n">
        <f aca="false">G101-H101</f>
        <v>9</v>
      </c>
      <c r="K101" s="75"/>
      <c r="L101" s="80" t="n">
        <v>43896</v>
      </c>
      <c r="M101" s="81" t="n">
        <f aca="false">J96+K96</f>
        <v>16</v>
      </c>
    </row>
    <row r="102" customFormat="false" ht="13.8" hidden="false" customHeight="false" outlineLevel="0" collapsed="false">
      <c r="A102" s="75" t="s">
        <v>26</v>
      </c>
      <c r="B102" s="76" t="str">
        <f aca="false">VLOOKUP(A102,'TAKIM LİSTESİ'!$B$2:$D$455,2,0)</f>
        <v>Ø 6 çelik küresel parmak freze</v>
      </c>
      <c r="C102" s="75" t="s">
        <v>2114</v>
      </c>
      <c r="D102" s="75" t="s">
        <v>39</v>
      </c>
      <c r="E102" s="75"/>
      <c r="F102" s="75"/>
      <c r="G102" s="75" t="n">
        <f aca="false">VLOOKUP(A102,'TAKIM LİSTESİ'!$B$2:$D$455,3,0)</f>
        <v>13</v>
      </c>
      <c r="H102" s="75" t="n">
        <v>1</v>
      </c>
      <c r="I102" s="75"/>
      <c r="J102" s="78" t="n">
        <f aca="false">G102-H102</f>
        <v>12</v>
      </c>
      <c r="K102" s="75"/>
      <c r="L102" s="80" t="n">
        <v>43896</v>
      </c>
      <c r="M102" s="81" t="n">
        <f aca="false">J97+K97</f>
        <v>9</v>
      </c>
    </row>
    <row r="103" customFormat="false" ht="13.8" hidden="false" customHeight="false" outlineLevel="0" collapsed="false">
      <c r="A103" s="75" t="s">
        <v>95</v>
      </c>
      <c r="B103" s="76" t="str">
        <f aca="false">VLOOKUP(A103,'TAKIM LİSTESİ'!$B$2:$D$455,2,0)</f>
        <v>Ø 3 alm standart parmak freze</v>
      </c>
      <c r="C103" s="75" t="s">
        <v>2114</v>
      </c>
      <c r="D103" s="75" t="s">
        <v>87</v>
      </c>
      <c r="E103" s="75"/>
      <c r="F103" s="75"/>
      <c r="G103" s="75" t="n">
        <f aca="false">VLOOKUP(A103,'TAKIM LİSTESİ'!$B$2:$D$455,3,0)</f>
        <v>5</v>
      </c>
      <c r="H103" s="75" t="n">
        <v>1</v>
      </c>
      <c r="I103" s="75"/>
      <c r="J103" s="78" t="n">
        <f aca="false">G103-H103</f>
        <v>4</v>
      </c>
      <c r="K103" s="75"/>
      <c r="L103" s="80" t="n">
        <v>43896</v>
      </c>
      <c r="M103" s="81" t="n">
        <f aca="false">J98+K98</f>
        <v>35</v>
      </c>
    </row>
    <row r="104" customFormat="false" ht="13.8" hidden="false" customHeight="false" outlineLevel="0" collapsed="false">
      <c r="A104" s="75" t="s">
        <v>26</v>
      </c>
      <c r="B104" s="76" t="str">
        <f aca="false">VLOOKUP(A104,'TAKIM LİSTESİ'!$B$2:$D$455,2,0)</f>
        <v>Ø 6 çelik küresel parmak freze</v>
      </c>
      <c r="C104" s="75" t="s">
        <v>2112</v>
      </c>
      <c r="D104" s="75" t="s">
        <v>50</v>
      </c>
      <c r="E104" s="75"/>
      <c r="F104" s="75"/>
      <c r="G104" s="75" t="n">
        <f aca="false">VLOOKUP(A104,'TAKIM LİSTESİ'!$B$2:$D$455,3,0)</f>
        <v>13</v>
      </c>
      <c r="H104" s="75" t="n">
        <v>1</v>
      </c>
      <c r="I104" s="75"/>
      <c r="J104" s="78" t="n">
        <f aca="false">G104-H104</f>
        <v>12</v>
      </c>
      <c r="K104" s="75"/>
      <c r="L104" s="80" t="n">
        <v>43896</v>
      </c>
      <c r="M104" s="81" t="n">
        <f aca="false">J99+K99</f>
        <v>37</v>
      </c>
    </row>
    <row r="105" customFormat="false" ht="13.8" hidden="false" customHeight="false" outlineLevel="0" collapsed="false">
      <c r="A105" s="75" t="s">
        <v>16</v>
      </c>
      <c r="B105" s="76" t="str">
        <f aca="false">VLOOKUP(A105,'TAKIM LİSTESİ'!$B$2:$D$455,2,0)</f>
        <v>Ø 10 alm küre parmak freze</v>
      </c>
      <c r="C105" s="75" t="s">
        <v>2112</v>
      </c>
      <c r="D105" s="75" t="s">
        <v>2117</v>
      </c>
      <c r="E105" s="75"/>
      <c r="F105" s="75"/>
      <c r="G105" s="75" t="n">
        <f aca="false">VLOOKUP(A105,'TAKIM LİSTESİ'!$B$2:$D$455,3,0)</f>
        <v>10</v>
      </c>
      <c r="H105" s="75" t="n">
        <v>1</v>
      </c>
      <c r="I105" s="75"/>
      <c r="J105" s="78" t="n">
        <f aca="false">G105-H105</f>
        <v>9</v>
      </c>
      <c r="K105" s="75"/>
      <c r="L105" s="80" t="n">
        <v>43896</v>
      </c>
      <c r="M105" s="81" t="n">
        <f aca="false">J100+K100</f>
        <v>2</v>
      </c>
    </row>
    <row r="106" customFormat="false" ht="13.8" hidden="false" customHeight="false" outlineLevel="0" collapsed="false">
      <c r="A106" s="75" t="s">
        <v>25</v>
      </c>
      <c r="B106" s="76" t="str">
        <f aca="false">VLOOKUP(A106,'TAKIM LİSTESİ'!$B$2:$D$455,2,0)</f>
        <v>Ø 12çelik uzun parmak freze</v>
      </c>
      <c r="C106" s="75" t="s">
        <v>2114</v>
      </c>
      <c r="D106" s="75" t="s">
        <v>2117</v>
      </c>
      <c r="E106" s="75"/>
      <c r="F106" s="75"/>
      <c r="G106" s="75" t="n">
        <f aca="false">VLOOKUP(A106,'TAKIM LİSTESİ'!$B$2:$D$455,3,0)</f>
        <v>3</v>
      </c>
      <c r="H106" s="75" t="n">
        <v>1</v>
      </c>
      <c r="I106" s="75"/>
      <c r="J106" s="78" t="n">
        <f aca="false">G106-H106</f>
        <v>2</v>
      </c>
      <c r="K106" s="75"/>
      <c r="L106" s="80" t="n">
        <v>43896</v>
      </c>
      <c r="M106" s="81" t="n">
        <f aca="false">J101+K101</f>
        <v>9</v>
      </c>
    </row>
    <row r="107" customFormat="false" ht="13.8" hidden="false" customHeight="false" outlineLevel="0" collapsed="false">
      <c r="A107" s="75" t="s">
        <v>25</v>
      </c>
      <c r="B107" s="76" t="str">
        <f aca="false">VLOOKUP(A107,'TAKIM LİSTESİ'!$B$2:$D$455,2,0)</f>
        <v>Ø 12çelik uzun parmak freze</v>
      </c>
      <c r="C107" s="75" t="s">
        <v>2112</v>
      </c>
      <c r="D107" s="75" t="s">
        <v>106</v>
      </c>
      <c r="E107" s="75"/>
      <c r="F107" s="75"/>
      <c r="G107" s="75" t="n">
        <f aca="false">VLOOKUP(A107,'TAKIM LİSTESİ'!$B$2:$D$455,3,0)</f>
        <v>3</v>
      </c>
      <c r="H107" s="75" t="n">
        <v>1</v>
      </c>
      <c r="I107" s="75"/>
      <c r="J107" s="78" t="n">
        <f aca="false">G107-H107</f>
        <v>2</v>
      </c>
      <c r="K107" s="75"/>
      <c r="L107" s="80" t="n">
        <v>43899</v>
      </c>
      <c r="M107" s="81" t="n">
        <f aca="false">J102+K102</f>
        <v>12</v>
      </c>
    </row>
    <row r="108" customFormat="false" ht="13.8" hidden="false" customHeight="false" outlineLevel="0" collapsed="false">
      <c r="A108" s="75" t="s">
        <v>95</v>
      </c>
      <c r="B108" s="76" t="str">
        <f aca="false">VLOOKUP(A108,'TAKIM LİSTESİ'!$B$2:$D$455,2,0)</f>
        <v>Ø 3 alm standart parmak freze</v>
      </c>
      <c r="C108" s="75" t="s">
        <v>2112</v>
      </c>
      <c r="D108" s="75" t="s">
        <v>87</v>
      </c>
      <c r="E108" s="75"/>
      <c r="F108" s="75"/>
      <c r="G108" s="75" t="n">
        <f aca="false">VLOOKUP(A108,'TAKIM LİSTESİ'!$B$2:$D$455,3,0)</f>
        <v>5</v>
      </c>
      <c r="H108" s="75" t="n">
        <v>1</v>
      </c>
      <c r="I108" s="75"/>
      <c r="J108" s="78" t="n">
        <f aca="false">G108-H108</f>
        <v>4</v>
      </c>
      <c r="K108" s="75"/>
      <c r="L108" s="80" t="n">
        <v>43899</v>
      </c>
      <c r="M108" s="81" t="n">
        <f aca="false">J103+K103</f>
        <v>4</v>
      </c>
    </row>
    <row r="109" customFormat="false" ht="13.8" hidden="false" customHeight="false" outlineLevel="0" collapsed="false">
      <c r="A109" s="75" t="s">
        <v>95</v>
      </c>
      <c r="B109" s="76" t="str">
        <f aca="false">VLOOKUP(A109,'TAKIM LİSTESİ'!$B$2:$D$455,2,0)</f>
        <v>Ø 3 alm standart parmak freze</v>
      </c>
      <c r="C109" s="75" t="s">
        <v>2112</v>
      </c>
      <c r="D109" s="75" t="s">
        <v>2116</v>
      </c>
      <c r="E109" s="75"/>
      <c r="F109" s="75"/>
      <c r="G109" s="75" t="n">
        <f aca="false">VLOOKUP(A109,'TAKIM LİSTESİ'!$B$2:$D$455,3,0)</f>
        <v>5</v>
      </c>
      <c r="H109" s="75" t="n">
        <v>1</v>
      </c>
      <c r="I109" s="75"/>
      <c r="J109" s="78" t="n">
        <f aca="false">G109-H109</f>
        <v>4</v>
      </c>
      <c r="K109" s="75"/>
      <c r="L109" s="80" t="n">
        <v>43900</v>
      </c>
      <c r="M109" s="81" t="n">
        <f aca="false">J104+K104</f>
        <v>12</v>
      </c>
    </row>
    <row r="110" customFormat="false" ht="13.8" hidden="false" customHeight="false" outlineLevel="0" collapsed="false">
      <c r="A110" s="75" t="s">
        <v>114</v>
      </c>
      <c r="B110" s="76" t="str">
        <f aca="false">VLOOKUP(A110,'TAKIM LİSTESİ'!$B$2:$D$455,2,0)</f>
        <v>Ø 4 alm uzun parmak freze</v>
      </c>
      <c r="C110" s="75" t="s">
        <v>2114</v>
      </c>
      <c r="D110" s="75" t="s">
        <v>50</v>
      </c>
      <c r="E110" s="75"/>
      <c r="F110" s="75"/>
      <c r="G110" s="75" t="n">
        <f aca="false">VLOOKUP(A110,'TAKIM LİSTESİ'!$B$2:$D$455,3,0)</f>
        <v>6</v>
      </c>
      <c r="H110" s="75" t="n">
        <v>2</v>
      </c>
      <c r="I110" s="75"/>
      <c r="J110" s="78" t="n">
        <f aca="false">G110-H110</f>
        <v>4</v>
      </c>
      <c r="K110" s="75"/>
      <c r="L110" s="80" t="n">
        <v>43900</v>
      </c>
      <c r="M110" s="81" t="n">
        <f aca="false">J105+K105</f>
        <v>9</v>
      </c>
    </row>
    <row r="111" customFormat="false" ht="13.8" hidden="false" customHeight="false" outlineLevel="0" collapsed="false">
      <c r="A111" s="75" t="s">
        <v>174</v>
      </c>
      <c r="B111" s="76" t="str">
        <f aca="false">VLOOKUP(A111,'TAKIM LİSTESİ'!$B$2:$D$455,2,0)</f>
        <v>Ø 12 alm parmak freze</v>
      </c>
      <c r="C111" s="75" t="s">
        <v>2112</v>
      </c>
      <c r="D111" s="75" t="s">
        <v>61</v>
      </c>
      <c r="E111" s="75"/>
      <c r="F111" s="75"/>
      <c r="G111" s="75" t="n">
        <f aca="false">VLOOKUP(A111,'TAKIM LİSTESİ'!$B$2:$D$455,3,0)</f>
        <v>22</v>
      </c>
      <c r="H111" s="75" t="n">
        <v>1</v>
      </c>
      <c r="I111" s="75"/>
      <c r="J111" s="78" t="n">
        <f aca="false">G111-H111</f>
        <v>21</v>
      </c>
      <c r="K111" s="75"/>
      <c r="L111" s="80" t="n">
        <v>43900</v>
      </c>
      <c r="M111" s="81" t="n">
        <f aca="false">J106+K106</f>
        <v>2</v>
      </c>
    </row>
    <row r="112" customFormat="false" ht="13.8" hidden="false" customHeight="false" outlineLevel="0" collapsed="false">
      <c r="A112" s="75" t="s">
        <v>16</v>
      </c>
      <c r="B112" s="76" t="str">
        <f aca="false">VLOOKUP(A112,'TAKIM LİSTESİ'!$B$2:$D$455,2,0)</f>
        <v>Ø 10 alm küre parmak freze</v>
      </c>
      <c r="C112" s="75" t="s">
        <v>2112</v>
      </c>
      <c r="D112" s="76" t="s">
        <v>2117</v>
      </c>
      <c r="E112" s="76"/>
      <c r="F112" s="75"/>
      <c r="G112" s="75" t="n">
        <f aca="false">VLOOKUP(A112,'TAKIM LİSTESİ'!$B$2:$D$455,3,0)</f>
        <v>10</v>
      </c>
      <c r="H112" s="75" t="n">
        <v>1</v>
      </c>
      <c r="I112" s="75"/>
      <c r="J112" s="78" t="n">
        <f aca="false">G112-H112</f>
        <v>9</v>
      </c>
      <c r="K112" s="75"/>
      <c r="L112" s="80" t="n">
        <v>43900</v>
      </c>
      <c r="M112" s="81" t="n">
        <f aca="false">J107+K107</f>
        <v>2</v>
      </c>
    </row>
    <row r="113" customFormat="false" ht="13.8" hidden="false" customHeight="false" outlineLevel="0" collapsed="false">
      <c r="A113" s="75" t="s">
        <v>40</v>
      </c>
      <c r="B113" s="76" t="str">
        <f aca="false">VLOOKUP(A113,'TAKIM LİSTESİ'!$B$2:$D$455,2,0)</f>
        <v>Ø 6alm küre parmak freze</v>
      </c>
      <c r="C113" s="75" t="s">
        <v>2112</v>
      </c>
      <c r="D113" s="75" t="s">
        <v>2118</v>
      </c>
      <c r="E113" s="75"/>
      <c r="F113" s="75"/>
      <c r="G113" s="75" t="n">
        <f aca="false">VLOOKUP(A113,'TAKIM LİSTESİ'!$B$2:$D$455,3,0)</f>
        <v>6</v>
      </c>
      <c r="H113" s="75" t="n">
        <v>1</v>
      </c>
      <c r="I113" s="75"/>
      <c r="J113" s="78" t="n">
        <f aca="false">G113-H113</f>
        <v>5</v>
      </c>
      <c r="K113" s="75"/>
      <c r="L113" s="80" t="n">
        <v>43900</v>
      </c>
      <c r="M113" s="81" t="n">
        <f aca="false">J108+K108</f>
        <v>4</v>
      </c>
    </row>
    <row r="114" customFormat="false" ht="13.8" hidden="false" customHeight="false" outlineLevel="0" collapsed="false">
      <c r="A114" s="75" t="s">
        <v>70</v>
      </c>
      <c r="B114" s="76" t="str">
        <f aca="false">VLOOKUP(A114,'TAKIM LİSTESİ'!$B$2:$D$455,2,0)</f>
        <v>Ø 4 alm standart parmak freze</v>
      </c>
      <c r="C114" s="75" t="s">
        <v>2112</v>
      </c>
      <c r="D114" s="75" t="s">
        <v>50</v>
      </c>
      <c r="E114" s="75"/>
      <c r="F114" s="75"/>
      <c r="G114" s="75" t="n">
        <f aca="false">VLOOKUP(A114,'TAKIM LİSTESİ'!$B$2:$D$455,3,0)</f>
        <v>10</v>
      </c>
      <c r="H114" s="75" t="n">
        <v>1</v>
      </c>
      <c r="I114" s="75"/>
      <c r="J114" s="78" t="n">
        <f aca="false">G114-H114</f>
        <v>9</v>
      </c>
      <c r="K114" s="75"/>
      <c r="L114" s="80" t="n">
        <v>43901</v>
      </c>
      <c r="M114" s="81" t="n">
        <f aca="false">J109+K109</f>
        <v>4</v>
      </c>
    </row>
    <row r="115" customFormat="false" ht="13.8" hidden="false" customHeight="false" outlineLevel="0" collapsed="false">
      <c r="A115" s="75" t="s">
        <v>26</v>
      </c>
      <c r="B115" s="76" t="str">
        <f aca="false">VLOOKUP(A115,'TAKIM LİSTESİ'!$B$2:$D$455,2,0)</f>
        <v>Ø 6 çelik küresel parmak freze</v>
      </c>
      <c r="C115" s="75" t="s">
        <v>2112</v>
      </c>
      <c r="D115" s="75" t="s">
        <v>2116</v>
      </c>
      <c r="E115" s="75"/>
      <c r="F115" s="75"/>
      <c r="G115" s="75" t="n">
        <f aca="false">VLOOKUP(A115,'TAKIM LİSTESİ'!$B$2:$D$455,3,0)</f>
        <v>13</v>
      </c>
      <c r="H115" s="75" t="n">
        <v>1</v>
      </c>
      <c r="I115" s="75"/>
      <c r="J115" s="78" t="n">
        <f aca="false">G115-H115</f>
        <v>12</v>
      </c>
      <c r="K115" s="75"/>
      <c r="L115" s="80" t="n">
        <v>43901</v>
      </c>
      <c r="M115" s="81" t="n">
        <f aca="false">J110+K110</f>
        <v>4</v>
      </c>
    </row>
    <row r="116" customFormat="false" ht="13.8" hidden="false" customHeight="false" outlineLevel="0" collapsed="false">
      <c r="A116" s="75" t="s">
        <v>174</v>
      </c>
      <c r="B116" s="76" t="str">
        <f aca="false">VLOOKUP(A116,'TAKIM LİSTESİ'!$B$2:$D$455,2,0)</f>
        <v>Ø 12 alm parmak freze</v>
      </c>
      <c r="C116" s="77" t="s">
        <v>2112</v>
      </c>
      <c r="D116" s="77" t="s">
        <v>87</v>
      </c>
      <c r="E116" s="77"/>
      <c r="F116" s="75"/>
      <c r="G116" s="75" t="n">
        <f aca="false">VLOOKUP(A116,'TAKIM LİSTESİ'!$B$2:$D$455,3,0)</f>
        <v>22</v>
      </c>
      <c r="H116" s="75" t="n">
        <v>1</v>
      </c>
      <c r="I116" s="75"/>
      <c r="J116" s="78" t="n">
        <f aca="false">G116-H116</f>
        <v>21</v>
      </c>
      <c r="K116" s="75"/>
      <c r="L116" s="80" t="n">
        <v>43902</v>
      </c>
      <c r="M116" s="81" t="n">
        <f aca="false">J111+K111</f>
        <v>21</v>
      </c>
    </row>
    <row r="117" customFormat="false" ht="13.8" hidden="false" customHeight="false" outlineLevel="0" collapsed="false">
      <c r="A117" s="75" t="s">
        <v>70</v>
      </c>
      <c r="B117" s="76" t="str">
        <f aca="false">VLOOKUP(A117,'TAKIM LİSTESİ'!$B$2:$D$455,2,0)</f>
        <v>Ø 4 alm standart parmak freze</v>
      </c>
      <c r="C117" s="75" t="s">
        <v>2114</v>
      </c>
      <c r="D117" s="75" t="s">
        <v>2118</v>
      </c>
      <c r="E117" s="75"/>
      <c r="F117" s="75"/>
      <c r="G117" s="75" t="n">
        <f aca="false">VLOOKUP(A117,'TAKIM LİSTESİ'!$B$2:$D$455,3,0)</f>
        <v>10</v>
      </c>
      <c r="H117" s="75" t="n">
        <v>1</v>
      </c>
      <c r="I117" s="75"/>
      <c r="J117" s="78" t="n">
        <f aca="false">G117-H117</f>
        <v>9</v>
      </c>
      <c r="K117" s="75"/>
      <c r="L117" s="80" t="n">
        <v>43903</v>
      </c>
      <c r="M117" s="81" t="n">
        <f aca="false">J112+K112</f>
        <v>9</v>
      </c>
    </row>
    <row r="118" customFormat="false" ht="13.8" hidden="false" customHeight="false" outlineLevel="0" collapsed="false">
      <c r="A118" s="75" t="s">
        <v>14</v>
      </c>
      <c r="B118" s="76" t="str">
        <f aca="false">VLOOKUP(A118,'TAKIM LİSTESİ'!$B$2:$D$455,2,0)</f>
        <v>Ø 5 çelik küre parmak freze</v>
      </c>
      <c r="C118" s="75" t="s">
        <v>2112</v>
      </c>
      <c r="D118" s="75" t="s">
        <v>50</v>
      </c>
      <c r="E118" s="75"/>
      <c r="F118" s="75"/>
      <c r="G118" s="75" t="n">
        <f aca="false">VLOOKUP(A118,'TAKIM LİSTESİ'!$B$2:$D$455,3,0)</f>
        <v>8</v>
      </c>
      <c r="H118" s="75" t="n">
        <v>1</v>
      </c>
      <c r="I118" s="75"/>
      <c r="J118" s="78" t="n">
        <f aca="false">G118-H118</f>
        <v>7</v>
      </c>
      <c r="K118" s="75"/>
      <c r="L118" s="80" t="n">
        <v>43903</v>
      </c>
      <c r="M118" s="81" t="n">
        <f aca="false">J113+K113</f>
        <v>5</v>
      </c>
    </row>
    <row r="119" customFormat="false" ht="13.8" hidden="false" customHeight="false" outlineLevel="0" collapsed="false">
      <c r="A119" s="75" t="s">
        <v>969</v>
      </c>
      <c r="B119" s="76" t="str">
        <f aca="false">VLOOKUP(A119,'TAKIM LİSTESİ'!$B$2:$D$455,2,0)</f>
        <v>M12 Klıvavuz</v>
      </c>
      <c r="C119" s="75" t="s">
        <v>2114</v>
      </c>
      <c r="D119" s="75" t="s">
        <v>87</v>
      </c>
      <c r="E119" s="75"/>
      <c r="F119" s="75"/>
      <c r="G119" s="75" t="n">
        <f aca="false">VLOOKUP(A119,'TAKIM LİSTESİ'!$B$2:$D$455,3,0)</f>
        <v>7</v>
      </c>
      <c r="H119" s="75" t="n">
        <v>1</v>
      </c>
      <c r="I119" s="75"/>
      <c r="J119" s="78" t="n">
        <f aca="false">G119-H119</f>
        <v>6</v>
      </c>
      <c r="K119" s="75"/>
      <c r="L119" s="80" t="n">
        <v>43906</v>
      </c>
      <c r="M119" s="81" t="n">
        <f aca="false">J114+K114</f>
        <v>9</v>
      </c>
    </row>
    <row r="120" customFormat="false" ht="13.8" hidden="false" customHeight="false" outlineLevel="0" collapsed="false">
      <c r="A120" s="75" t="s">
        <v>47</v>
      </c>
      <c r="B120" s="76" t="str">
        <f aca="false">VLOOKUP(A120,'TAKIM LİSTESİ'!$B$2:$D$455,2,0)</f>
        <v>Ø  10 çelik küre parmak freze</v>
      </c>
      <c r="C120" s="75" t="s">
        <v>2112</v>
      </c>
      <c r="D120" s="75" t="s">
        <v>87</v>
      </c>
      <c r="E120" s="75"/>
      <c r="F120" s="75"/>
      <c r="G120" s="75" t="n">
        <f aca="false">VLOOKUP(A120,'TAKIM LİSTESİ'!$B$2:$D$455,3,0)</f>
        <v>17</v>
      </c>
      <c r="H120" s="75" t="n">
        <v>1</v>
      </c>
      <c r="I120" s="75"/>
      <c r="J120" s="78" t="n">
        <f aca="false">G120-H120</f>
        <v>16</v>
      </c>
      <c r="K120" s="75"/>
      <c r="L120" s="80" t="n">
        <v>43906</v>
      </c>
      <c r="M120" s="81" t="n">
        <f aca="false">J115+K115</f>
        <v>12</v>
      </c>
    </row>
    <row r="121" customFormat="false" ht="13.8" hidden="false" customHeight="false" outlineLevel="0" collapsed="false">
      <c r="A121" s="75" t="s">
        <v>16</v>
      </c>
      <c r="B121" s="76" t="str">
        <f aca="false">VLOOKUP(A121,'TAKIM LİSTESİ'!$B$2:$D$455,2,0)</f>
        <v>Ø 10 alm küre parmak freze</v>
      </c>
      <c r="C121" s="75" t="s">
        <v>2112</v>
      </c>
      <c r="D121" s="75" t="s">
        <v>106</v>
      </c>
      <c r="E121" s="75"/>
      <c r="F121" s="75"/>
      <c r="G121" s="75" t="n">
        <f aca="false">VLOOKUP(A121,'TAKIM LİSTESİ'!$B$2:$D$455,3,0)</f>
        <v>10</v>
      </c>
      <c r="H121" s="75" t="n">
        <v>1</v>
      </c>
      <c r="I121" s="75"/>
      <c r="J121" s="78" t="n">
        <f aca="false">G121-H121</f>
        <v>9</v>
      </c>
      <c r="K121" s="75"/>
      <c r="L121" s="80" t="n">
        <v>43906</v>
      </c>
      <c r="M121" s="81" t="n">
        <f aca="false">J116+K116</f>
        <v>21</v>
      </c>
    </row>
    <row r="122" customFormat="false" ht="13.8" hidden="false" customHeight="false" outlineLevel="0" collapsed="false">
      <c r="A122" s="75" t="s">
        <v>185</v>
      </c>
      <c r="B122" s="76" t="str">
        <f aca="false">VLOOKUP(A122,'TAKIM LİSTESİ'!$B$2:$D$455,2,0)</f>
        <v>Ø 0.6 parmak freze</v>
      </c>
      <c r="C122" s="75" t="s">
        <v>2114</v>
      </c>
      <c r="D122" s="75" t="s">
        <v>57</v>
      </c>
      <c r="E122" s="75"/>
      <c r="F122" s="75"/>
      <c r="G122" s="75" t="n">
        <f aca="false">VLOOKUP(A122,'TAKIM LİSTESİ'!$B$2:$D$455,3,0)</f>
        <v>2</v>
      </c>
      <c r="H122" s="75" t="n">
        <v>1</v>
      </c>
      <c r="I122" s="75"/>
      <c r="J122" s="78" t="n">
        <f aca="false">G122-H122</f>
        <v>1</v>
      </c>
      <c r="K122" s="75"/>
      <c r="L122" s="80" t="n">
        <v>43907</v>
      </c>
      <c r="M122" s="81" t="n">
        <f aca="false">J117+K117</f>
        <v>9</v>
      </c>
    </row>
    <row r="123" customFormat="false" ht="13.8" hidden="false" customHeight="false" outlineLevel="0" collapsed="false">
      <c r="A123" s="75" t="s">
        <v>24</v>
      </c>
      <c r="B123" s="76" t="str">
        <f aca="false">VLOOKUP(A123,'TAKIM LİSTESİ'!$B$2:$D$455,2,0)</f>
        <v>Ø 8 çelik küre parmak freze</v>
      </c>
      <c r="C123" s="75" t="s">
        <v>2112</v>
      </c>
      <c r="D123" s="75" t="s">
        <v>106</v>
      </c>
      <c r="E123" s="75"/>
      <c r="F123" s="75"/>
      <c r="G123" s="75" t="n">
        <f aca="false">VLOOKUP(A123,'TAKIM LİSTESİ'!$B$2:$D$455,3,0)</f>
        <v>20</v>
      </c>
      <c r="H123" s="75" t="n">
        <v>1</v>
      </c>
      <c r="I123" s="75"/>
      <c r="J123" s="78" t="n">
        <f aca="false">G123-H123</f>
        <v>19</v>
      </c>
      <c r="K123" s="75"/>
      <c r="L123" s="80" t="n">
        <v>43907</v>
      </c>
      <c r="M123" s="81" t="n">
        <f aca="false">J118+K118</f>
        <v>7</v>
      </c>
    </row>
    <row r="124" customFormat="false" ht="13.8" hidden="false" customHeight="false" outlineLevel="0" collapsed="false">
      <c r="A124" s="75" t="s">
        <v>26</v>
      </c>
      <c r="B124" s="76" t="str">
        <f aca="false">VLOOKUP(A124,'TAKIM LİSTESİ'!$B$2:$D$455,2,0)</f>
        <v>Ø 6 çelik küresel parmak freze</v>
      </c>
      <c r="C124" s="75" t="s">
        <v>2114</v>
      </c>
      <c r="D124" s="75" t="s">
        <v>106</v>
      </c>
      <c r="E124" s="75"/>
      <c r="F124" s="75"/>
      <c r="G124" s="75" t="n">
        <f aca="false">VLOOKUP(A124,'TAKIM LİSTESİ'!$B$2:$D$455,3,0)</f>
        <v>13</v>
      </c>
      <c r="H124" s="75" t="n">
        <v>1</v>
      </c>
      <c r="I124" s="75"/>
      <c r="J124" s="78" t="n">
        <f aca="false">G124-H124</f>
        <v>12</v>
      </c>
      <c r="K124" s="75"/>
      <c r="L124" s="80" t="n">
        <v>43907</v>
      </c>
      <c r="M124" s="81" t="n">
        <f aca="false">J119+K119</f>
        <v>6</v>
      </c>
    </row>
    <row r="125" customFormat="false" ht="13.8" hidden="false" customHeight="false" outlineLevel="0" collapsed="false">
      <c r="A125" s="75" t="s">
        <v>66</v>
      </c>
      <c r="B125" s="76" t="str">
        <f aca="false">VLOOKUP(A125,'TAKIM LİSTESİ'!$B$2:$D$455,2,0)</f>
        <v>Ø 10 alm uzun parmak freze</v>
      </c>
      <c r="C125" s="75" t="s">
        <v>2112</v>
      </c>
      <c r="D125" s="75" t="s">
        <v>87</v>
      </c>
      <c r="E125" s="75"/>
      <c r="F125" s="75"/>
      <c r="G125" s="75" t="n">
        <f aca="false">VLOOKUP(A125,'TAKIM LİSTESİ'!$B$2:$D$455,3,0)</f>
        <v>6</v>
      </c>
      <c r="H125" s="75" t="n">
        <v>1</v>
      </c>
      <c r="I125" s="75"/>
      <c r="J125" s="78" t="n">
        <f aca="false">G125-H125</f>
        <v>5</v>
      </c>
      <c r="K125" s="75"/>
      <c r="L125" s="80" t="n">
        <v>43908</v>
      </c>
      <c r="M125" s="81" t="n">
        <f aca="false">J120+K120</f>
        <v>16</v>
      </c>
    </row>
    <row r="126" customFormat="false" ht="13.8" hidden="false" customHeight="false" outlineLevel="0" collapsed="false">
      <c r="A126" s="75" t="s">
        <v>93</v>
      </c>
      <c r="B126" s="76" t="str">
        <f aca="false">VLOOKUP(A126,'TAKIM LİSTESİ'!$B$2:$D$455,2,0)</f>
        <v>Ø 12 alm uzun parmak freze</v>
      </c>
      <c r="C126" s="75" t="s">
        <v>2112</v>
      </c>
      <c r="D126" s="75" t="s">
        <v>87</v>
      </c>
      <c r="E126" s="75"/>
      <c r="F126" s="75"/>
      <c r="G126" s="75" t="n">
        <f aca="false">VLOOKUP(A126,'TAKIM LİSTESİ'!$B$2:$D$455,3,0)</f>
        <v>4</v>
      </c>
      <c r="H126" s="75" t="n">
        <v>1</v>
      </c>
      <c r="I126" s="75"/>
      <c r="J126" s="78" t="n">
        <f aca="false">G126-H126</f>
        <v>3</v>
      </c>
      <c r="K126" s="75"/>
      <c r="L126" s="80" t="n">
        <v>43908</v>
      </c>
      <c r="M126" s="81" t="n">
        <f aca="false">J121+K121</f>
        <v>9</v>
      </c>
    </row>
    <row r="127" customFormat="false" ht="13.8" hidden="false" customHeight="false" outlineLevel="0" collapsed="false">
      <c r="A127" s="75" t="s">
        <v>24</v>
      </c>
      <c r="B127" s="76" t="str">
        <f aca="false">VLOOKUP(A127,'TAKIM LİSTESİ'!$B$2:$D$455,2,0)</f>
        <v>Ø 8 çelik küre parmak freze</v>
      </c>
      <c r="C127" s="75" t="s">
        <v>2114</v>
      </c>
      <c r="D127" s="75" t="s">
        <v>35</v>
      </c>
      <c r="E127" s="75"/>
      <c r="F127" s="75"/>
      <c r="G127" s="75" t="n">
        <f aca="false">VLOOKUP(A127,'TAKIM LİSTESİ'!$B$2:$D$455,3,0)</f>
        <v>20</v>
      </c>
      <c r="H127" s="75" t="n">
        <v>1</v>
      </c>
      <c r="I127" s="75"/>
      <c r="J127" s="78" t="n">
        <f aca="false">G127-H127</f>
        <v>19</v>
      </c>
      <c r="K127" s="75"/>
      <c r="L127" s="80" t="n">
        <v>43909</v>
      </c>
      <c r="M127" s="81" t="n">
        <f aca="false">J122+K122</f>
        <v>1</v>
      </c>
    </row>
    <row r="128" customFormat="false" ht="13.8" hidden="false" customHeight="false" outlineLevel="0" collapsed="false">
      <c r="A128" s="75" t="s">
        <v>60</v>
      </c>
      <c r="B128" s="76" t="str">
        <f aca="false">VLOOKUP(A128,'TAKIM LİSTESİ'!$B$2:$D$455,2,0)</f>
        <v>Ø 5 çelik standart parmak freze</v>
      </c>
      <c r="C128" s="75" t="s">
        <v>2112</v>
      </c>
      <c r="D128" s="75" t="s">
        <v>23</v>
      </c>
      <c r="E128" s="75"/>
      <c r="F128" s="75"/>
      <c r="G128" s="75" t="n">
        <f aca="false">VLOOKUP(A128,'TAKIM LİSTESİ'!$B$2:$D$455,3,0)</f>
        <v>42</v>
      </c>
      <c r="H128" s="75" t="n">
        <v>1</v>
      </c>
      <c r="I128" s="75"/>
      <c r="J128" s="78" t="n">
        <f aca="false">G128-H128</f>
        <v>41</v>
      </c>
      <c r="K128" s="75"/>
      <c r="L128" s="80" t="n">
        <v>43913</v>
      </c>
      <c r="M128" s="81" t="n">
        <f aca="false">J123+K123</f>
        <v>19</v>
      </c>
    </row>
    <row r="129" customFormat="false" ht="13.8" hidden="false" customHeight="false" outlineLevel="0" collapsed="false">
      <c r="A129" s="75" t="s">
        <v>15</v>
      </c>
      <c r="B129" s="76" t="str">
        <f aca="false">VLOOKUP(A129,'TAKIM LİSTESİ'!$B$2:$D$455,2,0)</f>
        <v>Ø 8 alm küre parmak freze</v>
      </c>
      <c r="C129" s="75" t="s">
        <v>2112</v>
      </c>
      <c r="D129" s="75" t="s">
        <v>50</v>
      </c>
      <c r="E129" s="75"/>
      <c r="F129" s="75"/>
      <c r="G129" s="75" t="n">
        <f aca="false">VLOOKUP(A129,'TAKIM LİSTESİ'!$B$2:$D$455,3,0)</f>
        <v>7</v>
      </c>
      <c r="H129" s="75" t="n">
        <v>1</v>
      </c>
      <c r="I129" s="75"/>
      <c r="J129" s="78" t="n">
        <f aca="false">G129-H129</f>
        <v>6</v>
      </c>
      <c r="K129" s="75"/>
      <c r="L129" s="80" t="n">
        <v>43913</v>
      </c>
      <c r="M129" s="81" t="n">
        <f aca="false">J124+K124</f>
        <v>12</v>
      </c>
    </row>
    <row r="130" customFormat="false" ht="13.8" hidden="false" customHeight="false" outlineLevel="0" collapsed="false">
      <c r="A130" s="75" t="s">
        <v>14</v>
      </c>
      <c r="B130" s="76" t="str">
        <f aca="false">VLOOKUP(A130,'TAKIM LİSTESİ'!$B$2:$D$455,2,0)</f>
        <v>Ø 5 çelik küre parmak freze</v>
      </c>
      <c r="C130" s="75" t="s">
        <v>2112</v>
      </c>
      <c r="D130" s="75" t="s">
        <v>87</v>
      </c>
      <c r="E130" s="75"/>
      <c r="F130" s="75"/>
      <c r="G130" s="75" t="n">
        <f aca="false">VLOOKUP(A130,'TAKIM LİSTESİ'!$B$2:$D$455,3,0)</f>
        <v>8</v>
      </c>
      <c r="H130" s="75" t="n">
        <v>1</v>
      </c>
      <c r="I130" s="75"/>
      <c r="J130" s="78" t="n">
        <f aca="false">G130-H130</f>
        <v>7</v>
      </c>
      <c r="K130" s="75"/>
      <c r="L130" s="80" t="n">
        <v>43914</v>
      </c>
      <c r="M130" s="81" t="n">
        <f aca="false">J125+K125</f>
        <v>5</v>
      </c>
    </row>
    <row r="131" customFormat="false" ht="13.8" hidden="false" customHeight="false" outlineLevel="0" collapsed="false">
      <c r="A131" s="75" t="s">
        <v>15</v>
      </c>
      <c r="B131" s="76" t="str">
        <f aca="false">VLOOKUP(A131,'TAKIM LİSTESİ'!$B$2:$D$455,2,0)</f>
        <v>Ø 8 alm küre parmak freze</v>
      </c>
      <c r="C131" s="75" t="s">
        <v>2112</v>
      </c>
      <c r="D131" s="75" t="s">
        <v>2118</v>
      </c>
      <c r="E131" s="75"/>
      <c r="F131" s="75"/>
      <c r="G131" s="75" t="n">
        <f aca="false">VLOOKUP(A131,'TAKIM LİSTESİ'!$B$2:$D$455,3,0)</f>
        <v>7</v>
      </c>
      <c r="H131" s="75" t="n">
        <v>1</v>
      </c>
      <c r="I131" s="75"/>
      <c r="J131" s="78" t="n">
        <f aca="false">G131-H131</f>
        <v>6</v>
      </c>
      <c r="K131" s="75"/>
      <c r="L131" s="80" t="n">
        <v>43914</v>
      </c>
      <c r="M131" s="81" t="n">
        <f aca="false">J126+K126</f>
        <v>3</v>
      </c>
    </row>
    <row r="132" customFormat="false" ht="13.8" hidden="false" customHeight="false" outlineLevel="0" collapsed="false">
      <c r="A132" s="75" t="s">
        <v>190</v>
      </c>
      <c r="B132" s="76" t="str">
        <f aca="false">VLOOKUP(A132,'TAKIM LİSTESİ'!$B$2:$D$455,2,0)</f>
        <v>Ø 4 çelik şaftlı parmak freze</v>
      </c>
      <c r="C132" s="75" t="s">
        <v>2112</v>
      </c>
      <c r="D132" s="75" t="s">
        <v>2118</v>
      </c>
      <c r="E132" s="75"/>
      <c r="F132" s="75"/>
      <c r="G132" s="75" t="n">
        <f aca="false">VLOOKUP(A132,'TAKIM LİSTESİ'!$B$2:$D$455,3,0)</f>
        <v>5</v>
      </c>
      <c r="H132" s="75" t="n">
        <v>1</v>
      </c>
      <c r="I132" s="75"/>
      <c r="J132" s="78" t="n">
        <f aca="false">G132-H132</f>
        <v>4</v>
      </c>
      <c r="K132" s="75"/>
      <c r="L132" s="80" t="n">
        <v>43914</v>
      </c>
      <c r="M132" s="81" t="n">
        <f aca="false">J127+K127</f>
        <v>19</v>
      </c>
    </row>
    <row r="133" customFormat="false" ht="13.8" hidden="false" customHeight="false" outlineLevel="0" collapsed="false">
      <c r="A133" s="75" t="s">
        <v>129</v>
      </c>
      <c r="B133" s="76" t="str">
        <f aca="false">VLOOKUP(A133,'TAKIM LİSTESİ'!$B$2:$D$455,2,0)</f>
        <v>Ø 1.5 çelik  parmak freze</v>
      </c>
      <c r="C133" s="75" t="s">
        <v>2114</v>
      </c>
      <c r="D133" s="75" t="s">
        <v>39</v>
      </c>
      <c r="E133" s="75"/>
      <c r="F133" s="75"/>
      <c r="G133" s="75" t="n">
        <f aca="false">VLOOKUP(A133,'TAKIM LİSTESİ'!$B$2:$D$455,3,0)</f>
        <v>47</v>
      </c>
      <c r="H133" s="75" t="n">
        <v>2</v>
      </c>
      <c r="I133" s="75"/>
      <c r="J133" s="78" t="n">
        <f aca="false">G133-H133</f>
        <v>45</v>
      </c>
      <c r="K133" s="75"/>
      <c r="L133" s="80" t="n">
        <v>43915</v>
      </c>
      <c r="M133" s="81" t="n">
        <f aca="false">J128+K128</f>
        <v>41</v>
      </c>
    </row>
    <row r="134" customFormat="false" ht="13.8" hidden="false" customHeight="false" outlineLevel="0" collapsed="false">
      <c r="A134" s="75" t="s">
        <v>14</v>
      </c>
      <c r="B134" s="76" t="str">
        <f aca="false">VLOOKUP(A134,'TAKIM LİSTESİ'!$B$2:$D$455,2,0)</f>
        <v>Ø 5 çelik küre parmak freze</v>
      </c>
      <c r="C134" s="75" t="s">
        <v>2112</v>
      </c>
      <c r="D134" s="75" t="s">
        <v>2117</v>
      </c>
      <c r="E134" s="75"/>
      <c r="F134" s="75"/>
      <c r="G134" s="75" t="n">
        <f aca="false">VLOOKUP(A134,'TAKIM LİSTESİ'!$B$2:$D$455,3,0)</f>
        <v>8</v>
      </c>
      <c r="H134" s="75" t="n">
        <v>1</v>
      </c>
      <c r="I134" s="75"/>
      <c r="J134" s="78" t="n">
        <f aca="false">G134-H134</f>
        <v>7</v>
      </c>
      <c r="K134" s="75"/>
      <c r="L134" s="80" t="n">
        <v>43916</v>
      </c>
      <c r="M134" s="81" t="n">
        <f aca="false">J129+K129</f>
        <v>6</v>
      </c>
    </row>
    <row r="135" customFormat="false" ht="13.8" hidden="false" customHeight="false" outlineLevel="0" collapsed="false">
      <c r="A135" s="75" t="s">
        <v>16</v>
      </c>
      <c r="B135" s="76" t="str">
        <f aca="false">VLOOKUP(A135,'TAKIM LİSTESİ'!$B$2:$D$455,2,0)</f>
        <v>Ø 10 alm küre parmak freze</v>
      </c>
      <c r="C135" s="76" t="s">
        <v>2112</v>
      </c>
      <c r="D135" s="76" t="s">
        <v>87</v>
      </c>
      <c r="E135" s="76"/>
      <c r="F135" s="75"/>
      <c r="G135" s="75" t="n">
        <f aca="false">VLOOKUP(A135,'TAKIM LİSTESİ'!$B$2:$D$455,3,0)</f>
        <v>10</v>
      </c>
      <c r="H135" s="75" t="n">
        <v>1</v>
      </c>
      <c r="I135" s="75"/>
      <c r="J135" s="78" t="n">
        <f aca="false">G135-H135</f>
        <v>9</v>
      </c>
      <c r="K135" s="75"/>
      <c r="L135" s="80" t="n">
        <v>43916</v>
      </c>
      <c r="M135" s="81" t="n">
        <f aca="false">J130+K130</f>
        <v>7</v>
      </c>
    </row>
    <row r="136" customFormat="false" ht="13.8" hidden="false" customHeight="false" outlineLevel="0" collapsed="false">
      <c r="A136" s="75" t="s">
        <v>16</v>
      </c>
      <c r="B136" s="76" t="str">
        <f aca="false">VLOOKUP(A136,'TAKIM LİSTESİ'!$B$2:$D$455,2,0)</f>
        <v>Ø 10 alm küre parmak freze</v>
      </c>
      <c r="C136" s="75" t="s">
        <v>2112</v>
      </c>
      <c r="D136" s="75" t="s">
        <v>2116</v>
      </c>
      <c r="E136" s="75"/>
      <c r="F136" s="75"/>
      <c r="G136" s="75" t="n">
        <f aca="false">VLOOKUP(A136,'TAKIM LİSTESİ'!$B$2:$D$455,3,0)</f>
        <v>10</v>
      </c>
      <c r="H136" s="75" t="n">
        <v>1</v>
      </c>
      <c r="I136" s="75"/>
      <c r="J136" s="78" t="n">
        <f aca="false">G136-H136</f>
        <v>9</v>
      </c>
      <c r="K136" s="75"/>
      <c r="L136" s="80" t="n">
        <v>43916</v>
      </c>
      <c r="M136" s="81" t="n">
        <f aca="false">J131+K131</f>
        <v>6</v>
      </c>
    </row>
    <row r="137" customFormat="false" ht="13.8" hidden="false" customHeight="false" outlineLevel="0" collapsed="false">
      <c r="A137" s="75" t="s">
        <v>15</v>
      </c>
      <c r="B137" s="76" t="str">
        <f aca="false">VLOOKUP(A137,'TAKIM LİSTESİ'!$B$2:$D$455,2,0)</f>
        <v>Ø 8 alm küre parmak freze</v>
      </c>
      <c r="C137" s="75" t="s">
        <v>2112</v>
      </c>
      <c r="D137" s="75" t="s">
        <v>106</v>
      </c>
      <c r="E137" s="75"/>
      <c r="F137" s="75"/>
      <c r="G137" s="75" t="n">
        <f aca="false">VLOOKUP(A137,'TAKIM LİSTESİ'!$B$2:$D$455,3,0)</f>
        <v>7</v>
      </c>
      <c r="H137" s="75" t="n">
        <v>1</v>
      </c>
      <c r="I137" s="75"/>
      <c r="J137" s="78" t="n">
        <f aca="false">G137-H137</f>
        <v>6</v>
      </c>
      <c r="K137" s="75"/>
      <c r="L137" s="80" t="n">
        <v>43916</v>
      </c>
      <c r="M137" s="81" t="n">
        <f aca="false">J132+K132</f>
        <v>4</v>
      </c>
    </row>
    <row r="138" customFormat="false" ht="13.8" hidden="false" customHeight="false" outlineLevel="0" collapsed="false">
      <c r="A138" s="75" t="s">
        <v>16</v>
      </c>
      <c r="B138" s="76" t="str">
        <f aca="false">VLOOKUP(A138,'TAKIM LİSTESİ'!$B$2:$D$455,2,0)</f>
        <v>Ø 10 alm küre parmak freze</v>
      </c>
      <c r="C138" s="75" t="s">
        <v>2112</v>
      </c>
      <c r="D138" s="75" t="s">
        <v>39</v>
      </c>
      <c r="E138" s="75"/>
      <c r="F138" s="75"/>
      <c r="G138" s="75" t="n">
        <f aca="false">VLOOKUP(A138,'TAKIM LİSTESİ'!$B$2:$D$455,3,0)</f>
        <v>10</v>
      </c>
      <c r="H138" s="75" t="n">
        <v>1</v>
      </c>
      <c r="I138" s="75"/>
      <c r="J138" s="78" t="n">
        <f aca="false">G138-H138</f>
        <v>9</v>
      </c>
      <c r="K138" s="75"/>
      <c r="L138" s="80" t="n">
        <v>43917</v>
      </c>
      <c r="M138" s="81" t="n">
        <f aca="false">J133+K133</f>
        <v>45</v>
      </c>
    </row>
    <row r="139" customFormat="false" ht="13.8" hidden="false" customHeight="false" outlineLevel="0" collapsed="false">
      <c r="A139" s="75" t="s">
        <v>60</v>
      </c>
      <c r="B139" s="76" t="str">
        <f aca="false">VLOOKUP(A139,'TAKIM LİSTESİ'!$B$2:$D$455,2,0)</f>
        <v>Ø 5 çelik standart parmak freze</v>
      </c>
      <c r="C139" s="77" t="s">
        <v>2114</v>
      </c>
      <c r="D139" s="77" t="s">
        <v>39</v>
      </c>
      <c r="E139" s="77"/>
      <c r="F139" s="75"/>
      <c r="G139" s="75" t="n">
        <f aca="false">VLOOKUP(A139,'TAKIM LİSTESİ'!$B$2:$D$455,3,0)</f>
        <v>42</v>
      </c>
      <c r="H139" s="75" t="n">
        <v>1</v>
      </c>
      <c r="I139" s="75"/>
      <c r="J139" s="78" t="n">
        <f aca="false">G139-H139</f>
        <v>41</v>
      </c>
      <c r="K139" s="75"/>
      <c r="L139" s="80" t="n">
        <v>43917</v>
      </c>
      <c r="M139" s="81" t="n">
        <f aca="false">J134+K134</f>
        <v>7</v>
      </c>
    </row>
    <row r="140" customFormat="false" ht="13.8" hidden="false" customHeight="false" outlineLevel="0" collapsed="false">
      <c r="A140" s="75" t="s">
        <v>127</v>
      </c>
      <c r="B140" s="76" t="str">
        <f aca="false">VLOOKUP(A140,'TAKIM LİSTESİ'!$B$2:$D$455,2,0)</f>
        <v>Ø 4 alm şaftlı parmak freze</v>
      </c>
      <c r="C140" s="75" t="s">
        <v>2114</v>
      </c>
      <c r="D140" s="75" t="s">
        <v>23</v>
      </c>
      <c r="E140" s="75"/>
      <c r="F140" s="75"/>
      <c r="G140" s="75" t="n">
        <f aca="false">VLOOKUP(A140,'TAKIM LİSTESİ'!$B$2:$D$455,3,0)</f>
        <v>5</v>
      </c>
      <c r="H140" s="75" t="n">
        <v>1</v>
      </c>
      <c r="I140" s="75"/>
      <c r="J140" s="78" t="n">
        <f aca="false">G140-H140</f>
        <v>4</v>
      </c>
      <c r="K140" s="75"/>
      <c r="L140" s="80" t="n">
        <v>43917</v>
      </c>
      <c r="M140" s="81" t="n">
        <f aca="false">J135+K135</f>
        <v>9</v>
      </c>
    </row>
    <row r="141" customFormat="false" ht="13.8" hidden="false" customHeight="false" outlineLevel="0" collapsed="false">
      <c r="A141" s="75" t="s">
        <v>54</v>
      </c>
      <c r="B141" s="76" t="str">
        <f aca="false">VLOOKUP(A141,'TAKIM LİSTESİ'!$B$2:$D$455,2,0)</f>
        <v>Ø 3.1 matkap</v>
      </c>
      <c r="C141" s="75" t="s">
        <v>2114</v>
      </c>
      <c r="D141" s="75" t="s">
        <v>23</v>
      </c>
      <c r="E141" s="75"/>
      <c r="F141" s="75"/>
      <c r="G141" s="75" t="n">
        <f aca="false">VLOOKUP(A141,'TAKIM LİSTESİ'!$B$2:$D$455,3,0)</f>
        <v>25</v>
      </c>
      <c r="H141" s="75" t="n">
        <v>1</v>
      </c>
      <c r="I141" s="75"/>
      <c r="J141" s="78" t="n">
        <f aca="false">G141-H141</f>
        <v>24</v>
      </c>
      <c r="K141" s="75"/>
      <c r="L141" s="80" t="n">
        <v>43917</v>
      </c>
      <c r="M141" s="81" t="n">
        <f aca="false">J136+K136</f>
        <v>9</v>
      </c>
    </row>
    <row r="142" customFormat="false" ht="13.8" hidden="false" customHeight="false" outlineLevel="0" collapsed="false">
      <c r="A142" s="75" t="s">
        <v>16</v>
      </c>
      <c r="B142" s="76" t="str">
        <f aca="false">VLOOKUP(A142,'TAKIM LİSTESİ'!$B$2:$D$455,2,0)</f>
        <v>Ø 10 alm küre parmak freze</v>
      </c>
      <c r="C142" s="75" t="s">
        <v>2112</v>
      </c>
      <c r="D142" s="75" t="s">
        <v>61</v>
      </c>
      <c r="E142" s="75"/>
      <c r="F142" s="75"/>
      <c r="G142" s="75" t="n">
        <f aca="false">VLOOKUP(A142,'TAKIM LİSTESİ'!$B$2:$D$455,3,0)</f>
        <v>10</v>
      </c>
      <c r="H142" s="75" t="n">
        <v>1</v>
      </c>
      <c r="I142" s="75"/>
      <c r="J142" s="78" t="n">
        <f aca="false">G142-H142</f>
        <v>9</v>
      </c>
      <c r="K142" s="75"/>
      <c r="L142" s="80" t="n">
        <v>43917</v>
      </c>
      <c r="M142" s="81" t="n">
        <f aca="false">J137+K137</f>
        <v>6</v>
      </c>
    </row>
    <row r="143" customFormat="false" ht="13.8" hidden="false" customHeight="false" outlineLevel="0" collapsed="false">
      <c r="A143" s="75" t="s">
        <v>40</v>
      </c>
      <c r="B143" s="76" t="str">
        <f aca="false">VLOOKUP(A143,'TAKIM LİSTESİ'!$B$2:$D$455,2,0)</f>
        <v>Ø 6alm küre parmak freze</v>
      </c>
      <c r="C143" s="75" t="s">
        <v>2112</v>
      </c>
      <c r="D143" s="75" t="s">
        <v>2118</v>
      </c>
      <c r="E143" s="75"/>
      <c r="F143" s="75"/>
      <c r="G143" s="75" t="n">
        <f aca="false">VLOOKUP(A143,'TAKIM LİSTESİ'!$B$2:$D$455,3,0)</f>
        <v>6</v>
      </c>
      <c r="H143" s="75" t="n">
        <v>1</v>
      </c>
      <c r="I143" s="75"/>
      <c r="J143" s="78" t="n">
        <f aca="false">G143-H143</f>
        <v>5</v>
      </c>
      <c r="K143" s="75"/>
      <c r="L143" s="80" t="n">
        <v>43918</v>
      </c>
      <c r="M143" s="81" t="n">
        <f aca="false">J138+K138</f>
        <v>9</v>
      </c>
    </row>
    <row r="144" customFormat="false" ht="13.8" hidden="false" customHeight="false" outlineLevel="0" collapsed="false">
      <c r="A144" s="75" t="s">
        <v>95</v>
      </c>
      <c r="B144" s="76" t="str">
        <f aca="false">VLOOKUP(A144,'TAKIM LİSTESİ'!$B$2:$D$455,2,0)</f>
        <v>Ø 3 alm standart parmak freze</v>
      </c>
      <c r="C144" s="75" t="s">
        <v>2114</v>
      </c>
      <c r="D144" s="75" t="s">
        <v>2117</v>
      </c>
      <c r="E144" s="75"/>
      <c r="F144" s="75"/>
      <c r="G144" s="75" t="n">
        <f aca="false">VLOOKUP(A144,'TAKIM LİSTESİ'!$B$2:$D$455,3,0)</f>
        <v>5</v>
      </c>
      <c r="H144" s="75" t="n">
        <v>1</v>
      </c>
      <c r="I144" s="75"/>
      <c r="J144" s="78" t="n">
        <f aca="false">G144-H144</f>
        <v>4</v>
      </c>
      <c r="K144" s="75"/>
      <c r="L144" s="80" t="n">
        <v>43920</v>
      </c>
      <c r="M144" s="81" t="n">
        <f aca="false">J139+K139</f>
        <v>41</v>
      </c>
    </row>
    <row r="145" customFormat="false" ht="13.8" hidden="false" customHeight="false" outlineLevel="0" collapsed="false">
      <c r="A145" s="75" t="s">
        <v>129</v>
      </c>
      <c r="B145" s="76" t="str">
        <f aca="false">VLOOKUP(A145,'TAKIM LİSTESİ'!$B$2:$D$455,2,0)</f>
        <v>Ø 1.5 çelik  parmak freze</v>
      </c>
      <c r="C145" s="75" t="s">
        <v>2114</v>
      </c>
      <c r="D145" s="75" t="s">
        <v>2117</v>
      </c>
      <c r="E145" s="75"/>
      <c r="F145" s="75"/>
      <c r="G145" s="75" t="n">
        <f aca="false">VLOOKUP(A145,'TAKIM LİSTESİ'!$B$2:$D$455,3,0)</f>
        <v>47</v>
      </c>
      <c r="H145" s="75" t="n">
        <v>1</v>
      </c>
      <c r="I145" s="75"/>
      <c r="J145" s="78" t="n">
        <f aca="false">G145-H145</f>
        <v>46</v>
      </c>
      <c r="K145" s="75"/>
      <c r="L145" s="80" t="n">
        <v>43921</v>
      </c>
      <c r="M145" s="81" t="n">
        <f aca="false">J140+K140</f>
        <v>4</v>
      </c>
    </row>
    <row r="146" customFormat="false" ht="13.8" hidden="false" customHeight="false" outlineLevel="0" collapsed="false">
      <c r="A146" s="75" t="s">
        <v>24</v>
      </c>
      <c r="B146" s="76" t="str">
        <f aca="false">VLOOKUP(A146,'TAKIM LİSTESİ'!$B$2:$D$455,2,0)</f>
        <v>Ø 8 çelik küre parmak freze</v>
      </c>
      <c r="C146" s="75" t="s">
        <v>2112</v>
      </c>
      <c r="D146" s="75" t="s">
        <v>50</v>
      </c>
      <c r="E146" s="75"/>
      <c r="F146" s="75"/>
      <c r="G146" s="75" t="n">
        <f aca="false">VLOOKUP(A146,'TAKIM LİSTESİ'!$B$2:$D$455,3,0)</f>
        <v>20</v>
      </c>
      <c r="H146" s="75" t="n">
        <v>1</v>
      </c>
      <c r="I146" s="75"/>
      <c r="J146" s="78" t="n">
        <f aca="false">G146-H146</f>
        <v>19</v>
      </c>
      <c r="K146" s="75"/>
      <c r="L146" s="80" t="n">
        <v>43921</v>
      </c>
      <c r="M146" s="81" t="n">
        <f aca="false">J141+K141</f>
        <v>24</v>
      </c>
    </row>
    <row r="147" customFormat="false" ht="13.8" hidden="false" customHeight="false" outlineLevel="0" collapsed="false">
      <c r="A147" s="75" t="s">
        <v>26</v>
      </c>
      <c r="B147" s="76" t="str">
        <f aca="false">VLOOKUP(A147,'TAKIM LİSTESİ'!$B$2:$D$455,2,0)</f>
        <v>Ø 6 çelik küresel parmak freze</v>
      </c>
      <c r="C147" s="75" t="s">
        <v>2112</v>
      </c>
      <c r="D147" s="75" t="s">
        <v>23</v>
      </c>
      <c r="E147" s="75"/>
      <c r="F147" s="75"/>
      <c r="G147" s="75" t="n">
        <f aca="false">VLOOKUP(A147,'TAKIM LİSTESİ'!$B$2:$D$455,3,0)</f>
        <v>13</v>
      </c>
      <c r="H147" s="75" t="n">
        <v>1</v>
      </c>
      <c r="I147" s="75"/>
      <c r="J147" s="78" t="n">
        <f aca="false">G147-H147</f>
        <v>12</v>
      </c>
      <c r="K147" s="75"/>
      <c r="L147" s="80" t="n">
        <v>43922</v>
      </c>
      <c r="M147" s="81" t="n">
        <v>28</v>
      </c>
    </row>
    <row r="148" customFormat="false" ht="13.8" hidden="false" customHeight="false" outlineLevel="0" collapsed="false">
      <c r="A148" s="75" t="s">
        <v>40</v>
      </c>
      <c r="B148" s="76" t="str">
        <f aca="false">VLOOKUP(A148,'TAKIM LİSTESİ'!$B$2:$D$455,2,0)</f>
        <v>Ø 6alm küre parmak freze</v>
      </c>
      <c r="C148" s="75" t="s">
        <v>2112</v>
      </c>
      <c r="D148" s="75" t="s">
        <v>61</v>
      </c>
      <c r="E148" s="75"/>
      <c r="F148" s="75"/>
      <c r="G148" s="75" t="n">
        <f aca="false">VLOOKUP(A148,'TAKIM LİSTESİ'!$B$2:$D$455,3,0)</f>
        <v>6</v>
      </c>
      <c r="H148" s="75" t="n">
        <v>1</v>
      </c>
      <c r="I148" s="75"/>
      <c r="J148" s="78" t="n">
        <f aca="false">G148-H148</f>
        <v>5</v>
      </c>
      <c r="K148" s="75"/>
      <c r="L148" s="80" t="n">
        <v>43922</v>
      </c>
      <c r="M148" s="81" t="n">
        <f aca="false">J143+K143</f>
        <v>5</v>
      </c>
    </row>
    <row r="149" customFormat="false" ht="13.8" hidden="false" customHeight="false" outlineLevel="0" collapsed="false">
      <c r="A149" s="75" t="s">
        <v>14</v>
      </c>
      <c r="B149" s="76" t="str">
        <f aca="false">VLOOKUP(A149,'TAKIM LİSTESİ'!$B$2:$D$455,2,0)</f>
        <v>Ø 5 çelik küre parmak freze</v>
      </c>
      <c r="C149" s="75" t="s">
        <v>2112</v>
      </c>
      <c r="D149" s="75" t="s">
        <v>2117</v>
      </c>
      <c r="E149" s="75"/>
      <c r="F149" s="75"/>
      <c r="G149" s="75" t="n">
        <f aca="false">VLOOKUP(A149,'TAKIM LİSTESİ'!$B$2:$D$455,3,0)</f>
        <v>8</v>
      </c>
      <c r="H149" s="75" t="n">
        <v>1</v>
      </c>
      <c r="I149" s="75"/>
      <c r="J149" s="78" t="n">
        <f aca="false">G149-H149</f>
        <v>7</v>
      </c>
      <c r="K149" s="75"/>
      <c r="L149" s="80" t="n">
        <v>43922</v>
      </c>
      <c r="M149" s="81" t="n">
        <f aca="false">J144+K144</f>
        <v>4</v>
      </c>
    </row>
    <row r="150" customFormat="false" ht="13.8" hidden="false" customHeight="false" outlineLevel="0" collapsed="false">
      <c r="A150" s="75" t="s">
        <v>14</v>
      </c>
      <c r="B150" s="76" t="str">
        <f aca="false">VLOOKUP(A150,'TAKIM LİSTESİ'!$B$2:$D$455,2,0)</f>
        <v>Ø 5 çelik küre parmak freze</v>
      </c>
      <c r="C150" s="75" t="s">
        <v>2112</v>
      </c>
      <c r="D150" s="75" t="s">
        <v>50</v>
      </c>
      <c r="E150" s="75"/>
      <c r="F150" s="75"/>
      <c r="G150" s="75" t="n">
        <f aca="false">VLOOKUP(A150,'TAKIM LİSTESİ'!$B$2:$D$455,3,0)</f>
        <v>8</v>
      </c>
      <c r="H150" s="75" t="n">
        <v>1</v>
      </c>
      <c r="I150" s="75"/>
      <c r="J150" s="78" t="n">
        <f aca="false">G150-H150</f>
        <v>7</v>
      </c>
      <c r="K150" s="75"/>
      <c r="L150" s="80" t="n">
        <v>43922</v>
      </c>
      <c r="M150" s="81" t="n">
        <f aca="false">J145+K145</f>
        <v>46</v>
      </c>
    </row>
    <row r="151" customFormat="false" ht="13.8" hidden="false" customHeight="false" outlineLevel="0" collapsed="false">
      <c r="A151" s="75" t="s">
        <v>90</v>
      </c>
      <c r="B151" s="76" t="str">
        <f aca="false">VLOOKUP(A151,'TAKIM LİSTESİ'!$B$2:$D$455,2,0)</f>
        <v>Ø 1.5 küre parmak freze</v>
      </c>
      <c r="C151" s="75" t="s">
        <v>2112</v>
      </c>
      <c r="D151" s="75" t="s">
        <v>23</v>
      </c>
      <c r="E151" s="75"/>
      <c r="F151" s="75"/>
      <c r="G151" s="75" t="n">
        <f aca="false">VLOOKUP(A151,'TAKIM LİSTESİ'!$B$2:$D$455,3,0)</f>
        <v>33</v>
      </c>
      <c r="H151" s="75" t="n">
        <v>1</v>
      </c>
      <c r="I151" s="75"/>
      <c r="J151" s="78" t="n">
        <f aca="false">G151-H151</f>
        <v>32</v>
      </c>
      <c r="K151" s="75"/>
      <c r="L151" s="80" t="n">
        <v>43922</v>
      </c>
      <c r="M151" s="81" t="n">
        <f aca="false">J146+K146</f>
        <v>19</v>
      </c>
    </row>
    <row r="152" customFormat="false" ht="13.8" hidden="false" customHeight="false" outlineLevel="0" collapsed="false">
      <c r="A152" s="75" t="s">
        <v>40</v>
      </c>
      <c r="B152" s="76" t="str">
        <f aca="false">VLOOKUP(A152,'TAKIM LİSTESİ'!$B$2:$D$455,2,0)</f>
        <v>Ø 6alm küre parmak freze</v>
      </c>
      <c r="C152" s="75" t="s">
        <v>2114</v>
      </c>
      <c r="D152" s="75" t="s">
        <v>106</v>
      </c>
      <c r="E152" s="75"/>
      <c r="F152" s="75"/>
      <c r="G152" s="75" t="n">
        <f aca="false">VLOOKUP(A152,'TAKIM LİSTESİ'!$B$2:$D$455,3,0)</f>
        <v>6</v>
      </c>
      <c r="H152" s="75" t="n">
        <v>1</v>
      </c>
      <c r="I152" s="75"/>
      <c r="J152" s="78" t="n">
        <f aca="false">G152-H152</f>
        <v>5</v>
      </c>
      <c r="K152" s="75"/>
      <c r="L152" s="80" t="n">
        <v>43923</v>
      </c>
      <c r="M152" s="81" t="n">
        <f aca="false">J147+K147</f>
        <v>12</v>
      </c>
    </row>
    <row r="153" customFormat="false" ht="13.8" hidden="false" customHeight="false" outlineLevel="0" collapsed="false">
      <c r="A153" s="75" t="s">
        <v>14</v>
      </c>
      <c r="B153" s="76" t="str">
        <f aca="false">VLOOKUP(A153,'TAKIM LİSTESİ'!$B$2:$D$455,2,0)</f>
        <v>Ø 5 çelik küre parmak freze</v>
      </c>
      <c r="C153" s="75" t="s">
        <v>2114</v>
      </c>
      <c r="D153" s="75" t="s">
        <v>2118</v>
      </c>
      <c r="E153" s="75"/>
      <c r="F153" s="75"/>
      <c r="G153" s="75" t="n">
        <f aca="false">VLOOKUP(A153,'TAKIM LİSTESİ'!$B$2:$D$455,3,0)</f>
        <v>8</v>
      </c>
      <c r="H153" s="75" t="n">
        <v>1</v>
      </c>
      <c r="I153" s="75"/>
      <c r="J153" s="78" t="n">
        <f aca="false">G153-H153</f>
        <v>7</v>
      </c>
      <c r="K153" s="75"/>
      <c r="L153" s="80" t="n">
        <v>43924</v>
      </c>
      <c r="M153" s="81" t="n">
        <f aca="false">J148+K148</f>
        <v>5</v>
      </c>
    </row>
    <row r="154" customFormat="false" ht="13.8" hidden="false" customHeight="false" outlineLevel="0" collapsed="false">
      <c r="A154" s="75" t="s">
        <v>26</v>
      </c>
      <c r="B154" s="76" t="str">
        <f aca="false">VLOOKUP(A154,'TAKIM LİSTESİ'!$B$2:$D$455,2,0)</f>
        <v>Ø 6 çelik küresel parmak freze</v>
      </c>
      <c r="C154" s="75" t="s">
        <v>2112</v>
      </c>
      <c r="D154" s="75" t="s">
        <v>50</v>
      </c>
      <c r="E154" s="75"/>
      <c r="F154" s="75"/>
      <c r="G154" s="75" t="n">
        <f aca="false">VLOOKUP(A154,'TAKIM LİSTESİ'!$B$2:$D$455,3,0)</f>
        <v>13</v>
      </c>
      <c r="H154" s="75" t="n">
        <v>1</v>
      </c>
      <c r="I154" s="75"/>
      <c r="J154" s="78" t="n">
        <f aca="false">G154-H154</f>
        <v>12</v>
      </c>
      <c r="K154" s="75"/>
      <c r="L154" s="80" t="n">
        <v>43925</v>
      </c>
      <c r="M154" s="81" t="n">
        <f aca="false">J149+K149</f>
        <v>7</v>
      </c>
    </row>
    <row r="155" customFormat="false" ht="13.8" hidden="false" customHeight="false" outlineLevel="0" collapsed="false">
      <c r="A155" s="75" t="s">
        <v>47</v>
      </c>
      <c r="B155" s="76" t="str">
        <f aca="false">VLOOKUP(A155,'TAKIM LİSTESİ'!$B$2:$D$455,2,0)</f>
        <v>Ø  10 çelik küre parmak freze</v>
      </c>
      <c r="C155" s="75" t="s">
        <v>2112</v>
      </c>
      <c r="D155" s="75" t="s">
        <v>2117</v>
      </c>
      <c r="E155" s="75"/>
      <c r="F155" s="75"/>
      <c r="G155" s="75" t="n">
        <f aca="false">VLOOKUP(A155,'TAKIM LİSTESİ'!$B$2:$D$455,3,0)</f>
        <v>17</v>
      </c>
      <c r="H155" s="75" t="n">
        <v>1</v>
      </c>
      <c r="I155" s="75"/>
      <c r="J155" s="78" t="n">
        <f aca="false">G155-H155</f>
        <v>16</v>
      </c>
      <c r="K155" s="75"/>
      <c r="L155" s="80" t="n">
        <v>43928</v>
      </c>
      <c r="M155" s="81" t="n">
        <f aca="false">J150+K150</f>
        <v>7</v>
      </c>
    </row>
    <row r="156" customFormat="false" ht="13.8" hidden="false" customHeight="false" outlineLevel="0" collapsed="false">
      <c r="A156" s="75" t="s">
        <v>24</v>
      </c>
      <c r="B156" s="76" t="str">
        <f aca="false">VLOOKUP(A156,'TAKIM LİSTESİ'!$B$2:$D$455,2,0)</f>
        <v>Ø 8 çelik küre parmak freze</v>
      </c>
      <c r="C156" s="75" t="s">
        <v>2112</v>
      </c>
      <c r="D156" s="75" t="s">
        <v>50</v>
      </c>
      <c r="E156" s="75"/>
      <c r="F156" s="75"/>
      <c r="G156" s="75" t="n">
        <f aca="false">VLOOKUP(A156,'TAKIM LİSTESİ'!$B$2:$D$455,3,0)</f>
        <v>20</v>
      </c>
      <c r="H156" s="75" t="n">
        <v>1</v>
      </c>
      <c r="I156" s="75"/>
      <c r="J156" s="78" t="n">
        <f aca="false">G156-H156</f>
        <v>19</v>
      </c>
      <c r="K156" s="75"/>
      <c r="L156" s="80" t="n">
        <v>43929</v>
      </c>
      <c r="M156" s="81" t="n">
        <f aca="false">J151+K151</f>
        <v>32</v>
      </c>
    </row>
    <row r="157" customFormat="false" ht="13.8" hidden="false" customHeight="false" outlineLevel="0" collapsed="false">
      <c r="A157" s="75" t="s">
        <v>170</v>
      </c>
      <c r="B157" s="76" t="str">
        <f aca="false">VLOOKUP(A157,'TAKIM LİSTESİ'!$B$2:$D$455,2,0)</f>
        <v>Ø 8 alm uzun parmak freze</v>
      </c>
      <c r="C157" s="75" t="s">
        <v>2112</v>
      </c>
      <c r="D157" s="75" t="s">
        <v>106</v>
      </c>
      <c r="E157" s="75"/>
      <c r="F157" s="75"/>
      <c r="G157" s="75" t="n">
        <f aca="false">VLOOKUP(A157,'TAKIM LİSTESİ'!$B$2:$D$455,3,0)</f>
        <v>7</v>
      </c>
      <c r="H157" s="75" t="n">
        <v>1</v>
      </c>
      <c r="I157" s="75"/>
      <c r="J157" s="78" t="n">
        <f aca="false">G157-H157</f>
        <v>6</v>
      </c>
      <c r="K157" s="75"/>
      <c r="L157" s="80" t="n">
        <v>43930</v>
      </c>
      <c r="M157" s="81" t="n">
        <f aca="false">J152+K152</f>
        <v>5</v>
      </c>
    </row>
    <row r="158" customFormat="false" ht="13.8" hidden="false" customHeight="false" outlineLevel="0" collapsed="false">
      <c r="A158" s="75" t="s">
        <v>174</v>
      </c>
      <c r="B158" s="76" t="str">
        <f aca="false">VLOOKUP(A158,'TAKIM LİSTESİ'!$B$2:$D$455,2,0)</f>
        <v>Ø 12 alm parmak freze</v>
      </c>
      <c r="C158" s="76" t="s">
        <v>2112</v>
      </c>
      <c r="D158" s="76" t="s">
        <v>50</v>
      </c>
      <c r="E158" s="76"/>
      <c r="F158" s="75"/>
      <c r="G158" s="75" t="n">
        <f aca="false">VLOOKUP(A158,'TAKIM LİSTESİ'!$B$2:$D$455,3,0)</f>
        <v>22</v>
      </c>
      <c r="H158" s="75" t="n">
        <v>1</v>
      </c>
      <c r="I158" s="75"/>
      <c r="J158" s="78" t="n">
        <f aca="false">G158-H158</f>
        <v>21</v>
      </c>
      <c r="K158" s="75"/>
      <c r="L158" s="80" t="n">
        <v>43931</v>
      </c>
      <c r="M158" s="81" t="n">
        <f aca="false">J153+K153</f>
        <v>7</v>
      </c>
    </row>
    <row r="159" customFormat="false" ht="13.8" hidden="false" customHeight="false" outlineLevel="0" collapsed="false">
      <c r="A159" s="75" t="s">
        <v>127</v>
      </c>
      <c r="B159" s="76" t="str">
        <f aca="false">VLOOKUP(A159,'TAKIM LİSTESİ'!$B$2:$D$455,2,0)</f>
        <v>Ø 4 alm şaftlı parmak freze</v>
      </c>
      <c r="C159" s="75" t="s">
        <v>2114</v>
      </c>
      <c r="D159" s="75" t="s">
        <v>50</v>
      </c>
      <c r="E159" s="75"/>
      <c r="F159" s="75"/>
      <c r="G159" s="75" t="n">
        <f aca="false">VLOOKUP(A159,'TAKIM LİSTESİ'!$B$2:$D$455,3,0)</f>
        <v>5</v>
      </c>
      <c r="H159" s="75" t="n">
        <v>1</v>
      </c>
      <c r="I159" s="75"/>
      <c r="J159" s="78" t="n">
        <f aca="false">G159-H159</f>
        <v>4</v>
      </c>
      <c r="K159" s="75"/>
      <c r="L159" s="80" t="n">
        <v>43935</v>
      </c>
      <c r="M159" s="81" t="n">
        <f aca="false">J154+K154</f>
        <v>12</v>
      </c>
    </row>
    <row r="160" customFormat="false" ht="13.8" hidden="false" customHeight="false" outlineLevel="0" collapsed="false">
      <c r="A160" s="75" t="s">
        <v>13</v>
      </c>
      <c r="B160" s="76" t="str">
        <f aca="false">VLOOKUP(A160,'TAKIM LİSTESİ'!$B$2:$D$455,2,0)</f>
        <v>Ø 12 alm küre parmak freze</v>
      </c>
      <c r="C160" s="75" t="s">
        <v>2112</v>
      </c>
      <c r="D160" s="75" t="s">
        <v>87</v>
      </c>
      <c r="E160" s="75"/>
      <c r="F160" s="75"/>
      <c r="G160" s="75" t="n">
        <f aca="false">VLOOKUP(A160,'TAKIM LİSTESİ'!$B$2:$D$455,3,0)</f>
        <v>16</v>
      </c>
      <c r="H160" s="75" t="n">
        <v>1</v>
      </c>
      <c r="I160" s="75"/>
      <c r="J160" s="78" t="n">
        <f aca="false">G160-H160</f>
        <v>15</v>
      </c>
      <c r="K160" s="75"/>
      <c r="L160" s="80" t="n">
        <v>43935</v>
      </c>
      <c r="M160" s="81" t="n">
        <f aca="false">J155+K155</f>
        <v>16</v>
      </c>
    </row>
    <row r="161" customFormat="false" ht="13.8" hidden="false" customHeight="false" outlineLevel="0" collapsed="false">
      <c r="A161" s="75" t="s">
        <v>24</v>
      </c>
      <c r="B161" s="76" t="str">
        <f aca="false">VLOOKUP(A161,'TAKIM LİSTESİ'!$B$2:$D$455,2,0)</f>
        <v>Ø 8 çelik küre parmak freze</v>
      </c>
      <c r="C161" s="75" t="s">
        <v>2112</v>
      </c>
      <c r="D161" s="75" t="s">
        <v>23</v>
      </c>
      <c r="E161" s="75"/>
      <c r="F161" s="75"/>
      <c r="G161" s="75" t="n">
        <f aca="false">VLOOKUP(A161,'TAKIM LİSTESİ'!$B$2:$D$455,3,0)</f>
        <v>20</v>
      </c>
      <c r="H161" s="75" t="n">
        <v>1</v>
      </c>
      <c r="I161" s="75"/>
      <c r="J161" s="78" t="n">
        <f aca="false">G161-H161</f>
        <v>19</v>
      </c>
      <c r="K161" s="75"/>
      <c r="L161" s="80" t="n">
        <v>43935</v>
      </c>
      <c r="M161" s="81" t="n">
        <f aca="false">J156+K156</f>
        <v>19</v>
      </c>
    </row>
    <row r="162" customFormat="false" ht="13.8" hidden="false" customHeight="false" outlineLevel="0" collapsed="false">
      <c r="A162" s="75" t="s">
        <v>26</v>
      </c>
      <c r="B162" s="76" t="str">
        <f aca="false">VLOOKUP(A162,'TAKIM LİSTESİ'!$B$2:$D$455,2,0)</f>
        <v>Ø 6 çelik küresel parmak freze</v>
      </c>
      <c r="C162" s="77" t="s">
        <v>2112</v>
      </c>
      <c r="D162" s="77" t="s">
        <v>23</v>
      </c>
      <c r="E162" s="77"/>
      <c r="F162" s="75"/>
      <c r="G162" s="75" t="n">
        <f aca="false">VLOOKUP(A162,'TAKIM LİSTESİ'!$B$2:$D$455,3,0)</f>
        <v>13</v>
      </c>
      <c r="H162" s="75" t="n">
        <v>1</v>
      </c>
      <c r="I162" s="75"/>
      <c r="J162" s="78" t="n">
        <f aca="false">G162-H162</f>
        <v>12</v>
      </c>
      <c r="K162" s="75"/>
      <c r="L162" s="80" t="n">
        <v>43935</v>
      </c>
      <c r="M162" s="81" t="n">
        <f aca="false">J157+K157</f>
        <v>6</v>
      </c>
    </row>
    <row r="163" customFormat="false" ht="13.8" hidden="false" customHeight="false" outlineLevel="0" collapsed="false">
      <c r="A163" s="75" t="s">
        <v>170</v>
      </c>
      <c r="B163" s="76" t="str">
        <f aca="false">VLOOKUP(A163,'TAKIM LİSTESİ'!$B$2:$D$455,2,0)</f>
        <v>Ø 8 alm uzun parmak freze</v>
      </c>
      <c r="C163" s="75" t="s">
        <v>2112</v>
      </c>
      <c r="D163" s="75" t="s">
        <v>23</v>
      </c>
      <c r="E163" s="75"/>
      <c r="F163" s="75"/>
      <c r="G163" s="75" t="n">
        <f aca="false">VLOOKUP(A163,'TAKIM LİSTESİ'!$B$2:$D$455,3,0)</f>
        <v>7</v>
      </c>
      <c r="H163" s="75" t="n">
        <v>1</v>
      </c>
      <c r="I163" s="75"/>
      <c r="J163" s="78" t="n">
        <f aca="false">G163-H163</f>
        <v>6</v>
      </c>
      <c r="K163" s="75"/>
      <c r="L163" s="80" t="n">
        <v>43935</v>
      </c>
      <c r="M163" s="81" t="n">
        <f aca="false">J158+K158</f>
        <v>21</v>
      </c>
    </row>
    <row r="164" customFormat="false" ht="13.8" hidden="false" customHeight="false" outlineLevel="0" collapsed="false">
      <c r="A164" s="75" t="s">
        <v>47</v>
      </c>
      <c r="B164" s="76" t="str">
        <f aca="false">VLOOKUP(A164,'TAKIM LİSTESİ'!$B$2:$D$455,2,0)</f>
        <v>Ø  10 çelik küre parmak freze</v>
      </c>
      <c r="C164" s="75" t="s">
        <v>2112</v>
      </c>
      <c r="D164" s="75" t="s">
        <v>39</v>
      </c>
      <c r="E164" s="75"/>
      <c r="F164" s="75"/>
      <c r="G164" s="75" t="n">
        <f aca="false">VLOOKUP(A164,'TAKIM LİSTESİ'!$B$2:$D$455,3,0)</f>
        <v>17</v>
      </c>
      <c r="H164" s="75" t="n">
        <v>2</v>
      </c>
      <c r="I164" s="75"/>
      <c r="J164" s="78" t="n">
        <f aca="false">G164-H164</f>
        <v>15</v>
      </c>
      <c r="K164" s="75"/>
      <c r="L164" s="80" t="n">
        <v>43935</v>
      </c>
      <c r="M164" s="81" t="n">
        <f aca="false">J159+K159</f>
        <v>4</v>
      </c>
    </row>
    <row r="165" customFormat="false" ht="13.8" hidden="false" customHeight="false" outlineLevel="0" collapsed="false">
      <c r="A165" s="75" t="s">
        <v>24</v>
      </c>
      <c r="B165" s="76" t="str">
        <f aca="false">VLOOKUP(A165,'TAKIM LİSTESİ'!$B$2:$D$455,2,0)</f>
        <v>Ø 8 çelik küre parmak freze</v>
      </c>
      <c r="C165" s="75" t="s">
        <v>2112</v>
      </c>
      <c r="D165" s="75" t="s">
        <v>50</v>
      </c>
      <c r="E165" s="75"/>
      <c r="F165" s="75"/>
      <c r="G165" s="75" t="n">
        <f aca="false">VLOOKUP(A165,'TAKIM LİSTESİ'!$B$2:$D$455,3,0)</f>
        <v>20</v>
      </c>
      <c r="H165" s="75" t="n">
        <v>1</v>
      </c>
      <c r="I165" s="75"/>
      <c r="J165" s="78" t="n">
        <f aca="false">G165-H165</f>
        <v>19</v>
      </c>
      <c r="K165" s="75"/>
      <c r="L165" s="80" t="n">
        <v>43935</v>
      </c>
      <c r="M165" s="81" t="n">
        <f aca="false">J160+K160</f>
        <v>15</v>
      </c>
    </row>
    <row r="166" customFormat="false" ht="13.8" hidden="false" customHeight="false" outlineLevel="0" collapsed="false">
      <c r="A166" s="75" t="s">
        <v>47</v>
      </c>
      <c r="B166" s="76" t="str">
        <f aca="false">VLOOKUP(A166,'TAKIM LİSTESİ'!$B$2:$D$455,2,0)</f>
        <v>Ø  10 çelik küre parmak freze</v>
      </c>
      <c r="C166" s="75" t="s">
        <v>2114</v>
      </c>
      <c r="D166" s="75" t="s">
        <v>39</v>
      </c>
      <c r="E166" s="75"/>
      <c r="F166" s="75"/>
      <c r="G166" s="75" t="n">
        <f aca="false">VLOOKUP(A166,'TAKIM LİSTESİ'!$B$2:$D$455,3,0)</f>
        <v>17</v>
      </c>
      <c r="H166" s="75" t="n">
        <v>2</v>
      </c>
      <c r="I166" s="75"/>
      <c r="J166" s="78" t="n">
        <f aca="false">G166-H166</f>
        <v>15</v>
      </c>
      <c r="K166" s="75"/>
      <c r="L166" s="80" t="n">
        <v>43936</v>
      </c>
      <c r="M166" s="81" t="n">
        <f aca="false">J161+K161</f>
        <v>19</v>
      </c>
    </row>
    <row r="167" customFormat="false" ht="13.8" hidden="false" customHeight="false" outlineLevel="0" collapsed="false">
      <c r="A167" s="75" t="s">
        <v>51</v>
      </c>
      <c r="B167" s="76" t="str">
        <f aca="false">VLOOKUP(A167,'TAKIM LİSTESİ'!$B$2:$D$455,2,0)</f>
        <v>Ø 3 çelik standart parmak freze</v>
      </c>
      <c r="C167" s="75" t="s">
        <v>2114</v>
      </c>
      <c r="D167" s="75" t="s">
        <v>23</v>
      </c>
      <c r="E167" s="75"/>
      <c r="F167" s="75"/>
      <c r="G167" s="75" t="n">
        <f aca="false">VLOOKUP(A167,'TAKIM LİSTESİ'!$B$2:$D$455,3,0)</f>
        <v>38</v>
      </c>
      <c r="H167" s="75" t="n">
        <v>1</v>
      </c>
      <c r="I167" s="75"/>
      <c r="J167" s="78" t="n">
        <f aca="false">G167-H167</f>
        <v>37</v>
      </c>
      <c r="K167" s="75"/>
      <c r="L167" s="80" t="n">
        <v>43937</v>
      </c>
      <c r="M167" s="81" t="n">
        <f aca="false">J162+K162</f>
        <v>12</v>
      </c>
    </row>
    <row r="168" customFormat="false" ht="13.8" hidden="false" customHeight="false" outlineLevel="0" collapsed="false">
      <c r="A168" s="75" t="s">
        <v>24</v>
      </c>
      <c r="B168" s="76" t="str">
        <f aca="false">VLOOKUP(A168,'TAKIM LİSTESİ'!$B$2:$D$455,2,0)</f>
        <v>Ø 8 çelik küre parmak freze</v>
      </c>
      <c r="C168" s="75" t="s">
        <v>2112</v>
      </c>
      <c r="D168" s="75" t="s">
        <v>2116</v>
      </c>
      <c r="E168" s="75"/>
      <c r="F168" s="75"/>
      <c r="G168" s="75" t="n">
        <f aca="false">VLOOKUP(A168,'TAKIM LİSTESİ'!$B$2:$D$455,3,0)</f>
        <v>20</v>
      </c>
      <c r="H168" s="75" t="n">
        <v>1</v>
      </c>
      <c r="I168" s="75"/>
      <c r="J168" s="78" t="n">
        <f aca="false">G168-H168</f>
        <v>19</v>
      </c>
      <c r="K168" s="75"/>
      <c r="L168" s="80" t="n">
        <v>43938</v>
      </c>
      <c r="M168" s="81" t="n">
        <f aca="false">J163+K163</f>
        <v>6</v>
      </c>
    </row>
    <row r="169" customFormat="false" ht="13.8" hidden="false" customHeight="false" outlineLevel="0" collapsed="false">
      <c r="A169" s="75" t="s">
        <v>53</v>
      </c>
      <c r="B169" s="76" t="str">
        <f aca="false">VLOOKUP(A169,'TAKIM LİSTESİ'!$B$2:$D$455,2,0)</f>
        <v>Ø 6 alm uzun parmak freze</v>
      </c>
      <c r="C169" s="75" t="s">
        <v>2114</v>
      </c>
      <c r="D169" s="75" t="s">
        <v>2119</v>
      </c>
      <c r="E169" s="75"/>
      <c r="F169" s="75"/>
      <c r="G169" s="75" t="n">
        <f aca="false">VLOOKUP(A169,'TAKIM LİSTESİ'!$B$2:$D$455,3,0)</f>
        <v>18</v>
      </c>
      <c r="H169" s="75" t="n">
        <v>4</v>
      </c>
      <c r="I169" s="75"/>
      <c r="J169" s="78" t="n">
        <f aca="false">G169-H169</f>
        <v>14</v>
      </c>
      <c r="K169" s="75"/>
      <c r="L169" s="80" t="n">
        <v>43938</v>
      </c>
      <c r="M169" s="81" t="n">
        <f aca="false">J164+K164</f>
        <v>15</v>
      </c>
    </row>
    <row r="170" customFormat="false" ht="13.8" hidden="false" customHeight="false" outlineLevel="0" collapsed="false">
      <c r="A170" s="75" t="s">
        <v>47</v>
      </c>
      <c r="B170" s="76" t="str">
        <f aca="false">VLOOKUP(A170,'TAKIM LİSTESİ'!$B$2:$D$455,2,0)</f>
        <v>Ø  10 çelik küre parmak freze</v>
      </c>
      <c r="C170" s="75" t="s">
        <v>2112</v>
      </c>
      <c r="D170" s="75" t="s">
        <v>23</v>
      </c>
      <c r="E170" s="75"/>
      <c r="F170" s="75"/>
      <c r="G170" s="75" t="n">
        <f aca="false">VLOOKUP(A170,'TAKIM LİSTESİ'!$B$2:$D$455,3,0)</f>
        <v>17</v>
      </c>
      <c r="H170" s="75" t="n">
        <v>2</v>
      </c>
      <c r="I170" s="75"/>
      <c r="J170" s="78" t="n">
        <f aca="false">G170-H170</f>
        <v>15</v>
      </c>
      <c r="K170" s="75"/>
      <c r="L170" s="80" t="n">
        <v>43938</v>
      </c>
      <c r="M170" s="81" t="n">
        <f aca="false">J165+K165</f>
        <v>19</v>
      </c>
    </row>
    <row r="171" customFormat="false" ht="13.8" hidden="false" customHeight="false" outlineLevel="0" collapsed="false">
      <c r="A171" s="75" t="s">
        <v>47</v>
      </c>
      <c r="B171" s="76" t="str">
        <f aca="false">VLOOKUP(A171,'TAKIM LİSTESİ'!$B$2:$D$455,2,0)</f>
        <v>Ø  10 çelik küre parmak freze</v>
      </c>
      <c r="C171" s="75" t="s">
        <v>2114</v>
      </c>
      <c r="D171" s="75" t="s">
        <v>23</v>
      </c>
      <c r="E171" s="75"/>
      <c r="F171" s="75"/>
      <c r="G171" s="75" t="n">
        <f aca="false">VLOOKUP(A171,'TAKIM LİSTESİ'!$B$2:$D$455,3,0)</f>
        <v>17</v>
      </c>
      <c r="H171" s="75" t="n">
        <v>2</v>
      </c>
      <c r="I171" s="75"/>
      <c r="J171" s="78" t="n">
        <f aca="false">G171-H171</f>
        <v>15</v>
      </c>
      <c r="K171" s="75"/>
      <c r="L171" s="80" t="n">
        <v>43938</v>
      </c>
      <c r="M171" s="81" t="n">
        <f aca="false">J166+K166</f>
        <v>15</v>
      </c>
    </row>
    <row r="172" customFormat="false" ht="13.8" hidden="false" customHeight="false" outlineLevel="0" collapsed="false">
      <c r="A172" s="75" t="s">
        <v>47</v>
      </c>
      <c r="B172" s="76" t="str">
        <f aca="false">VLOOKUP(A172,'TAKIM LİSTESİ'!$B$2:$D$455,2,0)</f>
        <v>Ø  10 çelik küre parmak freze</v>
      </c>
      <c r="C172" s="75" t="s">
        <v>2112</v>
      </c>
      <c r="D172" s="75" t="s">
        <v>2116</v>
      </c>
      <c r="E172" s="75"/>
      <c r="F172" s="75"/>
      <c r="G172" s="75" t="n">
        <f aca="false">VLOOKUP(A172,'TAKIM LİSTESİ'!$B$2:$D$455,3,0)</f>
        <v>17</v>
      </c>
      <c r="H172" s="75" t="n">
        <v>1</v>
      </c>
      <c r="I172" s="75"/>
      <c r="J172" s="78" t="n">
        <f aca="false">G172-H172</f>
        <v>16</v>
      </c>
      <c r="K172" s="75"/>
      <c r="L172" s="80" t="n">
        <v>43941</v>
      </c>
      <c r="M172" s="81" t="n">
        <f aca="false">J167+K167</f>
        <v>37</v>
      </c>
    </row>
    <row r="173" customFormat="false" ht="13.8" hidden="false" customHeight="false" outlineLevel="0" collapsed="false">
      <c r="A173" s="75" t="s">
        <v>95</v>
      </c>
      <c r="B173" s="76" t="str">
        <f aca="false">VLOOKUP(A173,'TAKIM LİSTESİ'!$B$2:$D$455,2,0)</f>
        <v>Ø 3 alm standart parmak freze</v>
      </c>
      <c r="C173" s="75" t="s">
        <v>2114</v>
      </c>
      <c r="D173" s="75" t="s">
        <v>106</v>
      </c>
      <c r="E173" s="75"/>
      <c r="F173" s="75"/>
      <c r="G173" s="75" t="n">
        <f aca="false">VLOOKUP(A173,'TAKIM LİSTESİ'!$B$2:$D$455,3,0)</f>
        <v>5</v>
      </c>
      <c r="H173" s="75" t="n">
        <v>1</v>
      </c>
      <c r="I173" s="75"/>
      <c r="J173" s="78" t="n">
        <f aca="false">G173-H173</f>
        <v>4</v>
      </c>
      <c r="K173" s="75"/>
      <c r="L173" s="80" t="n">
        <v>43942</v>
      </c>
      <c r="M173" s="81" t="n">
        <f aca="false">J168+K168</f>
        <v>19</v>
      </c>
    </row>
    <row r="174" customFormat="false" ht="13.8" hidden="false" customHeight="false" outlineLevel="0" collapsed="false">
      <c r="A174" s="75" t="s">
        <v>70</v>
      </c>
      <c r="B174" s="76" t="str">
        <f aca="false">VLOOKUP(A174,'TAKIM LİSTESİ'!$B$2:$D$455,2,0)</f>
        <v>Ø 4 alm standart parmak freze</v>
      </c>
      <c r="C174" s="75" t="s">
        <v>2114</v>
      </c>
      <c r="D174" s="75" t="s">
        <v>106</v>
      </c>
      <c r="E174" s="75"/>
      <c r="F174" s="75"/>
      <c r="G174" s="75" t="n">
        <f aca="false">VLOOKUP(A174,'TAKIM LİSTESİ'!$B$2:$D$455,3,0)</f>
        <v>10</v>
      </c>
      <c r="H174" s="75" t="n">
        <v>1</v>
      </c>
      <c r="I174" s="75"/>
      <c r="J174" s="78" t="n">
        <f aca="false">G174-H174</f>
        <v>9</v>
      </c>
      <c r="K174" s="75"/>
      <c r="L174" s="80" t="n">
        <v>43942</v>
      </c>
      <c r="M174" s="81" t="n">
        <f aca="false">J169+K169</f>
        <v>14</v>
      </c>
    </row>
    <row r="175" customFormat="false" ht="13.8" hidden="false" customHeight="false" outlineLevel="0" collapsed="false">
      <c r="A175" s="75" t="s">
        <v>26</v>
      </c>
      <c r="B175" s="76" t="str">
        <f aca="false">VLOOKUP(A175,'TAKIM LİSTESİ'!$B$2:$D$455,2,0)</f>
        <v>Ø 6 çelik küresel parmak freze</v>
      </c>
      <c r="C175" s="75" t="s">
        <v>2112</v>
      </c>
      <c r="D175" s="75" t="s">
        <v>39</v>
      </c>
      <c r="E175" s="75"/>
      <c r="F175" s="75"/>
      <c r="G175" s="75" t="n">
        <f aca="false">VLOOKUP(A175,'TAKIM LİSTESİ'!$B$2:$D$455,3,0)</f>
        <v>13</v>
      </c>
      <c r="H175" s="75" t="n">
        <v>1</v>
      </c>
      <c r="I175" s="75"/>
      <c r="J175" s="78" t="n">
        <f aca="false">G175-H175</f>
        <v>12</v>
      </c>
      <c r="K175" s="75"/>
      <c r="L175" s="80" t="n">
        <v>43946</v>
      </c>
      <c r="M175" s="81" t="n">
        <f aca="false">J170+K170</f>
        <v>15</v>
      </c>
    </row>
    <row r="176" customFormat="false" ht="13.8" hidden="false" customHeight="false" outlineLevel="0" collapsed="false">
      <c r="A176" s="75" t="s">
        <v>47</v>
      </c>
      <c r="B176" s="76" t="str">
        <f aca="false">VLOOKUP(A176,'TAKIM LİSTESİ'!$B$2:$D$455,2,0)</f>
        <v>Ø  10 çelik küre parmak freze</v>
      </c>
      <c r="C176" s="75" t="s">
        <v>2112</v>
      </c>
      <c r="D176" s="75" t="s">
        <v>23</v>
      </c>
      <c r="E176" s="75"/>
      <c r="F176" s="75"/>
      <c r="G176" s="75" t="n">
        <f aca="false">VLOOKUP(A176,'TAKIM LİSTESİ'!$B$2:$D$455,3,0)</f>
        <v>17</v>
      </c>
      <c r="H176" s="75" t="n">
        <v>1</v>
      </c>
      <c r="I176" s="75"/>
      <c r="J176" s="78" t="n">
        <f aca="false">G176-H176</f>
        <v>16</v>
      </c>
      <c r="K176" s="75"/>
      <c r="L176" s="80" t="n">
        <v>43948</v>
      </c>
      <c r="M176" s="81" t="n">
        <f aca="false">J171+K171</f>
        <v>15</v>
      </c>
    </row>
    <row r="177" customFormat="false" ht="13.8" hidden="false" customHeight="false" outlineLevel="0" collapsed="false">
      <c r="A177" s="75" t="s">
        <v>59</v>
      </c>
      <c r="B177" s="76" t="str">
        <f aca="false">VLOOKUP(A177,'TAKIM LİSTESİ'!$B$2:$D$455,2,0)</f>
        <v>Ø 3.2 matkap</v>
      </c>
      <c r="C177" s="75" t="s">
        <v>2114</v>
      </c>
      <c r="D177" s="75" t="s">
        <v>2116</v>
      </c>
      <c r="E177" s="75"/>
      <c r="F177" s="75"/>
      <c r="G177" s="75" t="n">
        <f aca="false">VLOOKUP(A177,'TAKIM LİSTESİ'!$B$2:$D$455,3,0)</f>
        <v>6</v>
      </c>
      <c r="H177" s="75" t="n">
        <v>1</v>
      </c>
      <c r="I177" s="75"/>
      <c r="J177" s="78" t="n">
        <f aca="false">G177-H177</f>
        <v>5</v>
      </c>
      <c r="K177" s="75"/>
      <c r="L177" s="80" t="n">
        <v>43948</v>
      </c>
      <c r="M177" s="81" t="n">
        <f aca="false">J172+K172</f>
        <v>16</v>
      </c>
    </row>
    <row r="178" customFormat="false" ht="13.8" hidden="false" customHeight="false" outlineLevel="0" collapsed="false">
      <c r="A178" s="75" t="s">
        <v>174</v>
      </c>
      <c r="B178" s="76" t="str">
        <f aca="false">VLOOKUP(A178,'TAKIM LİSTESİ'!$B$2:$D$455,2,0)</f>
        <v>Ø 12 alm parmak freze</v>
      </c>
      <c r="C178" s="75" t="s">
        <v>2112</v>
      </c>
      <c r="D178" s="75" t="s">
        <v>39</v>
      </c>
      <c r="E178" s="75"/>
      <c r="F178" s="75"/>
      <c r="G178" s="75" t="n">
        <f aca="false">VLOOKUP(A178,'TAKIM LİSTESİ'!$B$2:$D$455,3,0)</f>
        <v>22</v>
      </c>
      <c r="H178" s="75" t="n">
        <v>1</v>
      </c>
      <c r="I178" s="75"/>
      <c r="J178" s="78" t="n">
        <f aca="false">G178-H178</f>
        <v>21</v>
      </c>
      <c r="K178" s="75"/>
      <c r="L178" s="80" t="n">
        <v>43948</v>
      </c>
      <c r="M178" s="81" t="n">
        <f aca="false">J173+K173</f>
        <v>4</v>
      </c>
    </row>
    <row r="179" customFormat="false" ht="13.8" hidden="false" customHeight="false" outlineLevel="0" collapsed="false">
      <c r="A179" s="75" t="s">
        <v>203</v>
      </c>
      <c r="B179" s="76" t="str">
        <f aca="false">VLOOKUP(A179,'TAKIM LİSTESİ'!$B$2:$D$455,2,0)</f>
        <v>Ø 16 alm parmak freze</v>
      </c>
      <c r="C179" s="75" t="s">
        <v>2112</v>
      </c>
      <c r="D179" s="75" t="s">
        <v>2118</v>
      </c>
      <c r="E179" s="75"/>
      <c r="F179" s="75"/>
      <c r="G179" s="75" t="n">
        <v>21</v>
      </c>
      <c r="H179" s="75" t="n">
        <v>1</v>
      </c>
      <c r="I179" s="75"/>
      <c r="J179" s="78" t="n">
        <f aca="false">G179-H179</f>
        <v>20</v>
      </c>
      <c r="K179" s="75"/>
      <c r="L179" s="80" t="n">
        <v>43948</v>
      </c>
      <c r="M179" s="81" t="n">
        <f aca="false">J174+K174</f>
        <v>9</v>
      </c>
    </row>
    <row r="180" customFormat="false" ht="13.8" hidden="false" customHeight="false" outlineLevel="0" collapsed="false">
      <c r="A180" s="75" t="s">
        <v>204</v>
      </c>
      <c r="B180" s="76" t="str">
        <f aca="false">VLOOKUP(A180,'TAKIM LİSTESİ'!$B$2:$D$455,2,0)</f>
        <v>Haypit tarama çelik Ø 17</v>
      </c>
      <c r="C180" s="75" t="s">
        <v>2114</v>
      </c>
      <c r="D180" s="75" t="s">
        <v>23</v>
      </c>
      <c r="E180" s="75"/>
      <c r="F180" s="75"/>
      <c r="G180" s="75" t="n">
        <f aca="false">VLOOKUP(A180,'TAKIM LİSTESİ'!$B$2:$D$455,3,0)</f>
        <v>3</v>
      </c>
      <c r="H180" s="75" t="n">
        <v>1</v>
      </c>
      <c r="I180" s="75"/>
      <c r="J180" s="78" t="n">
        <f aca="false">G180-H180</f>
        <v>2</v>
      </c>
      <c r="K180" s="75"/>
      <c r="L180" s="80" t="n">
        <v>43949</v>
      </c>
      <c r="M180" s="81" t="n">
        <f aca="false">J175+K175</f>
        <v>12</v>
      </c>
    </row>
    <row r="181" customFormat="false" ht="13.8" hidden="false" customHeight="false" outlineLevel="0" collapsed="false">
      <c r="A181" s="75" t="s">
        <v>22</v>
      </c>
      <c r="B181" s="76" t="str">
        <f aca="false">VLOOKUP(A181,'TAKIM LİSTESİ'!$B$2:$D$455,2,0)</f>
        <v>Ø 10 çelik parmak freze</v>
      </c>
      <c r="C181" s="76" t="s">
        <v>2112</v>
      </c>
      <c r="D181" s="76" t="s">
        <v>87</v>
      </c>
      <c r="E181" s="76"/>
      <c r="F181" s="75"/>
      <c r="G181" s="75" t="n">
        <f aca="false">VLOOKUP(A181,'TAKIM LİSTESİ'!$B$2:$D$455,3,0)</f>
        <v>52</v>
      </c>
      <c r="H181" s="75" t="n">
        <v>1</v>
      </c>
      <c r="I181" s="75"/>
      <c r="J181" s="78" t="n">
        <f aca="false">G181-H181</f>
        <v>51</v>
      </c>
      <c r="K181" s="75"/>
      <c r="L181" s="80" t="n">
        <v>43949</v>
      </c>
      <c r="M181" s="81" t="n">
        <f aca="false">J176+K176</f>
        <v>16</v>
      </c>
    </row>
    <row r="182" customFormat="false" ht="13.8" hidden="false" customHeight="false" outlineLevel="0" collapsed="false">
      <c r="A182" s="75" t="s">
        <v>62</v>
      </c>
      <c r="B182" s="76" t="str">
        <f aca="false">VLOOKUP(A182,'TAKIM LİSTESİ'!$B$2:$D$455,2,0)</f>
        <v>Ø 6 çelik parmak freze</v>
      </c>
      <c r="C182" s="75" t="s">
        <v>2114</v>
      </c>
      <c r="D182" s="75" t="s">
        <v>39</v>
      </c>
      <c r="E182" s="75"/>
      <c r="F182" s="75"/>
      <c r="G182" s="75" t="n">
        <f aca="false">VLOOKUP(A182,'TAKIM LİSTESİ'!$B$2:$D$455,3,0)</f>
        <v>23</v>
      </c>
      <c r="H182" s="75" t="n">
        <v>1</v>
      </c>
      <c r="I182" s="75"/>
      <c r="J182" s="78" t="n">
        <f aca="false">G182-H182</f>
        <v>22</v>
      </c>
      <c r="K182" s="75"/>
      <c r="L182" s="80" t="n">
        <v>43949</v>
      </c>
      <c r="M182" s="81" t="n">
        <f aca="false">J177+K177</f>
        <v>5</v>
      </c>
    </row>
    <row r="183" customFormat="false" ht="13.8" hidden="false" customHeight="false" outlineLevel="0" collapsed="false">
      <c r="A183" s="75" t="s">
        <v>207</v>
      </c>
      <c r="B183" s="76" t="str">
        <f aca="false">VLOOKUP(A183,'TAKIM LİSTESİ'!$B$2:$D$455,2,0)</f>
        <v>Ø 4.1 matkap</v>
      </c>
      <c r="C183" s="75" t="s">
        <v>2112</v>
      </c>
      <c r="D183" s="75" t="s">
        <v>2118</v>
      </c>
      <c r="E183" s="75"/>
      <c r="F183" s="75"/>
      <c r="G183" s="75" t="n">
        <f aca="false">VLOOKUP(A183,'TAKIM LİSTESİ'!$B$2:$D$455,3,0)</f>
        <v>6</v>
      </c>
      <c r="H183" s="75" t="n">
        <v>1</v>
      </c>
      <c r="I183" s="75"/>
      <c r="J183" s="78" t="n">
        <f aca="false">G183-H183</f>
        <v>5</v>
      </c>
      <c r="K183" s="75"/>
      <c r="L183" s="80" t="n">
        <v>43950</v>
      </c>
      <c r="M183" s="81" t="n">
        <f aca="false">J178+K178</f>
        <v>21</v>
      </c>
    </row>
    <row r="184" customFormat="false" ht="13.8" hidden="false" customHeight="false" outlineLevel="0" collapsed="false">
      <c r="A184" s="75" t="s">
        <v>127</v>
      </c>
      <c r="B184" s="76" t="str">
        <f aca="false">VLOOKUP(A184,'TAKIM LİSTESİ'!$B$2:$D$455,2,0)</f>
        <v>Ø 4 alm şaftlı parmak freze</v>
      </c>
      <c r="C184" s="75" t="s">
        <v>2114</v>
      </c>
      <c r="D184" s="75" t="s">
        <v>106</v>
      </c>
      <c r="E184" s="75"/>
      <c r="F184" s="75"/>
      <c r="G184" s="75" t="n">
        <f aca="false">VLOOKUP(A184,'TAKIM LİSTESİ'!$B$2:$D$455,3,0)</f>
        <v>5</v>
      </c>
      <c r="H184" s="75" t="n">
        <v>1</v>
      </c>
      <c r="I184" s="75"/>
      <c r="J184" s="78" t="n">
        <f aca="false">G184-H184</f>
        <v>4</v>
      </c>
      <c r="K184" s="75"/>
      <c r="L184" s="80" t="n">
        <v>43951</v>
      </c>
      <c r="M184" s="81" t="n">
        <f aca="false">J179+K179</f>
        <v>20</v>
      </c>
    </row>
    <row r="185" customFormat="false" ht="13.8" hidden="false" customHeight="false" outlineLevel="0" collapsed="false">
      <c r="A185" s="75" t="s">
        <v>207</v>
      </c>
      <c r="B185" s="76" t="str">
        <f aca="false">VLOOKUP(A185,'TAKIM LİSTESİ'!$B$2:$D$455,2,0)</f>
        <v>Ø 4.1 matkap</v>
      </c>
      <c r="C185" s="77" t="s">
        <v>2114</v>
      </c>
      <c r="D185" s="77" t="s">
        <v>106</v>
      </c>
      <c r="E185" s="77"/>
      <c r="F185" s="75"/>
      <c r="G185" s="75" t="n">
        <f aca="false">VLOOKUP(A185,'TAKIM LİSTESİ'!$B$2:$D$455,3,0)</f>
        <v>6</v>
      </c>
      <c r="H185" s="75" t="n">
        <v>1</v>
      </c>
      <c r="I185" s="75"/>
      <c r="J185" s="78" t="n">
        <f aca="false">G185-H185</f>
        <v>5</v>
      </c>
      <c r="K185" s="75"/>
      <c r="L185" s="80" t="n">
        <v>43952</v>
      </c>
      <c r="M185" s="81" t="n">
        <f aca="false">J180+K180</f>
        <v>2</v>
      </c>
    </row>
    <row r="186" customFormat="false" ht="13.8" hidden="false" customHeight="false" outlineLevel="0" collapsed="false">
      <c r="A186" s="75" t="s">
        <v>157</v>
      </c>
      <c r="B186" s="76" t="str">
        <f aca="false">VLOOKUP(A186,'TAKIM LİSTESİ'!$B$2:$D$455,2,0)</f>
        <v>Ø 1.0 parmak freze</v>
      </c>
      <c r="C186" s="75" t="s">
        <v>2114</v>
      </c>
      <c r="D186" s="75" t="s">
        <v>39</v>
      </c>
      <c r="E186" s="75"/>
      <c r="F186" s="75"/>
      <c r="G186" s="75" t="n">
        <f aca="false">VLOOKUP(A186,'TAKIM LİSTESİ'!$B$2:$D$455,3,0)</f>
        <v>35</v>
      </c>
      <c r="H186" s="75" t="n">
        <v>1</v>
      </c>
      <c r="I186" s="75"/>
      <c r="J186" s="78" t="n">
        <f aca="false">G186-H186</f>
        <v>34</v>
      </c>
      <c r="K186" s="75"/>
      <c r="L186" s="80" t="n">
        <v>43956</v>
      </c>
      <c r="M186" s="81" t="n">
        <f aca="false">J181+K181</f>
        <v>51</v>
      </c>
    </row>
    <row r="187" customFormat="false" ht="13.8" hidden="false" customHeight="false" outlineLevel="0" collapsed="false">
      <c r="A187" s="75" t="s">
        <v>189</v>
      </c>
      <c r="B187" s="76" t="str">
        <f aca="false">VLOOKUP(A187,'TAKIM LİSTESİ'!$B$2:$D$455,2,0)</f>
        <v>Ø 2 çelik parmak freze</v>
      </c>
      <c r="C187" s="75" t="s">
        <v>2114</v>
      </c>
      <c r="D187" s="75" t="s">
        <v>39</v>
      </c>
      <c r="E187" s="75"/>
      <c r="F187" s="75"/>
      <c r="G187" s="75" t="n">
        <f aca="false">VLOOKUP(A187,'TAKIM LİSTESİ'!$B$2:$D$455,3,0)</f>
        <v>39</v>
      </c>
      <c r="H187" s="75" t="n">
        <v>1</v>
      </c>
      <c r="I187" s="75"/>
      <c r="J187" s="78" t="n">
        <f aca="false">G187-H187</f>
        <v>38</v>
      </c>
      <c r="K187" s="75"/>
      <c r="L187" s="80" t="n">
        <v>43957</v>
      </c>
      <c r="M187" s="81" t="n">
        <f aca="false">J182+K182</f>
        <v>22</v>
      </c>
    </row>
    <row r="188" customFormat="false" ht="13.8" hidden="false" customHeight="false" outlineLevel="0" collapsed="false">
      <c r="A188" s="75" t="s">
        <v>25</v>
      </c>
      <c r="B188" s="76" t="str">
        <f aca="false">VLOOKUP(A188,'TAKIM LİSTESİ'!$B$2:$D$455,2,0)</f>
        <v>Ø 12çelik uzun parmak freze</v>
      </c>
      <c r="C188" s="75" t="s">
        <v>2112</v>
      </c>
      <c r="D188" s="75" t="s">
        <v>61</v>
      </c>
      <c r="E188" s="75"/>
      <c r="F188" s="75"/>
      <c r="G188" s="75" t="n">
        <f aca="false">VLOOKUP(A188,'TAKIM LİSTESİ'!$B$2:$D$455,3,0)</f>
        <v>3</v>
      </c>
      <c r="H188" s="75" t="n">
        <v>1</v>
      </c>
      <c r="I188" s="75"/>
      <c r="J188" s="78" t="n">
        <f aca="false">G188-H188</f>
        <v>2</v>
      </c>
      <c r="K188" s="75"/>
      <c r="L188" s="80" t="n">
        <v>43957</v>
      </c>
      <c r="M188" s="81" t="n">
        <f aca="false">J183+K183</f>
        <v>5</v>
      </c>
    </row>
    <row r="189" customFormat="false" ht="13.8" hidden="false" customHeight="false" outlineLevel="0" collapsed="false">
      <c r="A189" s="75" t="s">
        <v>85</v>
      </c>
      <c r="B189" s="76" t="str">
        <f aca="false">VLOOKUP(A189,'TAKIM LİSTESİ'!$B$2:$D$455,2,0)</f>
        <v>Ø 12 çelik parmak freze</v>
      </c>
      <c r="C189" s="75" t="s">
        <v>2112</v>
      </c>
      <c r="D189" s="75" t="s">
        <v>2116</v>
      </c>
      <c r="E189" s="75"/>
      <c r="F189" s="75"/>
      <c r="G189" s="75" t="n">
        <f aca="false">VLOOKUP(A189,'TAKIM LİSTESİ'!$B$2:$D$455,3,0)</f>
        <v>19</v>
      </c>
      <c r="H189" s="75" t="n">
        <v>1</v>
      </c>
      <c r="I189" s="75"/>
      <c r="J189" s="78" t="n">
        <f aca="false">G189-H189</f>
        <v>18</v>
      </c>
      <c r="K189" s="75"/>
      <c r="L189" s="80" t="n">
        <v>43957</v>
      </c>
      <c r="M189" s="81" t="n">
        <f aca="false">J184+K184</f>
        <v>4</v>
      </c>
    </row>
    <row r="190" customFormat="false" ht="13.8" hidden="false" customHeight="false" outlineLevel="0" collapsed="false">
      <c r="A190" s="75" t="s">
        <v>85</v>
      </c>
      <c r="B190" s="76" t="str">
        <f aca="false">VLOOKUP(A190,'TAKIM LİSTESİ'!$B$2:$D$455,2,0)</f>
        <v>Ø 12 çelik parmak freze</v>
      </c>
      <c r="C190" s="75" t="s">
        <v>2112</v>
      </c>
      <c r="D190" s="75" t="s">
        <v>106</v>
      </c>
      <c r="E190" s="75"/>
      <c r="F190" s="75"/>
      <c r="G190" s="75" t="n">
        <f aca="false">VLOOKUP(A190,'TAKIM LİSTESİ'!$B$2:$D$455,3,0)</f>
        <v>19</v>
      </c>
      <c r="H190" s="75" t="n">
        <v>1</v>
      </c>
      <c r="I190" s="75"/>
      <c r="J190" s="78" t="n">
        <f aca="false">G190-H190</f>
        <v>18</v>
      </c>
      <c r="K190" s="75"/>
      <c r="L190" s="80" t="n">
        <v>43957</v>
      </c>
      <c r="M190" s="81" t="n">
        <f aca="false">J185+K185</f>
        <v>5</v>
      </c>
    </row>
    <row r="191" customFormat="false" ht="13.8" hidden="false" customHeight="false" outlineLevel="0" collapsed="false">
      <c r="A191" s="75" t="s">
        <v>85</v>
      </c>
      <c r="B191" s="76" t="str">
        <f aca="false">VLOOKUP(A191,'TAKIM LİSTESİ'!$B$2:$D$455,2,0)</f>
        <v>Ø 12 çelik parmak freze</v>
      </c>
      <c r="C191" s="75" t="s">
        <v>2114</v>
      </c>
      <c r="D191" s="75" t="s">
        <v>23</v>
      </c>
      <c r="E191" s="75"/>
      <c r="F191" s="75"/>
      <c r="G191" s="75" t="n">
        <f aca="false">VLOOKUP(A191,'TAKIM LİSTESİ'!$B$2:$D$455,3,0)</f>
        <v>19</v>
      </c>
      <c r="H191" s="75" t="n">
        <v>2</v>
      </c>
      <c r="I191" s="75"/>
      <c r="J191" s="78" t="n">
        <f aca="false">G191-H191</f>
        <v>17</v>
      </c>
      <c r="K191" s="75"/>
      <c r="L191" s="80" t="n">
        <v>43958</v>
      </c>
      <c r="M191" s="81" t="n">
        <f aca="false">J186+K186</f>
        <v>34</v>
      </c>
    </row>
    <row r="192" customFormat="false" ht="13.8" hidden="false" customHeight="false" outlineLevel="0" collapsed="false">
      <c r="A192" s="75" t="s">
        <v>85</v>
      </c>
      <c r="B192" s="76" t="str">
        <f aca="false">VLOOKUP(A192,'TAKIM LİSTESİ'!$B$2:$D$455,2,0)</f>
        <v>Ø 12 çelik parmak freze</v>
      </c>
      <c r="C192" s="75" t="s">
        <v>2114</v>
      </c>
      <c r="D192" s="75" t="s">
        <v>2116</v>
      </c>
      <c r="E192" s="75"/>
      <c r="F192" s="75"/>
      <c r="G192" s="75" t="n">
        <f aca="false">VLOOKUP(A192,'TAKIM LİSTESİ'!$B$2:$D$455,3,0)</f>
        <v>19</v>
      </c>
      <c r="H192" s="75" t="n">
        <v>1</v>
      </c>
      <c r="I192" s="75"/>
      <c r="J192" s="78" t="n">
        <f aca="false">G192-H192</f>
        <v>18</v>
      </c>
      <c r="K192" s="75"/>
      <c r="L192" s="80" t="n">
        <v>43958</v>
      </c>
      <c r="M192" s="81" t="n">
        <f aca="false">J187+K187</f>
        <v>38</v>
      </c>
    </row>
    <row r="193" customFormat="false" ht="13.8" hidden="false" customHeight="false" outlineLevel="0" collapsed="false">
      <c r="A193" s="75" t="s">
        <v>212</v>
      </c>
      <c r="B193" s="76" t="s">
        <v>213</v>
      </c>
      <c r="C193" s="75" t="s">
        <v>2114</v>
      </c>
      <c r="D193" s="75" t="s">
        <v>2121</v>
      </c>
      <c r="E193" s="75"/>
      <c r="F193" s="75"/>
      <c r="G193" s="75" t="n">
        <v>2</v>
      </c>
      <c r="H193" s="75" t="n">
        <v>1</v>
      </c>
      <c r="I193" s="75"/>
      <c r="J193" s="78" t="n">
        <f aca="false">G193-H193</f>
        <v>1</v>
      </c>
      <c r="K193" s="75"/>
      <c r="L193" s="80" t="n">
        <v>43958</v>
      </c>
      <c r="M193" s="81" t="n">
        <f aca="false">J188+K188</f>
        <v>2</v>
      </c>
    </row>
    <row r="194" customFormat="false" ht="13.8" hidden="false" customHeight="false" outlineLevel="0" collapsed="false">
      <c r="A194" s="75" t="s">
        <v>85</v>
      </c>
      <c r="B194" s="76" t="str">
        <f aca="false">VLOOKUP(A194,'TAKIM LİSTESİ'!$B$2:$D$455,2,0)</f>
        <v>Ø 12 çelik parmak freze</v>
      </c>
      <c r="C194" s="75" t="s">
        <v>2112</v>
      </c>
      <c r="D194" s="75" t="s">
        <v>39</v>
      </c>
      <c r="E194" s="75"/>
      <c r="F194" s="75"/>
      <c r="G194" s="75" t="n">
        <f aca="false">VLOOKUP(A194,'TAKIM LİSTESİ'!$B$2:$D$455,3,0)</f>
        <v>19</v>
      </c>
      <c r="H194" s="75" t="n">
        <v>1</v>
      </c>
      <c r="I194" s="75"/>
      <c r="J194" s="78" t="n">
        <f aca="false">G194-H194</f>
        <v>18</v>
      </c>
      <c r="K194" s="75"/>
      <c r="L194" s="80" t="n">
        <v>43959</v>
      </c>
      <c r="M194" s="81" t="n">
        <f aca="false">J189+K189</f>
        <v>18</v>
      </c>
    </row>
    <row r="195" customFormat="false" ht="13.8" hidden="false" customHeight="false" outlineLevel="0" collapsed="false">
      <c r="A195" s="75" t="s">
        <v>85</v>
      </c>
      <c r="B195" s="76" t="str">
        <f aca="false">VLOOKUP(A195,'TAKIM LİSTESİ'!$B$2:$D$455,2,0)</f>
        <v>Ø 12 çelik parmak freze</v>
      </c>
      <c r="C195" s="75" t="s">
        <v>2114</v>
      </c>
      <c r="D195" s="75" t="s">
        <v>2117</v>
      </c>
      <c r="E195" s="75"/>
      <c r="F195" s="75"/>
      <c r="G195" s="75" t="n">
        <f aca="false">VLOOKUP(A195,'TAKIM LİSTESİ'!$B$2:$D$455,3,0)</f>
        <v>19</v>
      </c>
      <c r="H195" s="75" t="n">
        <v>1</v>
      </c>
      <c r="I195" s="75"/>
      <c r="J195" s="78" t="n">
        <f aca="false">G195-H195</f>
        <v>18</v>
      </c>
      <c r="K195" s="75"/>
      <c r="L195" s="80" t="n">
        <v>43962</v>
      </c>
      <c r="M195" s="81" t="n">
        <f aca="false">J190+K190</f>
        <v>18</v>
      </c>
    </row>
    <row r="196" customFormat="false" ht="13.8" hidden="false" customHeight="false" outlineLevel="0" collapsed="false">
      <c r="A196" s="75" t="s">
        <v>22</v>
      </c>
      <c r="B196" s="76" t="str">
        <f aca="false">VLOOKUP(A196,'TAKIM LİSTESİ'!$B$2:$D$455,2,0)</f>
        <v>Ø 10 çelik parmak freze</v>
      </c>
      <c r="C196" s="75" t="s">
        <v>2114</v>
      </c>
      <c r="D196" s="75" t="s">
        <v>2117</v>
      </c>
      <c r="E196" s="75"/>
      <c r="F196" s="75"/>
      <c r="G196" s="75" t="n">
        <f aca="false">VLOOKUP(A196,'TAKIM LİSTESİ'!$B$2:$D$455,3,0)</f>
        <v>52</v>
      </c>
      <c r="H196" s="75" t="n">
        <v>1</v>
      </c>
      <c r="I196" s="75"/>
      <c r="J196" s="78" t="n">
        <f aca="false">G196-H196</f>
        <v>51</v>
      </c>
      <c r="K196" s="75"/>
      <c r="L196" s="80" t="n">
        <v>43960</v>
      </c>
      <c r="M196" s="81" t="n">
        <f aca="false">J191+K191</f>
        <v>17</v>
      </c>
    </row>
    <row r="197" customFormat="false" ht="13.8" hidden="false" customHeight="false" outlineLevel="0" collapsed="false">
      <c r="A197" s="75" t="s">
        <v>62</v>
      </c>
      <c r="B197" s="76" t="str">
        <f aca="false">VLOOKUP(A197,'TAKIM LİSTESİ'!$B$2:$D$455,2,0)</f>
        <v>Ø 6 çelik parmak freze</v>
      </c>
      <c r="C197" s="75" t="s">
        <v>2114</v>
      </c>
      <c r="D197" s="75" t="s">
        <v>2117</v>
      </c>
      <c r="E197" s="75"/>
      <c r="F197" s="75"/>
      <c r="G197" s="75" t="n">
        <f aca="false">VLOOKUP(A197,'TAKIM LİSTESİ'!$B$2:$D$455,3,0)</f>
        <v>23</v>
      </c>
      <c r="H197" s="75" t="n">
        <v>1</v>
      </c>
      <c r="I197" s="75"/>
      <c r="J197" s="78" t="n">
        <f aca="false">G197-H197</f>
        <v>22</v>
      </c>
      <c r="K197" s="75"/>
      <c r="L197" s="80" t="n">
        <v>43962</v>
      </c>
      <c r="M197" s="81" t="n">
        <f aca="false">J192+K192</f>
        <v>18</v>
      </c>
    </row>
    <row r="198" customFormat="false" ht="13.8" hidden="false" customHeight="false" outlineLevel="0" collapsed="false">
      <c r="A198" s="75" t="s">
        <v>85</v>
      </c>
      <c r="B198" s="76" t="str">
        <f aca="false">VLOOKUP(A198,'TAKIM LİSTESİ'!$B$2:$D$455,2,0)</f>
        <v>Ø 12 çelik parmak freze</v>
      </c>
      <c r="C198" s="75" t="s">
        <v>2112</v>
      </c>
      <c r="D198" s="75" t="s">
        <v>2116</v>
      </c>
      <c r="E198" s="75"/>
      <c r="F198" s="75"/>
      <c r="G198" s="75" t="n">
        <f aca="false">VLOOKUP(A198,'TAKIM LİSTESİ'!$B$2:$D$455,3,0)</f>
        <v>19</v>
      </c>
      <c r="H198" s="75" t="n">
        <v>2</v>
      </c>
      <c r="I198" s="75"/>
      <c r="J198" s="78" t="n">
        <f aca="false">G198-H198</f>
        <v>17</v>
      </c>
      <c r="K198" s="75"/>
      <c r="L198" s="80" t="n">
        <v>43962</v>
      </c>
      <c r="M198" s="81" t="n">
        <f aca="false">J193+K193</f>
        <v>1</v>
      </c>
    </row>
    <row r="199" customFormat="false" ht="13.8" hidden="false" customHeight="false" outlineLevel="0" collapsed="false">
      <c r="A199" s="75" t="s">
        <v>189</v>
      </c>
      <c r="B199" s="76" t="str">
        <f aca="false">VLOOKUP(A199,'TAKIM LİSTESİ'!$B$2:$D$455,2,0)</f>
        <v>Ø 2 çelik parmak freze</v>
      </c>
      <c r="C199" s="75" t="s">
        <v>2114</v>
      </c>
      <c r="D199" s="75" t="s">
        <v>39</v>
      </c>
      <c r="E199" s="75"/>
      <c r="F199" s="75"/>
      <c r="G199" s="75" t="n">
        <f aca="false">VLOOKUP(A199,'TAKIM LİSTESİ'!$B$2:$D$455,3,0)</f>
        <v>39</v>
      </c>
      <c r="H199" s="75" t="n">
        <v>1</v>
      </c>
      <c r="I199" s="75"/>
      <c r="J199" s="78" t="n">
        <f aca="false">G199-H199</f>
        <v>38</v>
      </c>
      <c r="K199" s="75"/>
      <c r="L199" s="80" t="n">
        <v>43963</v>
      </c>
      <c r="M199" s="81" t="n">
        <f aca="false">J194+K194</f>
        <v>18</v>
      </c>
    </row>
    <row r="200" customFormat="false" ht="13.8" hidden="false" customHeight="false" outlineLevel="0" collapsed="false">
      <c r="A200" s="75" t="s">
        <v>190</v>
      </c>
      <c r="B200" s="76" t="str">
        <f aca="false">VLOOKUP(A200,'TAKIM LİSTESİ'!$B$2:$D$455,2,0)</f>
        <v>Ø 4 çelik şaftlı parmak freze</v>
      </c>
      <c r="C200" s="75" t="s">
        <v>2112</v>
      </c>
      <c r="D200" s="75" t="s">
        <v>61</v>
      </c>
      <c r="E200" s="75"/>
      <c r="F200" s="75"/>
      <c r="G200" s="75" t="n">
        <f aca="false">VLOOKUP(A200,'TAKIM LİSTESİ'!$B$2:$D$455,3,0)</f>
        <v>5</v>
      </c>
      <c r="H200" s="75" t="n">
        <v>1</v>
      </c>
      <c r="I200" s="75"/>
      <c r="J200" s="78" t="n">
        <f aca="false">G200-H200</f>
        <v>4</v>
      </c>
      <c r="K200" s="75"/>
      <c r="L200" s="80" t="n">
        <v>43963</v>
      </c>
      <c r="M200" s="81" t="n">
        <f aca="false">J195+K195</f>
        <v>18</v>
      </c>
    </row>
    <row r="201" customFormat="false" ht="13.8" hidden="false" customHeight="false" outlineLevel="0" collapsed="false">
      <c r="A201" s="75" t="s">
        <v>85</v>
      </c>
      <c r="B201" s="76" t="str">
        <f aca="false">VLOOKUP(A201,'TAKIM LİSTESİ'!$B$2:$D$455,2,0)</f>
        <v>Ø 12 çelik parmak freze</v>
      </c>
      <c r="C201" s="75" t="s">
        <v>2112</v>
      </c>
      <c r="D201" s="75" t="s">
        <v>87</v>
      </c>
      <c r="E201" s="75"/>
      <c r="F201" s="75"/>
      <c r="G201" s="75" t="n">
        <f aca="false">VLOOKUP(A201,'TAKIM LİSTESİ'!$B$2:$D$455,3,0)</f>
        <v>19</v>
      </c>
      <c r="H201" s="75" t="n">
        <v>1</v>
      </c>
      <c r="I201" s="75"/>
      <c r="J201" s="78" t="n">
        <f aca="false">G201-H201</f>
        <v>18</v>
      </c>
      <c r="K201" s="75"/>
      <c r="L201" s="80" t="n">
        <v>43963</v>
      </c>
      <c r="M201" s="81" t="n">
        <f aca="false">J196+K196</f>
        <v>51</v>
      </c>
    </row>
    <row r="202" customFormat="false" ht="13.8" hidden="false" customHeight="false" outlineLevel="0" collapsed="false">
      <c r="A202" s="75" t="s">
        <v>110</v>
      </c>
      <c r="B202" s="76" t="str">
        <f aca="false">VLOOKUP(A202,'TAKIM LİSTESİ'!$B$2:$D$455,2,0)</f>
        <v>Ø 2 matkap</v>
      </c>
      <c r="C202" s="75" t="s">
        <v>2112</v>
      </c>
      <c r="D202" s="75" t="s">
        <v>61</v>
      </c>
      <c r="E202" s="75"/>
      <c r="F202" s="75"/>
      <c r="G202" s="75" t="n">
        <f aca="false">VLOOKUP(A202,'TAKIM LİSTESİ'!$B$2:$D$455,3,0)</f>
        <v>13</v>
      </c>
      <c r="H202" s="75" t="n">
        <v>1</v>
      </c>
      <c r="I202" s="75"/>
      <c r="J202" s="78" t="n">
        <f aca="false">G202-H202</f>
        <v>12</v>
      </c>
      <c r="K202" s="75"/>
      <c r="L202" s="80" t="n">
        <v>43963</v>
      </c>
      <c r="M202" s="81" t="n">
        <f aca="false">J197+K197</f>
        <v>22</v>
      </c>
    </row>
    <row r="203" customFormat="false" ht="13.8" hidden="false" customHeight="false" outlineLevel="0" collapsed="false">
      <c r="A203" s="75" t="s">
        <v>189</v>
      </c>
      <c r="B203" s="76" t="str">
        <f aca="false">VLOOKUP(A203,'TAKIM LİSTESİ'!$B$2:$D$455,2,0)</f>
        <v>Ø 2 çelik parmak freze</v>
      </c>
      <c r="C203" s="75" t="s">
        <v>2114</v>
      </c>
      <c r="D203" s="75" t="s">
        <v>39</v>
      </c>
      <c r="E203" s="75"/>
      <c r="F203" s="75"/>
      <c r="G203" s="75" t="n">
        <f aca="false">VLOOKUP(A203,'TAKIM LİSTESİ'!$B$2:$D$455,3,0)</f>
        <v>39</v>
      </c>
      <c r="H203" s="75" t="n">
        <v>1</v>
      </c>
      <c r="I203" s="75"/>
      <c r="J203" s="78" t="n">
        <f aca="false">G203-H203</f>
        <v>38</v>
      </c>
      <c r="K203" s="75"/>
      <c r="L203" s="80" t="n">
        <v>43963</v>
      </c>
      <c r="M203" s="81" t="n">
        <f aca="false">J198+K198</f>
        <v>17</v>
      </c>
    </row>
    <row r="204" customFormat="false" ht="13.8" hidden="false" customHeight="false" outlineLevel="0" collapsed="false">
      <c r="A204" s="75" t="s">
        <v>203</v>
      </c>
      <c r="B204" s="76" t="str">
        <f aca="false">VLOOKUP(A204,'TAKIM LİSTESİ'!$B$2:$D$455,2,0)</f>
        <v>Ø 16 alm parmak freze</v>
      </c>
      <c r="C204" s="76" t="s">
        <v>2112</v>
      </c>
      <c r="D204" s="76" t="s">
        <v>2118</v>
      </c>
      <c r="E204" s="76"/>
      <c r="F204" s="75"/>
      <c r="G204" s="75" t="n">
        <f aca="false">VLOOKUP(A204,'TAKIM LİSTESİ'!$B$2:$D$455,3,0)</f>
        <v>5</v>
      </c>
      <c r="H204" s="75" t="n">
        <v>1</v>
      </c>
      <c r="I204" s="75"/>
      <c r="J204" s="78" t="n">
        <f aca="false">G204-H204</f>
        <v>4</v>
      </c>
      <c r="K204" s="75"/>
      <c r="L204" s="80" t="n">
        <v>43964</v>
      </c>
      <c r="M204" s="81" t="n">
        <f aca="false">J199+K199</f>
        <v>38</v>
      </c>
    </row>
    <row r="205" customFormat="false" ht="13.8" hidden="false" customHeight="false" outlineLevel="0" collapsed="false">
      <c r="A205" s="75" t="s">
        <v>22</v>
      </c>
      <c r="B205" s="76" t="str">
        <f aca="false">VLOOKUP(A205,'TAKIM LİSTESİ'!$B$2:$D$455,2,0)</f>
        <v>Ø 10 çelik parmak freze</v>
      </c>
      <c r="C205" s="75" t="s">
        <v>2114</v>
      </c>
      <c r="D205" s="75" t="s">
        <v>214</v>
      </c>
      <c r="E205" s="75"/>
      <c r="F205" s="75"/>
      <c r="G205" s="75" t="n">
        <f aca="false">VLOOKUP(A205,'TAKIM LİSTESİ'!$B$2:$D$455,3,0)</f>
        <v>52</v>
      </c>
      <c r="H205" s="75" t="n">
        <v>1</v>
      </c>
      <c r="I205" s="75"/>
      <c r="J205" s="78" t="n">
        <f aca="false">G205-H205</f>
        <v>51</v>
      </c>
      <c r="K205" s="75"/>
      <c r="L205" s="80" t="n">
        <v>43964</v>
      </c>
      <c r="M205" s="81" t="n">
        <f aca="false">J200+K200</f>
        <v>4</v>
      </c>
    </row>
    <row r="206" customFormat="false" ht="13.8" hidden="false" customHeight="false" outlineLevel="0" collapsed="false">
      <c r="A206" s="75" t="s">
        <v>150</v>
      </c>
      <c r="B206" s="76" t="str">
        <f aca="false">VLOOKUP(A206,'TAKIM LİSTESİ'!$B$2:$D$455,2,0)</f>
        <v>Ø 8 çelik parmak freze</v>
      </c>
      <c r="C206" s="75" t="s">
        <v>2112</v>
      </c>
      <c r="D206" s="75" t="s">
        <v>50</v>
      </c>
      <c r="E206" s="75"/>
      <c r="F206" s="75"/>
      <c r="G206" s="75" t="n">
        <f aca="false">VLOOKUP(A206,'TAKIM LİSTESİ'!$B$2:$D$455,3,0)</f>
        <v>39</v>
      </c>
      <c r="H206" s="75" t="n">
        <v>1</v>
      </c>
      <c r="I206" s="75"/>
      <c r="J206" s="78" t="n">
        <f aca="false">G206-H206</f>
        <v>38</v>
      </c>
      <c r="K206" s="75"/>
      <c r="L206" s="80" t="n">
        <v>43964</v>
      </c>
      <c r="M206" s="81" t="n">
        <f aca="false">J201+K201</f>
        <v>18</v>
      </c>
    </row>
    <row r="207" customFormat="false" ht="13.8" hidden="false" customHeight="false" outlineLevel="0" collapsed="false">
      <c r="A207" s="75" t="s">
        <v>150</v>
      </c>
      <c r="B207" s="76" t="str">
        <f aca="false">VLOOKUP(A207,'TAKIM LİSTESİ'!$B$2:$D$455,2,0)</f>
        <v>Ø 8 çelik parmak freze</v>
      </c>
      <c r="C207" s="75" t="s">
        <v>2112</v>
      </c>
      <c r="D207" s="75" t="s">
        <v>39</v>
      </c>
      <c r="E207" s="75"/>
      <c r="F207" s="75"/>
      <c r="G207" s="75" t="n">
        <f aca="false">VLOOKUP(A207,'TAKIM LİSTESİ'!$B$2:$D$455,3,0)</f>
        <v>39</v>
      </c>
      <c r="H207" s="75" t="n">
        <v>1</v>
      </c>
      <c r="I207" s="75"/>
      <c r="J207" s="78" t="n">
        <f aca="false">G207-H207</f>
        <v>38</v>
      </c>
      <c r="K207" s="75"/>
      <c r="L207" s="80" t="n">
        <v>43964</v>
      </c>
      <c r="M207" s="81" t="n">
        <f aca="false">J202+K202</f>
        <v>12</v>
      </c>
    </row>
    <row r="208" customFormat="false" ht="13.8" hidden="false" customHeight="false" outlineLevel="0" collapsed="false">
      <c r="A208" s="75" t="s">
        <v>150</v>
      </c>
      <c r="B208" s="76" t="str">
        <f aca="false">VLOOKUP(A208,'TAKIM LİSTESİ'!$B$2:$D$455,2,0)</f>
        <v>Ø 8 çelik parmak freze</v>
      </c>
      <c r="C208" s="77" t="s">
        <v>2112</v>
      </c>
      <c r="D208" s="77" t="s">
        <v>50</v>
      </c>
      <c r="E208" s="77"/>
      <c r="F208" s="75"/>
      <c r="G208" s="75" t="n">
        <f aca="false">VLOOKUP(A208,'TAKIM LİSTESİ'!$B$2:$D$455,3,0)</f>
        <v>39</v>
      </c>
      <c r="H208" s="75" t="n">
        <v>1</v>
      </c>
      <c r="I208" s="75"/>
      <c r="J208" s="78" t="n">
        <f aca="false">G208-H208</f>
        <v>38</v>
      </c>
      <c r="K208" s="75"/>
      <c r="L208" s="80" t="n">
        <v>43964</v>
      </c>
      <c r="M208" s="81" t="n">
        <f aca="false">J203+K203</f>
        <v>38</v>
      </c>
    </row>
    <row r="209" customFormat="false" ht="13.8" hidden="false" customHeight="false" outlineLevel="0" collapsed="false">
      <c r="A209" s="75" t="s">
        <v>85</v>
      </c>
      <c r="B209" s="76" t="str">
        <f aca="false">VLOOKUP(A209,'TAKIM LİSTESİ'!$B$2:$D$455,2,0)</f>
        <v>Ø 12 çelik parmak freze</v>
      </c>
      <c r="C209" s="75" t="s">
        <v>2112</v>
      </c>
      <c r="D209" s="75" t="s">
        <v>214</v>
      </c>
      <c r="E209" s="75"/>
      <c r="F209" s="75"/>
      <c r="G209" s="75" t="n">
        <f aca="false">VLOOKUP(A209,'TAKIM LİSTESİ'!$B$2:$D$455,3,0)</f>
        <v>19</v>
      </c>
      <c r="H209" s="75" t="n">
        <v>1</v>
      </c>
      <c r="I209" s="75"/>
      <c r="J209" s="78" t="n">
        <f aca="false">G209-H209</f>
        <v>18</v>
      </c>
      <c r="K209" s="75"/>
      <c r="L209" s="80" t="n">
        <v>43964</v>
      </c>
      <c r="M209" s="81" t="n">
        <f aca="false">J204+K204</f>
        <v>4</v>
      </c>
    </row>
    <row r="210" customFormat="false" ht="13.8" hidden="false" customHeight="false" outlineLevel="0" collapsed="false">
      <c r="A210" s="75" t="s">
        <v>85</v>
      </c>
      <c r="B210" s="76" t="str">
        <f aca="false">VLOOKUP(A210,'TAKIM LİSTESİ'!$B$2:$D$455,2,0)</f>
        <v>Ø 12 çelik parmak freze</v>
      </c>
      <c r="C210" s="75" t="s">
        <v>2112</v>
      </c>
      <c r="D210" s="75" t="s">
        <v>2118</v>
      </c>
      <c r="E210" s="75"/>
      <c r="F210" s="75"/>
      <c r="G210" s="75" t="n">
        <f aca="false">VLOOKUP(A210,'TAKIM LİSTESİ'!$B$2:$D$455,3,0)</f>
        <v>19</v>
      </c>
      <c r="H210" s="75" t="n">
        <v>1</v>
      </c>
      <c r="I210" s="75"/>
      <c r="J210" s="78" t="n">
        <f aca="false">G210-H210</f>
        <v>18</v>
      </c>
      <c r="K210" s="75"/>
      <c r="L210" s="80" t="n">
        <v>43964</v>
      </c>
      <c r="M210" s="81" t="n">
        <f aca="false">J205+K205</f>
        <v>51</v>
      </c>
    </row>
    <row r="211" customFormat="false" ht="13.8" hidden="false" customHeight="false" outlineLevel="0" collapsed="false">
      <c r="A211" s="75" t="s">
        <v>26</v>
      </c>
      <c r="B211" s="76" t="str">
        <f aca="false">VLOOKUP(A211,'TAKIM LİSTESİ'!$B$2:$D$455,2,0)</f>
        <v>Ø 6 çelik küresel parmak freze</v>
      </c>
      <c r="C211" s="75" t="s">
        <v>2114</v>
      </c>
      <c r="D211" s="75" t="s">
        <v>35</v>
      </c>
      <c r="E211" s="75"/>
      <c r="F211" s="75"/>
      <c r="G211" s="75" t="n">
        <f aca="false">VLOOKUP(A211,'TAKIM LİSTESİ'!$B$2:$D$455,3,0)</f>
        <v>13</v>
      </c>
      <c r="H211" s="75" t="n">
        <v>1</v>
      </c>
      <c r="I211" s="75"/>
      <c r="J211" s="78" t="n">
        <f aca="false">G211-H211</f>
        <v>12</v>
      </c>
      <c r="K211" s="75"/>
      <c r="L211" s="80" t="n">
        <v>43965</v>
      </c>
      <c r="M211" s="81" t="n">
        <f aca="false">J206+K206</f>
        <v>38</v>
      </c>
    </row>
    <row r="212" customFormat="false" ht="13.8" hidden="false" customHeight="false" outlineLevel="0" collapsed="false">
      <c r="A212" s="75" t="s">
        <v>85</v>
      </c>
      <c r="B212" s="76" t="str">
        <f aca="false">VLOOKUP(A212,'TAKIM LİSTESİ'!$B$2:$D$455,2,0)</f>
        <v>Ø 12 çelik parmak freze</v>
      </c>
      <c r="C212" s="75" t="s">
        <v>2114</v>
      </c>
      <c r="D212" s="75" t="s">
        <v>2122</v>
      </c>
      <c r="E212" s="75"/>
      <c r="F212" s="75"/>
      <c r="G212" s="75" t="n">
        <f aca="false">VLOOKUP(A212,'TAKIM LİSTESİ'!$B$2:$D$455,3,0)</f>
        <v>19</v>
      </c>
      <c r="H212" s="75" t="n">
        <v>3</v>
      </c>
      <c r="I212" s="75"/>
      <c r="J212" s="78" t="n">
        <f aca="false">G212-H212</f>
        <v>16</v>
      </c>
      <c r="K212" s="75"/>
      <c r="L212" s="80" t="n">
        <v>43965</v>
      </c>
      <c r="M212" s="81" t="n">
        <f aca="false">J207+K207</f>
        <v>38</v>
      </c>
    </row>
    <row r="213" customFormat="false" ht="13.8" hidden="false" customHeight="false" outlineLevel="0" collapsed="false">
      <c r="A213" s="75" t="s">
        <v>85</v>
      </c>
      <c r="B213" s="76" t="str">
        <f aca="false">VLOOKUP(A213,'TAKIM LİSTESİ'!$B$2:$D$455,2,0)</f>
        <v>Ø 12 çelik parmak freze</v>
      </c>
      <c r="C213" s="75" t="s">
        <v>2112</v>
      </c>
      <c r="D213" s="75" t="s">
        <v>2122</v>
      </c>
      <c r="E213" s="75"/>
      <c r="F213" s="75"/>
      <c r="G213" s="75" t="n">
        <f aca="false">VLOOKUP(A213,'TAKIM LİSTESİ'!$B$2:$D$455,3,0)</f>
        <v>19</v>
      </c>
      <c r="H213" s="75" t="n">
        <v>9</v>
      </c>
      <c r="I213" s="75"/>
      <c r="J213" s="78" t="n">
        <f aca="false">G213-H213</f>
        <v>10</v>
      </c>
      <c r="K213" s="75"/>
      <c r="L213" s="80" t="n">
        <v>43966</v>
      </c>
      <c r="M213" s="81" t="n">
        <f aca="false">J208+K208</f>
        <v>38</v>
      </c>
    </row>
    <row r="214" customFormat="false" ht="13.8" hidden="false" customHeight="false" outlineLevel="0" collapsed="false">
      <c r="A214" s="75" t="s">
        <v>150</v>
      </c>
      <c r="B214" s="76" t="str">
        <f aca="false">VLOOKUP(A214,'TAKIM LİSTESİ'!$B$2:$D$455,2,0)</f>
        <v>Ø 8 çelik parmak freze</v>
      </c>
      <c r="C214" s="75" t="s">
        <v>2112</v>
      </c>
      <c r="D214" s="75" t="s">
        <v>2122</v>
      </c>
      <c r="E214" s="75"/>
      <c r="F214" s="75"/>
      <c r="G214" s="75" t="n">
        <f aca="false">VLOOKUP(A214,'TAKIM LİSTESİ'!$B$2:$D$455,3,0)</f>
        <v>39</v>
      </c>
      <c r="H214" s="75" t="n">
        <v>4</v>
      </c>
      <c r="I214" s="75"/>
      <c r="J214" s="78" t="n">
        <f aca="false">G214-H214</f>
        <v>35</v>
      </c>
      <c r="K214" s="75"/>
      <c r="L214" s="80" t="n">
        <v>43966</v>
      </c>
      <c r="M214" s="81" t="n">
        <f aca="false">J209+K209</f>
        <v>18</v>
      </c>
    </row>
    <row r="215" customFormat="false" ht="13.8" hidden="false" customHeight="false" outlineLevel="0" collapsed="false">
      <c r="A215" s="75" t="s">
        <v>189</v>
      </c>
      <c r="B215" s="76" t="str">
        <f aca="false">VLOOKUP(A215,'TAKIM LİSTESİ'!$B$2:$D$455,2,0)</f>
        <v>Ø 2 çelik parmak freze</v>
      </c>
      <c r="C215" s="75" t="s">
        <v>2114</v>
      </c>
      <c r="D215" s="75" t="s">
        <v>2122</v>
      </c>
      <c r="E215" s="75"/>
      <c r="F215" s="75"/>
      <c r="G215" s="75" t="n">
        <f aca="false">VLOOKUP(A215,'TAKIM LİSTESİ'!$B$2:$D$455,3,0)</f>
        <v>39</v>
      </c>
      <c r="H215" s="75" t="n">
        <v>4</v>
      </c>
      <c r="I215" s="75"/>
      <c r="J215" s="78" t="n">
        <f aca="false">G215-H215</f>
        <v>35</v>
      </c>
      <c r="K215" s="75"/>
      <c r="L215" s="80" t="n">
        <v>43966</v>
      </c>
      <c r="M215" s="81" t="n">
        <f aca="false">J210+K210</f>
        <v>18</v>
      </c>
    </row>
    <row r="216" customFormat="false" ht="13.8" hidden="false" customHeight="false" outlineLevel="0" collapsed="false">
      <c r="A216" s="75" t="s">
        <v>85</v>
      </c>
      <c r="B216" s="76" t="str">
        <f aca="false">VLOOKUP(A216,'TAKIM LİSTESİ'!$B$2:$D$455,2,0)</f>
        <v>Ø 12 çelik parmak freze</v>
      </c>
      <c r="C216" s="75" t="s">
        <v>2114</v>
      </c>
      <c r="D216" s="75" t="s">
        <v>87</v>
      </c>
      <c r="E216" s="75"/>
      <c r="F216" s="75"/>
      <c r="G216" s="75" t="n">
        <f aca="false">VLOOKUP(A216,'TAKIM LİSTESİ'!$B$2:$D$455,3,0)</f>
        <v>19</v>
      </c>
      <c r="H216" s="75" t="n">
        <v>1</v>
      </c>
      <c r="I216" s="75"/>
      <c r="J216" s="78" t="n">
        <f aca="false">G216-H216</f>
        <v>18</v>
      </c>
      <c r="K216" s="75"/>
      <c r="L216" s="80" t="n">
        <v>43966</v>
      </c>
      <c r="M216" s="81" t="n">
        <f aca="false">J211+K211</f>
        <v>12</v>
      </c>
    </row>
    <row r="217" customFormat="false" ht="13.8" hidden="false" customHeight="false" outlineLevel="0" collapsed="false">
      <c r="A217" s="75" t="s">
        <v>62</v>
      </c>
      <c r="B217" s="76" t="str">
        <f aca="false">VLOOKUP(A217,'TAKIM LİSTESİ'!$B$2:$D$455,2,0)</f>
        <v>Ø 6 çelik parmak freze</v>
      </c>
      <c r="C217" s="75" t="s">
        <v>2112</v>
      </c>
      <c r="D217" s="75" t="s">
        <v>2122</v>
      </c>
      <c r="E217" s="75"/>
      <c r="F217" s="75"/>
      <c r="G217" s="75" t="n">
        <f aca="false">VLOOKUP(A217,'TAKIM LİSTESİ'!$B$2:$D$455,3,0)</f>
        <v>23</v>
      </c>
      <c r="H217" s="75" t="n">
        <v>2</v>
      </c>
      <c r="I217" s="75"/>
      <c r="J217" s="78" t="n">
        <f aca="false">G217-H217</f>
        <v>21</v>
      </c>
      <c r="K217" s="75"/>
      <c r="L217" s="80" t="n">
        <v>43967</v>
      </c>
      <c r="M217" s="81" t="n">
        <f aca="false">J212+K212</f>
        <v>16</v>
      </c>
    </row>
    <row r="218" customFormat="false" ht="13.8" hidden="false" customHeight="false" outlineLevel="0" collapsed="false">
      <c r="A218" s="75" t="s">
        <v>113</v>
      </c>
      <c r="B218" s="76" t="str">
        <f aca="false">VLOOKUP(A218,'TAKIM LİSTESİ'!$B$2:$D$455,2,0)</f>
        <v>Ø 8 alm parmak freze</v>
      </c>
      <c r="C218" s="75" t="s">
        <v>2112</v>
      </c>
      <c r="D218" s="75" t="s">
        <v>2122</v>
      </c>
      <c r="E218" s="75"/>
      <c r="F218" s="75"/>
      <c r="G218" s="75" t="n">
        <f aca="false">VLOOKUP(A218,'TAKIM LİSTESİ'!$B$2:$D$455,3,0)</f>
        <v>36</v>
      </c>
      <c r="H218" s="75" t="n">
        <v>2</v>
      </c>
      <c r="I218" s="75"/>
      <c r="J218" s="78" t="n">
        <f aca="false">G218-H218</f>
        <v>34</v>
      </c>
      <c r="K218" s="75"/>
      <c r="L218" s="80" t="n">
        <v>43968</v>
      </c>
      <c r="M218" s="81" t="n">
        <f aca="false">J213+K213</f>
        <v>10</v>
      </c>
    </row>
    <row r="219" customFormat="false" ht="13.8" hidden="false" customHeight="false" outlineLevel="0" collapsed="false">
      <c r="A219" s="75" t="s">
        <v>27</v>
      </c>
      <c r="B219" s="76" t="str">
        <f aca="false">VLOOKUP(A219,'TAKIM LİSTESİ'!$B$2:$D$455,2,0)</f>
        <v>Ø 6 alm parmak freze</v>
      </c>
      <c r="C219" s="75" t="s">
        <v>2112</v>
      </c>
      <c r="D219" s="75" t="s">
        <v>2122</v>
      </c>
      <c r="E219" s="75"/>
      <c r="F219" s="75"/>
      <c r="G219" s="75" t="n">
        <f aca="false">VLOOKUP(A219,'TAKIM LİSTESİ'!$B$2:$D$455,3,0)</f>
        <v>12</v>
      </c>
      <c r="H219" s="75" t="n">
        <v>1</v>
      </c>
      <c r="I219" s="75"/>
      <c r="J219" s="78" t="n">
        <f aca="false">G219-H219</f>
        <v>11</v>
      </c>
      <c r="K219" s="75"/>
      <c r="L219" s="80" t="n">
        <v>43969</v>
      </c>
      <c r="M219" s="81" t="n">
        <f aca="false">J214+K214</f>
        <v>35</v>
      </c>
    </row>
    <row r="220" customFormat="false" ht="13.8" hidden="false" customHeight="false" outlineLevel="0" collapsed="false">
      <c r="A220" s="75" t="s">
        <v>190</v>
      </c>
      <c r="B220" s="76" t="str">
        <f aca="false">VLOOKUP(A220,'TAKIM LİSTESİ'!$B$2:$D$455,2,0)</f>
        <v>Ø 4 çelik şaftlı parmak freze</v>
      </c>
      <c r="C220" s="75" t="s">
        <v>2112</v>
      </c>
      <c r="D220" s="75" t="s">
        <v>2122</v>
      </c>
      <c r="E220" s="75"/>
      <c r="F220" s="75"/>
      <c r="G220" s="75" t="n">
        <f aca="false">VLOOKUP(A220,'TAKIM LİSTESİ'!$B$2:$D$455,3,0)</f>
        <v>5</v>
      </c>
      <c r="H220" s="75" t="n">
        <v>1</v>
      </c>
      <c r="I220" s="75"/>
      <c r="J220" s="78" t="n">
        <f aca="false">G220-H220</f>
        <v>4</v>
      </c>
      <c r="K220" s="75"/>
      <c r="L220" s="80" t="n">
        <v>43970</v>
      </c>
      <c r="M220" s="81" t="n">
        <f aca="false">J215+K215</f>
        <v>35</v>
      </c>
    </row>
    <row r="221" customFormat="false" ht="13.8" hidden="false" customHeight="false" outlineLevel="0" collapsed="false">
      <c r="A221" s="75" t="s">
        <v>24</v>
      </c>
      <c r="B221" s="76" t="str">
        <f aca="false">VLOOKUP(A221,'TAKIM LİSTESİ'!$B$2:$D$455,2,0)</f>
        <v>Ø 8 çelik küre parmak freze</v>
      </c>
      <c r="C221" s="75" t="s">
        <v>2112</v>
      </c>
      <c r="D221" s="75" t="s">
        <v>50</v>
      </c>
      <c r="E221" s="75"/>
      <c r="F221" s="75"/>
      <c r="G221" s="75" t="n">
        <f aca="false">VLOOKUP(A221,'TAKIM LİSTESİ'!$B$2:$D$455,3,0)</f>
        <v>20</v>
      </c>
      <c r="H221" s="75" t="n">
        <v>1</v>
      </c>
      <c r="I221" s="75"/>
      <c r="J221" s="78" t="n">
        <f aca="false">G221-H221</f>
        <v>19</v>
      </c>
      <c r="K221" s="75"/>
      <c r="L221" s="80" t="n">
        <v>43967</v>
      </c>
      <c r="M221" s="81" t="n">
        <f aca="false">J216+K216</f>
        <v>18</v>
      </c>
    </row>
    <row r="222" customFormat="false" ht="13.8" hidden="false" customHeight="false" outlineLevel="0" collapsed="false">
      <c r="A222" s="75" t="s">
        <v>85</v>
      </c>
      <c r="B222" s="76" t="str">
        <f aca="false">VLOOKUP(A222,'TAKIM LİSTESİ'!$B$2:$D$455,2,0)</f>
        <v>Ø 12 çelik parmak freze</v>
      </c>
      <c r="C222" s="75" t="s">
        <v>2114</v>
      </c>
      <c r="D222" s="75" t="s">
        <v>87</v>
      </c>
      <c r="E222" s="75"/>
      <c r="F222" s="75"/>
      <c r="G222" s="75" t="n">
        <f aca="false">VLOOKUP(A222,'TAKIM LİSTESİ'!$B$2:$D$455,3,0)</f>
        <v>19</v>
      </c>
      <c r="H222" s="75" t="n">
        <v>1</v>
      </c>
      <c r="I222" s="75"/>
      <c r="J222" s="78" t="n">
        <f aca="false">G222-H222</f>
        <v>18</v>
      </c>
      <c r="K222" s="75"/>
      <c r="L222" s="80" t="n">
        <v>43968</v>
      </c>
      <c r="M222" s="81" t="n">
        <f aca="false">J217+K217</f>
        <v>21</v>
      </c>
    </row>
    <row r="223" customFormat="false" ht="13.8" hidden="false" customHeight="false" outlineLevel="0" collapsed="false">
      <c r="A223" s="75" t="s">
        <v>22</v>
      </c>
      <c r="B223" s="76" t="str">
        <f aca="false">VLOOKUP(A223,'TAKIM LİSTESİ'!$B$2:$D$455,2,0)</f>
        <v>Ø 10 çelik parmak freze</v>
      </c>
      <c r="C223" s="75" t="s">
        <v>2112</v>
      </c>
      <c r="D223" s="75" t="s">
        <v>87</v>
      </c>
      <c r="E223" s="75"/>
      <c r="F223" s="75"/>
      <c r="G223" s="75" t="n">
        <f aca="false">VLOOKUP(A223,'TAKIM LİSTESİ'!$B$2:$D$455,3,0)</f>
        <v>52</v>
      </c>
      <c r="H223" s="75" t="n">
        <v>1</v>
      </c>
      <c r="I223" s="75"/>
      <c r="J223" s="78" t="n">
        <f aca="false">G223-H223</f>
        <v>51</v>
      </c>
      <c r="K223" s="75"/>
      <c r="L223" s="80" t="n">
        <v>43969</v>
      </c>
      <c r="M223" s="81" t="n">
        <f aca="false">J218+K218</f>
        <v>34</v>
      </c>
    </row>
    <row r="224" customFormat="false" ht="13.8" hidden="false" customHeight="false" outlineLevel="0" collapsed="false">
      <c r="A224" s="75" t="s">
        <v>85</v>
      </c>
      <c r="B224" s="76" t="str">
        <f aca="false">VLOOKUP(A224,'TAKIM LİSTESİ'!$B$2:$D$455,2,0)</f>
        <v>Ø 12 çelik parmak freze</v>
      </c>
      <c r="C224" s="75" t="s">
        <v>2112</v>
      </c>
      <c r="D224" s="75" t="s">
        <v>87</v>
      </c>
      <c r="E224" s="75"/>
      <c r="F224" s="75"/>
      <c r="G224" s="75" t="n">
        <f aca="false">VLOOKUP(A224,'TAKIM LİSTESİ'!$B$2:$D$455,3,0)</f>
        <v>19</v>
      </c>
      <c r="H224" s="75" t="n">
        <v>1</v>
      </c>
      <c r="I224" s="75"/>
      <c r="J224" s="78" t="n">
        <f aca="false">G224-H224</f>
        <v>18</v>
      </c>
      <c r="K224" s="75"/>
      <c r="L224" s="80" t="n">
        <v>43970</v>
      </c>
      <c r="M224" s="81" t="n">
        <f aca="false">J219+K219</f>
        <v>11</v>
      </c>
    </row>
    <row r="225" customFormat="false" ht="13.8" hidden="false" customHeight="false" outlineLevel="0" collapsed="false">
      <c r="A225" s="75" t="s">
        <v>85</v>
      </c>
      <c r="B225" s="76" t="str">
        <f aca="false">VLOOKUP(A225,'TAKIM LİSTESİ'!$B$2:$D$455,2,0)</f>
        <v>Ø 12 çelik parmak freze</v>
      </c>
      <c r="C225" s="75" t="s">
        <v>2112</v>
      </c>
      <c r="D225" s="75" t="s">
        <v>87</v>
      </c>
      <c r="E225" s="75"/>
      <c r="F225" s="75"/>
      <c r="G225" s="75" t="n">
        <f aca="false">VLOOKUP(A225,'TAKIM LİSTESİ'!$B$2:$D$455,3,0)</f>
        <v>19</v>
      </c>
      <c r="H225" s="75" t="n">
        <v>1</v>
      </c>
      <c r="I225" s="75"/>
      <c r="J225" s="78" t="n">
        <f aca="false">G225-H225</f>
        <v>18</v>
      </c>
      <c r="K225" s="75"/>
      <c r="L225" s="80" t="n">
        <v>43971</v>
      </c>
      <c r="M225" s="81" t="n">
        <f aca="false">J220+K220</f>
        <v>4</v>
      </c>
    </row>
    <row r="226" customFormat="false" ht="13.8" hidden="false" customHeight="false" outlineLevel="0" collapsed="false">
      <c r="A226" s="75" t="s">
        <v>189</v>
      </c>
      <c r="B226" s="76" t="str">
        <f aca="false">VLOOKUP(A226,'TAKIM LİSTESİ'!$B$2:$D$455,2,0)</f>
        <v>Ø 2 çelik parmak freze</v>
      </c>
      <c r="C226" s="75" t="s">
        <v>2114</v>
      </c>
      <c r="D226" s="75" t="s">
        <v>106</v>
      </c>
      <c r="E226" s="75"/>
      <c r="F226" s="75"/>
      <c r="G226" s="75" t="n">
        <f aca="false">VLOOKUP(A226,'TAKIM LİSTESİ'!$B$2:$D$455,3,0)</f>
        <v>39</v>
      </c>
      <c r="H226" s="75" t="n">
        <v>1</v>
      </c>
      <c r="I226" s="75"/>
      <c r="J226" s="78" t="n">
        <f aca="false">G226-H226</f>
        <v>38</v>
      </c>
      <c r="K226" s="75"/>
      <c r="L226" s="80" t="n">
        <v>43971</v>
      </c>
      <c r="M226" s="81" t="n">
        <f aca="false">J221+K221</f>
        <v>19</v>
      </c>
    </row>
    <row r="227" customFormat="false" ht="13.8" hidden="false" customHeight="false" outlineLevel="0" collapsed="false">
      <c r="A227" s="75" t="s">
        <v>113</v>
      </c>
      <c r="B227" s="76" t="str">
        <f aca="false">VLOOKUP(A227,'TAKIM LİSTESİ'!$B$2:$D$455,2,0)</f>
        <v>Ø 8 alm parmak freze</v>
      </c>
      <c r="C227" s="76" t="s">
        <v>2112</v>
      </c>
      <c r="D227" s="76" t="s">
        <v>23</v>
      </c>
      <c r="E227" s="76"/>
      <c r="F227" s="75"/>
      <c r="G227" s="75" t="n">
        <f aca="false">VLOOKUP(A227,'TAKIM LİSTESİ'!$B$2:$D$455,3,0)</f>
        <v>36</v>
      </c>
      <c r="H227" s="75" t="n">
        <v>1</v>
      </c>
      <c r="I227" s="75"/>
      <c r="J227" s="78" t="n">
        <f aca="false">G227-H227</f>
        <v>35</v>
      </c>
      <c r="K227" s="75"/>
      <c r="L227" s="80" t="n">
        <v>43971</v>
      </c>
      <c r="M227" s="81" t="n">
        <f aca="false">J222+K222</f>
        <v>18</v>
      </c>
    </row>
    <row r="228" customFormat="false" ht="13.8" hidden="false" customHeight="false" outlineLevel="0" collapsed="false">
      <c r="A228" s="75" t="s">
        <v>62</v>
      </c>
      <c r="B228" s="76" t="str">
        <f aca="false">VLOOKUP(A228,'TAKIM LİSTESİ'!$B$2:$D$455,2,0)</f>
        <v>Ø 6 çelik parmak freze</v>
      </c>
      <c r="C228" s="75" t="s">
        <v>2112</v>
      </c>
      <c r="D228" s="75" t="s">
        <v>23</v>
      </c>
      <c r="E228" s="75"/>
      <c r="F228" s="75"/>
      <c r="G228" s="75" t="n">
        <f aca="false">VLOOKUP(A228,'TAKIM LİSTESİ'!$B$2:$D$455,3,0)</f>
        <v>23</v>
      </c>
      <c r="H228" s="75" t="n">
        <v>2</v>
      </c>
      <c r="I228" s="75"/>
      <c r="J228" s="78" t="n">
        <f aca="false">G228-H228</f>
        <v>21</v>
      </c>
      <c r="K228" s="75"/>
      <c r="L228" s="80" t="n">
        <v>43972</v>
      </c>
      <c r="M228" s="81" t="n">
        <f aca="false">J223+K223</f>
        <v>51</v>
      </c>
    </row>
    <row r="229" customFormat="false" ht="13.8" hidden="false" customHeight="false" outlineLevel="0" collapsed="false">
      <c r="A229" s="75" t="s">
        <v>85</v>
      </c>
      <c r="B229" s="76" t="str">
        <f aca="false">VLOOKUP(A229,'TAKIM LİSTESİ'!$B$2:$D$455,2,0)</f>
        <v>Ø 12 çelik parmak freze</v>
      </c>
      <c r="C229" s="75" t="s">
        <v>2112</v>
      </c>
      <c r="D229" s="75" t="s">
        <v>61</v>
      </c>
      <c r="E229" s="75"/>
      <c r="F229" s="75"/>
      <c r="G229" s="75" t="n">
        <f aca="false">VLOOKUP(A229,'TAKIM LİSTESİ'!$B$2:$D$455,3,0)</f>
        <v>19</v>
      </c>
      <c r="H229" s="75" t="n">
        <v>1</v>
      </c>
      <c r="I229" s="75"/>
      <c r="J229" s="78" t="n">
        <f aca="false">G229-H229</f>
        <v>18</v>
      </c>
      <c r="K229" s="75"/>
      <c r="L229" s="80" t="n">
        <v>43972</v>
      </c>
      <c r="M229" s="81" t="n">
        <f aca="false">J224+K224</f>
        <v>18</v>
      </c>
    </row>
    <row r="230" customFormat="false" ht="13.8" hidden="false" customHeight="false" outlineLevel="0" collapsed="false">
      <c r="A230" s="75" t="s">
        <v>62</v>
      </c>
      <c r="B230" s="76" t="str">
        <f aca="false">VLOOKUP(A230,'TAKIM LİSTESİ'!$B$2:$D$455,2,0)</f>
        <v>Ø 6 çelik parmak freze</v>
      </c>
      <c r="C230" s="75" t="s">
        <v>2114</v>
      </c>
      <c r="D230" s="75" t="s">
        <v>23</v>
      </c>
      <c r="E230" s="75"/>
      <c r="F230" s="75"/>
      <c r="G230" s="75" t="n">
        <f aca="false">VLOOKUP(A230,'TAKIM LİSTESİ'!$B$2:$D$455,3,0)</f>
        <v>23</v>
      </c>
      <c r="H230" s="75" t="n">
        <v>1</v>
      </c>
      <c r="I230" s="75"/>
      <c r="J230" s="78" t="n">
        <f aca="false">G230-H230</f>
        <v>22</v>
      </c>
      <c r="K230" s="75"/>
      <c r="L230" s="80" t="n">
        <v>43972</v>
      </c>
      <c r="M230" s="81" t="n">
        <f aca="false">J225+K225</f>
        <v>18</v>
      </c>
    </row>
    <row r="231" customFormat="false" ht="13.8" hidden="false" customHeight="false" outlineLevel="0" collapsed="false">
      <c r="A231" s="75" t="s">
        <v>62</v>
      </c>
      <c r="B231" s="76" t="str">
        <f aca="false">VLOOKUP(A231,'TAKIM LİSTESİ'!$B$2:$D$455,2,0)</f>
        <v>Ø 6 çelik parmak freze</v>
      </c>
      <c r="C231" s="77" t="s">
        <v>2114</v>
      </c>
      <c r="D231" s="77" t="s">
        <v>23</v>
      </c>
      <c r="E231" s="77"/>
      <c r="F231" s="75"/>
      <c r="G231" s="75" t="n">
        <f aca="false">VLOOKUP(A231,'TAKIM LİSTESİ'!$B$2:$D$455,3,0)</f>
        <v>23</v>
      </c>
      <c r="H231" s="75" t="n">
        <v>1</v>
      </c>
      <c r="I231" s="75"/>
      <c r="J231" s="78" t="n">
        <f aca="false">G231-H231</f>
        <v>22</v>
      </c>
      <c r="K231" s="75"/>
      <c r="L231" s="80" t="n">
        <v>43972</v>
      </c>
      <c r="M231" s="81" t="n">
        <f aca="false">J226+K226</f>
        <v>38</v>
      </c>
    </row>
    <row r="232" customFormat="false" ht="13.8" hidden="false" customHeight="false" outlineLevel="0" collapsed="false">
      <c r="A232" s="75" t="s">
        <v>62</v>
      </c>
      <c r="B232" s="76" t="str">
        <f aca="false">VLOOKUP(A232,'TAKIM LİSTESİ'!$B$2:$D$455,2,0)</f>
        <v>Ø 6 çelik parmak freze</v>
      </c>
      <c r="C232" s="75" t="s">
        <v>2114</v>
      </c>
      <c r="D232" s="75" t="s">
        <v>23</v>
      </c>
      <c r="E232" s="75"/>
      <c r="F232" s="75"/>
      <c r="G232" s="75" t="n">
        <f aca="false">VLOOKUP(A232,'TAKIM LİSTESİ'!$B$2:$D$455,3,0)</f>
        <v>23</v>
      </c>
      <c r="H232" s="75" t="n">
        <v>1</v>
      </c>
      <c r="I232" s="75"/>
      <c r="J232" s="78" t="n">
        <f aca="false">G232-H232</f>
        <v>22</v>
      </c>
      <c r="K232" s="75"/>
      <c r="L232" s="80" t="n">
        <v>43972</v>
      </c>
      <c r="M232" s="81" t="n">
        <f aca="false">J227+K227</f>
        <v>35</v>
      </c>
    </row>
    <row r="233" customFormat="false" ht="13.8" hidden="false" customHeight="false" outlineLevel="0" collapsed="false">
      <c r="A233" s="75" t="s">
        <v>62</v>
      </c>
      <c r="B233" s="76" t="str">
        <f aca="false">VLOOKUP(A233,'TAKIM LİSTESİ'!$B$2:$D$455,2,0)</f>
        <v>Ø 6 çelik parmak freze</v>
      </c>
      <c r="C233" s="75" t="s">
        <v>2112</v>
      </c>
      <c r="D233" s="75" t="s">
        <v>2116</v>
      </c>
      <c r="E233" s="75"/>
      <c r="F233" s="75"/>
      <c r="G233" s="75" t="n">
        <f aca="false">VLOOKUP(A233,'TAKIM LİSTESİ'!$B$2:$D$455,3,0)</f>
        <v>23</v>
      </c>
      <c r="H233" s="75" t="n">
        <v>1</v>
      </c>
      <c r="I233" s="75"/>
      <c r="J233" s="78" t="n">
        <f aca="false">G233-H233</f>
        <v>22</v>
      </c>
      <c r="K233" s="75"/>
      <c r="L233" s="80" t="n">
        <v>43972</v>
      </c>
      <c r="M233" s="81" t="n">
        <f aca="false">J228+K228</f>
        <v>21</v>
      </c>
    </row>
    <row r="234" customFormat="false" ht="13.8" hidden="false" customHeight="false" outlineLevel="0" collapsed="false">
      <c r="A234" s="75" t="s">
        <v>85</v>
      </c>
      <c r="B234" s="76" t="str">
        <f aca="false">VLOOKUP(A234,'TAKIM LİSTESİ'!$B$2:$D$455,2,0)</f>
        <v>Ø 12 çelik parmak freze</v>
      </c>
      <c r="C234" s="75" t="s">
        <v>2114</v>
      </c>
      <c r="D234" s="75" t="s">
        <v>87</v>
      </c>
      <c r="E234" s="75"/>
      <c r="F234" s="75"/>
      <c r="G234" s="75" t="n">
        <f aca="false">VLOOKUP(A234,'TAKIM LİSTESİ'!$B$2:$D$455,3,0)</f>
        <v>19</v>
      </c>
      <c r="H234" s="75" t="n">
        <v>1</v>
      </c>
      <c r="I234" s="75"/>
      <c r="J234" s="78" t="n">
        <f aca="false">G234-H234</f>
        <v>18</v>
      </c>
      <c r="K234" s="75"/>
      <c r="L234" s="80" t="n">
        <v>43972</v>
      </c>
      <c r="M234" s="81" t="n">
        <f aca="false">J229+K229</f>
        <v>18</v>
      </c>
    </row>
    <row r="235" customFormat="false" ht="13.8" hidden="false" customHeight="false" outlineLevel="0" collapsed="false">
      <c r="A235" s="75" t="s">
        <v>111</v>
      </c>
      <c r="B235" s="76" t="str">
        <f aca="false">VLOOKUP(A235,'TAKIM LİSTESİ'!$B$2:$D$455,2,0)</f>
        <v>Ø 6 uzun çelik parmak freze</v>
      </c>
      <c r="C235" s="75" t="s">
        <v>2112</v>
      </c>
      <c r="D235" s="75" t="s">
        <v>61</v>
      </c>
      <c r="E235" s="75"/>
      <c r="F235" s="75"/>
      <c r="G235" s="75" t="n">
        <f aca="false">VLOOKUP(A235,'TAKIM LİSTESİ'!$B$2:$D$455,3,0)</f>
        <v>19</v>
      </c>
      <c r="H235" s="75" t="n">
        <v>3</v>
      </c>
      <c r="I235" s="75"/>
      <c r="J235" s="78" t="n">
        <f aca="false">G235-H235</f>
        <v>16</v>
      </c>
      <c r="K235" s="75"/>
      <c r="L235" s="80" t="n">
        <v>43972</v>
      </c>
      <c r="M235" s="81" t="n">
        <f aca="false">J230+K230</f>
        <v>22</v>
      </c>
    </row>
    <row r="236" customFormat="false" ht="13.8" hidden="false" customHeight="false" outlineLevel="0" collapsed="false">
      <c r="A236" s="75" t="s">
        <v>62</v>
      </c>
      <c r="B236" s="76" t="str">
        <f aca="false">VLOOKUP(A236,'TAKIM LİSTESİ'!$B$2:$D$455,2,0)</f>
        <v>Ø 6 çelik parmak freze</v>
      </c>
      <c r="C236" s="75" t="s">
        <v>2112</v>
      </c>
      <c r="D236" s="75" t="s">
        <v>61</v>
      </c>
      <c r="E236" s="75"/>
      <c r="F236" s="75"/>
      <c r="G236" s="75" t="n">
        <f aca="false">VLOOKUP(A236,'TAKIM LİSTESİ'!$B$2:$D$455,3,0)</f>
        <v>23</v>
      </c>
      <c r="H236" s="75" t="n">
        <v>1</v>
      </c>
      <c r="I236" s="75"/>
      <c r="J236" s="78" t="n">
        <f aca="false">G236-H236</f>
        <v>22</v>
      </c>
      <c r="K236" s="75"/>
      <c r="L236" s="80" t="n">
        <v>43972</v>
      </c>
      <c r="M236" s="81" t="n">
        <f aca="false">J231+K231</f>
        <v>22</v>
      </c>
    </row>
    <row r="237" customFormat="false" ht="13.8" hidden="false" customHeight="false" outlineLevel="0" collapsed="false">
      <c r="A237" s="75" t="s">
        <v>85</v>
      </c>
      <c r="B237" s="76" t="str">
        <f aca="false">VLOOKUP(A237,'TAKIM LİSTESİ'!$B$2:$D$455,2,0)</f>
        <v>Ø 12 çelik parmak freze</v>
      </c>
      <c r="C237" s="75" t="s">
        <v>2112</v>
      </c>
      <c r="D237" s="75" t="s">
        <v>2118</v>
      </c>
      <c r="E237" s="75"/>
      <c r="F237" s="75"/>
      <c r="G237" s="75" t="n">
        <f aca="false">VLOOKUP(A237,'TAKIM LİSTESİ'!$B$2:$D$455,3,0)</f>
        <v>19</v>
      </c>
      <c r="H237" s="75" t="n">
        <v>1</v>
      </c>
      <c r="I237" s="75"/>
      <c r="J237" s="78" t="n">
        <f aca="false">G237-H237</f>
        <v>18</v>
      </c>
      <c r="K237" s="75"/>
      <c r="L237" s="80" t="n">
        <v>43972</v>
      </c>
      <c r="M237" s="81" t="n">
        <f aca="false">J232+K232</f>
        <v>22</v>
      </c>
    </row>
    <row r="238" customFormat="false" ht="13.8" hidden="false" customHeight="false" outlineLevel="0" collapsed="false">
      <c r="A238" s="75" t="s">
        <v>200</v>
      </c>
      <c r="B238" s="76" t="str">
        <f aca="false">VLOOKUP(A238,'TAKIM LİSTESİ'!$B$2:$D$455,2,0)</f>
        <v>Ø 17.5 matkap ucu</v>
      </c>
      <c r="C238" s="75" t="s">
        <v>2114</v>
      </c>
      <c r="D238" s="75" t="s">
        <v>23</v>
      </c>
      <c r="E238" s="75"/>
      <c r="F238" s="75"/>
      <c r="G238" s="75" t="n">
        <f aca="false">VLOOKUP(A238,'TAKIM LİSTESİ'!$B$2:$D$455,3,0)</f>
        <v>3</v>
      </c>
      <c r="H238" s="75" t="n">
        <v>1</v>
      </c>
      <c r="I238" s="75"/>
      <c r="J238" s="78" t="n">
        <f aca="false">G238-H238</f>
        <v>2</v>
      </c>
      <c r="K238" s="75"/>
      <c r="L238" s="80" t="n">
        <v>43973</v>
      </c>
      <c r="M238" s="81" t="n">
        <f aca="false">J233+K233</f>
        <v>22</v>
      </c>
    </row>
    <row r="239" customFormat="false" ht="13.8" hidden="false" customHeight="false" outlineLevel="0" collapsed="false">
      <c r="A239" s="75" t="s">
        <v>174</v>
      </c>
      <c r="B239" s="76" t="str">
        <f aca="false">VLOOKUP(A239,'TAKIM LİSTESİ'!$B$2:$D$455,2,0)</f>
        <v>Ø 12 alm parmak freze</v>
      </c>
      <c r="C239" s="75" t="s">
        <v>2112</v>
      </c>
      <c r="D239" s="75" t="s">
        <v>39</v>
      </c>
      <c r="E239" s="75"/>
      <c r="F239" s="75"/>
      <c r="G239" s="75" t="n">
        <f aca="false">VLOOKUP(A239,'TAKIM LİSTESİ'!$B$2:$D$455,3,0)</f>
        <v>22</v>
      </c>
      <c r="H239" s="75" t="n">
        <v>1</v>
      </c>
      <c r="I239" s="75"/>
      <c r="J239" s="78" t="n">
        <f aca="false">G239-H239</f>
        <v>21</v>
      </c>
      <c r="K239" s="75"/>
      <c r="L239" s="80" t="n">
        <v>43973</v>
      </c>
      <c r="M239" s="81" t="n">
        <f aca="false">J234+K234</f>
        <v>18</v>
      </c>
    </row>
    <row r="240" customFormat="false" ht="13.8" hidden="false" customHeight="false" outlineLevel="0" collapsed="false">
      <c r="A240" s="75" t="s">
        <v>40</v>
      </c>
      <c r="B240" s="76" t="str">
        <f aca="false">VLOOKUP(A240,'TAKIM LİSTESİ'!$B$2:$D$455,2,0)</f>
        <v>Ø 6alm küre parmak freze</v>
      </c>
      <c r="C240" s="75" t="s">
        <v>2114</v>
      </c>
      <c r="D240" s="75" t="s">
        <v>23</v>
      </c>
      <c r="E240" s="75"/>
      <c r="F240" s="75"/>
      <c r="G240" s="75" t="n">
        <f aca="false">VLOOKUP(A240,'TAKIM LİSTESİ'!$B$2:$D$455,3,0)</f>
        <v>6</v>
      </c>
      <c r="H240" s="75" t="n">
        <v>1</v>
      </c>
      <c r="I240" s="75"/>
      <c r="J240" s="78" t="n">
        <f aca="false">G240-H240</f>
        <v>5</v>
      </c>
      <c r="K240" s="75"/>
      <c r="L240" s="80" t="n">
        <v>43977</v>
      </c>
      <c r="M240" s="81" t="n">
        <f aca="false">J235+K235</f>
        <v>16</v>
      </c>
    </row>
    <row r="241" customFormat="false" ht="13.8" hidden="false" customHeight="false" outlineLevel="0" collapsed="false">
      <c r="A241" s="75" t="s">
        <v>85</v>
      </c>
      <c r="B241" s="76" t="str">
        <f aca="false">VLOOKUP(A241,'TAKIM LİSTESİ'!$B$2:$D$455,2,0)</f>
        <v>Ø 12 çelik parmak freze</v>
      </c>
      <c r="C241" s="75" t="s">
        <v>2112</v>
      </c>
      <c r="D241" s="75" t="s">
        <v>2116</v>
      </c>
      <c r="E241" s="75"/>
      <c r="F241" s="75"/>
      <c r="G241" s="75" t="n">
        <f aca="false">VLOOKUP(A241,'TAKIM LİSTESİ'!$B$2:$D$455,3,0)</f>
        <v>19</v>
      </c>
      <c r="H241" s="75" t="n">
        <v>1</v>
      </c>
      <c r="I241" s="75"/>
      <c r="J241" s="78" t="n">
        <f aca="false">G241-H241</f>
        <v>18</v>
      </c>
      <c r="K241" s="75"/>
      <c r="L241" s="80" t="n">
        <v>43977</v>
      </c>
      <c r="M241" s="81" t="n">
        <f aca="false">J236+K236</f>
        <v>22</v>
      </c>
    </row>
    <row r="242" customFormat="false" ht="13.8" hidden="false" customHeight="false" outlineLevel="0" collapsed="false">
      <c r="A242" s="75" t="s">
        <v>71</v>
      </c>
      <c r="B242" s="76" t="str">
        <f aca="false">VLOOKUP(A242,'TAKIM LİSTESİ'!$B$2:$D$455,2,0)</f>
        <v>Ø 10 alm parmak freze</v>
      </c>
      <c r="C242" s="75" t="s">
        <v>2112</v>
      </c>
      <c r="D242" s="75" t="s">
        <v>39</v>
      </c>
      <c r="E242" s="75"/>
      <c r="F242" s="75"/>
      <c r="G242" s="75" t="n">
        <f aca="false">VLOOKUP(A242,'TAKIM LİSTESİ'!$B$2:$D$455,3,0)</f>
        <v>29</v>
      </c>
      <c r="H242" s="75" t="n">
        <v>1</v>
      </c>
      <c r="I242" s="75"/>
      <c r="J242" s="78" t="n">
        <f aca="false">G242-H242</f>
        <v>28</v>
      </c>
      <c r="K242" s="75"/>
      <c r="L242" s="80" t="n">
        <v>43977</v>
      </c>
      <c r="M242" s="81" t="n">
        <f aca="false">J237+K237</f>
        <v>18</v>
      </c>
    </row>
    <row r="243" customFormat="false" ht="13.8" hidden="false" customHeight="false" outlineLevel="0" collapsed="false">
      <c r="A243" s="75" t="s">
        <v>22</v>
      </c>
      <c r="B243" s="76" t="str">
        <f aca="false">VLOOKUP(A243,'TAKIM LİSTESİ'!$B$2:$D$455,2,0)</f>
        <v>Ø 10 çelik parmak freze</v>
      </c>
      <c r="C243" s="75" t="s">
        <v>2112</v>
      </c>
      <c r="D243" s="75" t="s">
        <v>61</v>
      </c>
      <c r="E243" s="75"/>
      <c r="F243" s="75"/>
      <c r="G243" s="75" t="n">
        <f aca="false">VLOOKUP(A243,'TAKIM LİSTESİ'!$B$2:$D$455,3,0)</f>
        <v>52</v>
      </c>
      <c r="H243" s="75" t="n">
        <v>1</v>
      </c>
      <c r="I243" s="75"/>
      <c r="J243" s="78" t="n">
        <f aca="false">G243-H243</f>
        <v>51</v>
      </c>
      <c r="K243" s="75"/>
      <c r="L243" s="80" t="n">
        <v>43977</v>
      </c>
      <c r="M243" s="81" t="n">
        <f aca="false">J238+K238</f>
        <v>2</v>
      </c>
    </row>
    <row r="244" customFormat="false" ht="13.8" hidden="false" customHeight="false" outlineLevel="0" collapsed="false">
      <c r="A244" s="75" t="s">
        <v>62</v>
      </c>
      <c r="B244" s="76" t="str">
        <f aca="false">VLOOKUP(A244,'TAKIM LİSTESİ'!$B$2:$D$455,2,0)</f>
        <v>Ø 6 çelik parmak freze</v>
      </c>
      <c r="C244" s="75" t="s">
        <v>2112</v>
      </c>
      <c r="D244" s="75" t="s">
        <v>61</v>
      </c>
      <c r="E244" s="75"/>
      <c r="F244" s="75"/>
      <c r="G244" s="75" t="n">
        <f aca="false">VLOOKUP(A244,'TAKIM LİSTESİ'!$B$2:$D$455,3,0)</f>
        <v>23</v>
      </c>
      <c r="H244" s="75" t="n">
        <v>1</v>
      </c>
      <c r="I244" s="75"/>
      <c r="J244" s="78" t="n">
        <f aca="false">G244-H244</f>
        <v>22</v>
      </c>
      <c r="K244" s="75"/>
      <c r="L244" s="80" t="n">
        <v>43979</v>
      </c>
      <c r="M244" s="81" t="n">
        <f aca="false">J239+K239</f>
        <v>21</v>
      </c>
    </row>
    <row r="245" customFormat="false" ht="13.8" hidden="false" customHeight="false" outlineLevel="0" collapsed="false">
      <c r="A245" s="75" t="s">
        <v>85</v>
      </c>
      <c r="B245" s="76" t="str">
        <f aca="false">VLOOKUP(A245,'TAKIM LİSTESİ'!$B$2:$D$455,2,0)</f>
        <v>Ø 12 çelik parmak freze</v>
      </c>
      <c r="C245" s="75" t="s">
        <v>2112</v>
      </c>
      <c r="D245" s="75" t="s">
        <v>2118</v>
      </c>
      <c r="E245" s="75"/>
      <c r="F245" s="75"/>
      <c r="G245" s="75" t="n">
        <f aca="false">VLOOKUP(A245,'TAKIM LİSTESİ'!$B$2:$D$455,3,0)</f>
        <v>19</v>
      </c>
      <c r="H245" s="75" t="n">
        <v>1</v>
      </c>
      <c r="I245" s="75"/>
      <c r="J245" s="78" t="n">
        <f aca="false">G245-H245</f>
        <v>18</v>
      </c>
      <c r="K245" s="75"/>
      <c r="L245" s="80" t="n">
        <v>43980</v>
      </c>
      <c r="M245" s="81" t="n">
        <f aca="false">J240+K240</f>
        <v>5</v>
      </c>
    </row>
    <row r="246" customFormat="false" ht="13.8" hidden="false" customHeight="false" outlineLevel="0" collapsed="false">
      <c r="A246" s="75" t="s">
        <v>85</v>
      </c>
      <c r="B246" s="76" t="str">
        <f aca="false">VLOOKUP(A246,'TAKIM LİSTESİ'!$B$2:$D$455,2,0)</f>
        <v>Ø 12 çelik parmak freze</v>
      </c>
      <c r="C246" s="75" t="s">
        <v>2112</v>
      </c>
      <c r="D246" s="75" t="s">
        <v>2116</v>
      </c>
      <c r="E246" s="75"/>
      <c r="F246" s="75"/>
      <c r="G246" s="75" t="n">
        <f aca="false">VLOOKUP(A246,'TAKIM LİSTESİ'!$B$2:$D$455,3,0)</f>
        <v>19</v>
      </c>
      <c r="H246" s="75" t="n">
        <v>1</v>
      </c>
      <c r="I246" s="75"/>
      <c r="J246" s="78" t="n">
        <f aca="false">G246-H246</f>
        <v>18</v>
      </c>
      <c r="K246" s="75"/>
      <c r="L246" s="80" t="n">
        <v>43983</v>
      </c>
      <c r="M246" s="81" t="n">
        <f aca="false">J241+K241</f>
        <v>18</v>
      </c>
    </row>
    <row r="247" customFormat="false" ht="13.8" hidden="false" customHeight="false" outlineLevel="0" collapsed="false">
      <c r="A247" s="75" t="s">
        <v>85</v>
      </c>
      <c r="B247" s="76" t="str">
        <f aca="false">VLOOKUP(A247,'TAKIM LİSTESİ'!$B$2:$D$455,2,0)</f>
        <v>Ø 12 çelik parmak freze</v>
      </c>
      <c r="C247" s="75" t="s">
        <v>2112</v>
      </c>
      <c r="D247" s="75" t="s">
        <v>39</v>
      </c>
      <c r="E247" s="75"/>
      <c r="F247" s="75"/>
      <c r="G247" s="75" t="n">
        <f aca="false">VLOOKUP(A247,'TAKIM LİSTESİ'!$B$2:$D$455,3,0)</f>
        <v>19</v>
      </c>
      <c r="H247" s="75" t="n">
        <v>1</v>
      </c>
      <c r="I247" s="75"/>
      <c r="J247" s="78" t="n">
        <f aca="false">G247-H247</f>
        <v>18</v>
      </c>
      <c r="K247" s="75"/>
      <c r="L247" s="80" t="n">
        <v>43984</v>
      </c>
      <c r="M247" s="81" t="n">
        <f aca="false">J242+K242</f>
        <v>28</v>
      </c>
    </row>
    <row r="248" customFormat="false" ht="13.8" hidden="false" customHeight="false" outlineLevel="0" collapsed="false">
      <c r="A248" s="75" t="s">
        <v>62</v>
      </c>
      <c r="B248" s="76" t="str">
        <f aca="false">VLOOKUP(A248,'TAKIM LİSTESİ'!$B$2:$D$455,2,0)</f>
        <v>Ø 6 çelik parmak freze</v>
      </c>
      <c r="C248" s="75" t="s">
        <v>2112</v>
      </c>
      <c r="D248" s="75" t="s">
        <v>61</v>
      </c>
      <c r="E248" s="75"/>
      <c r="F248" s="75"/>
      <c r="G248" s="75" t="n">
        <f aca="false">VLOOKUP(A248,'TAKIM LİSTESİ'!$B$2:$D$455,3,0)</f>
        <v>23</v>
      </c>
      <c r="H248" s="75" t="n">
        <v>1</v>
      </c>
      <c r="I248" s="75"/>
      <c r="J248" s="78" t="n">
        <f aca="false">G248-H248</f>
        <v>22</v>
      </c>
      <c r="K248" s="75"/>
      <c r="L248" s="80" t="n">
        <v>43985</v>
      </c>
      <c r="M248" s="81" t="n">
        <f aca="false">J243+K243</f>
        <v>51</v>
      </c>
    </row>
    <row r="249" customFormat="false" ht="13.8" hidden="false" customHeight="false" outlineLevel="0" collapsed="false">
      <c r="A249" s="75" t="s">
        <v>85</v>
      </c>
      <c r="B249" s="76" t="str">
        <f aca="false">VLOOKUP(A249,'TAKIM LİSTESİ'!$B$2:$D$455,2,0)</f>
        <v>Ø 12 çelik parmak freze</v>
      </c>
      <c r="C249" s="75" t="s">
        <v>2112</v>
      </c>
      <c r="D249" s="75" t="s">
        <v>61</v>
      </c>
      <c r="E249" s="75"/>
      <c r="F249" s="75"/>
      <c r="G249" s="75" t="n">
        <f aca="false">VLOOKUP(A249,'TAKIM LİSTESİ'!$B$2:$D$455,3,0)</f>
        <v>19</v>
      </c>
      <c r="H249" s="75" t="n">
        <v>1</v>
      </c>
      <c r="I249" s="75"/>
      <c r="J249" s="78" t="n">
        <f aca="false">G249-H249</f>
        <v>18</v>
      </c>
      <c r="K249" s="75"/>
      <c r="L249" s="80" t="n">
        <v>43985</v>
      </c>
      <c r="M249" s="81" t="n">
        <f aca="false">J244+K244</f>
        <v>22</v>
      </c>
    </row>
    <row r="250" customFormat="false" ht="13.8" hidden="false" customHeight="false" outlineLevel="0" collapsed="false">
      <c r="A250" s="75" t="s">
        <v>56</v>
      </c>
      <c r="B250" s="76" t="str">
        <f aca="false">VLOOKUP(A250,'TAKIM LİSTESİ'!$B$2:$D$455,2,0)</f>
        <v>Ø 6.8 matkap</v>
      </c>
      <c r="C250" s="75" t="s">
        <v>2112</v>
      </c>
      <c r="D250" s="75" t="s">
        <v>61</v>
      </c>
      <c r="E250" s="75"/>
      <c r="F250" s="75"/>
      <c r="G250" s="75" t="n">
        <f aca="false">VLOOKUP(A250,'TAKIM LİSTESİ'!$B$2:$D$455,3,0)</f>
        <v>17</v>
      </c>
      <c r="H250" s="75" t="n">
        <v>1</v>
      </c>
      <c r="I250" s="75"/>
      <c r="J250" s="78" t="n">
        <f aca="false">G250-H250</f>
        <v>16</v>
      </c>
      <c r="K250" s="75"/>
      <c r="L250" s="80" t="n">
        <v>43985</v>
      </c>
      <c r="M250" s="81" t="n">
        <f aca="false">J245+K245</f>
        <v>18</v>
      </c>
    </row>
    <row r="251" customFormat="false" ht="13.8" hidden="false" customHeight="false" outlineLevel="0" collapsed="false">
      <c r="A251" s="75" t="s">
        <v>85</v>
      </c>
      <c r="B251" s="76" t="str">
        <f aca="false">VLOOKUP(A251,'TAKIM LİSTESİ'!$B$2:$D$455,2,0)</f>
        <v>Ø 12 çelik parmak freze</v>
      </c>
      <c r="C251" s="75" t="s">
        <v>2112</v>
      </c>
      <c r="D251" s="75" t="s">
        <v>2118</v>
      </c>
      <c r="E251" s="75"/>
      <c r="F251" s="75"/>
      <c r="G251" s="75" t="n">
        <f aca="false">VLOOKUP(A251,'TAKIM LİSTESİ'!$B$2:$D$455,3,0)</f>
        <v>19</v>
      </c>
      <c r="H251" s="75" t="n">
        <v>1</v>
      </c>
      <c r="I251" s="75"/>
      <c r="J251" s="78" t="n">
        <f aca="false">G251-H251</f>
        <v>18</v>
      </c>
      <c r="K251" s="75"/>
      <c r="L251" s="80" t="n">
        <v>43986</v>
      </c>
      <c r="M251" s="81" t="n">
        <f aca="false">J246+K246</f>
        <v>18</v>
      </c>
    </row>
    <row r="252" customFormat="false" ht="13.8" hidden="false" customHeight="false" outlineLevel="0" collapsed="false">
      <c r="A252" s="75" t="s">
        <v>62</v>
      </c>
      <c r="B252" s="76" t="str">
        <f aca="false">VLOOKUP(A252,'TAKIM LİSTESİ'!$B$2:$D$455,2,0)</f>
        <v>Ø 6 çelik parmak freze</v>
      </c>
      <c r="C252" s="75" t="s">
        <v>2112</v>
      </c>
      <c r="D252" s="75" t="s">
        <v>2117</v>
      </c>
      <c r="E252" s="75"/>
      <c r="F252" s="75"/>
      <c r="G252" s="75" t="n">
        <f aca="false">VLOOKUP(A252,'TAKIM LİSTESİ'!$B$2:$D$455,3,0)</f>
        <v>23</v>
      </c>
      <c r="H252" s="75" t="n">
        <v>1</v>
      </c>
      <c r="I252" s="75"/>
      <c r="J252" s="78" t="n">
        <f aca="false">G252-H252</f>
        <v>22</v>
      </c>
      <c r="K252" s="75"/>
      <c r="L252" s="80" t="n">
        <v>43986</v>
      </c>
      <c r="M252" s="82" t="n">
        <f aca="false">J247+K247</f>
        <v>18</v>
      </c>
      <c r="N252" s="57"/>
      <c r="O252" s="57"/>
    </row>
    <row r="253" customFormat="false" ht="13.8" hidden="false" customHeight="false" outlineLevel="0" collapsed="false">
      <c r="A253" s="75" t="s">
        <v>174</v>
      </c>
      <c r="B253" s="76" t="str">
        <f aca="false">VLOOKUP(A253,'TAKIM LİSTESİ'!$B$2:$D$455,2,0)</f>
        <v>Ø 12 alm parmak freze</v>
      </c>
      <c r="C253" s="75" t="s">
        <v>2112</v>
      </c>
      <c r="D253" s="75" t="s">
        <v>87</v>
      </c>
      <c r="E253" s="75"/>
      <c r="F253" s="75"/>
      <c r="G253" s="75" t="n">
        <f aca="false">VLOOKUP(A253,'TAKIM LİSTESİ'!$B$2:$D$455,3,0)</f>
        <v>22</v>
      </c>
      <c r="H253" s="75" t="n">
        <v>1</v>
      </c>
      <c r="I253" s="75"/>
      <c r="J253" s="78" t="n">
        <f aca="false">G253-H253</f>
        <v>21</v>
      </c>
      <c r="K253" s="75"/>
      <c r="L253" s="80" t="n">
        <v>43987</v>
      </c>
      <c r="M253" s="81" t="n">
        <f aca="false">J248+K248</f>
        <v>22</v>
      </c>
    </row>
    <row r="254" customFormat="false" ht="13.8" hidden="false" customHeight="false" outlineLevel="0" collapsed="false">
      <c r="A254" s="75" t="s">
        <v>59</v>
      </c>
      <c r="B254" s="76" t="str">
        <f aca="false">VLOOKUP(A254,'TAKIM LİSTESİ'!$B$2:$D$455,2,0)</f>
        <v>Ø 3.2 matkap</v>
      </c>
      <c r="C254" s="77" t="s">
        <v>2114</v>
      </c>
      <c r="D254" s="77" t="s">
        <v>50</v>
      </c>
      <c r="E254" s="77"/>
      <c r="F254" s="75"/>
      <c r="G254" s="75" t="n">
        <f aca="false">VLOOKUP(A254,'TAKIM LİSTESİ'!$B$2:$D$455,3,0)</f>
        <v>6</v>
      </c>
      <c r="H254" s="75" t="n">
        <v>1</v>
      </c>
      <c r="I254" s="75"/>
      <c r="J254" s="78" t="n">
        <f aca="false">G254-H254</f>
        <v>5</v>
      </c>
      <c r="K254" s="75"/>
      <c r="L254" s="80" t="n">
        <v>43987</v>
      </c>
      <c r="M254" s="81" t="n">
        <f aca="false">J249+K249</f>
        <v>18</v>
      </c>
    </row>
    <row r="255" customFormat="false" ht="13.8" hidden="false" customHeight="false" outlineLevel="0" collapsed="false">
      <c r="A255" s="75" t="s">
        <v>201</v>
      </c>
      <c r="B255" s="76" t="str">
        <f aca="false">VLOOKUP(A255,'TAKIM LİSTESİ'!$B$2:$D$455,2,0)</f>
        <v>Ø 3 alm şaftlı parmak freze</v>
      </c>
      <c r="C255" s="75" t="s">
        <v>2114</v>
      </c>
      <c r="D255" s="75" t="s">
        <v>2116</v>
      </c>
      <c r="E255" s="75"/>
      <c r="F255" s="75"/>
      <c r="G255" s="75" t="n">
        <f aca="false">VLOOKUP(A255,'TAKIM LİSTESİ'!$B$2:$D$455,3,0)</f>
        <v>9</v>
      </c>
      <c r="H255" s="75" t="n">
        <v>1</v>
      </c>
      <c r="I255" s="75"/>
      <c r="J255" s="78" t="n">
        <f aca="false">G255-H255</f>
        <v>8</v>
      </c>
      <c r="K255" s="75"/>
      <c r="L255" s="80" t="n">
        <v>43987</v>
      </c>
      <c r="M255" s="81" t="n">
        <f aca="false">J250+K250</f>
        <v>16</v>
      </c>
    </row>
    <row r="256" customFormat="false" ht="13.8" hidden="false" customHeight="false" outlineLevel="0" collapsed="false">
      <c r="A256" s="75" t="s">
        <v>95</v>
      </c>
      <c r="B256" s="76" t="str">
        <f aca="false">VLOOKUP(A256,'TAKIM LİSTESİ'!$B$2:$D$455,2,0)</f>
        <v>Ø 3 alm standart parmak freze</v>
      </c>
      <c r="C256" s="75" t="s">
        <v>2114</v>
      </c>
      <c r="D256" s="75" t="s">
        <v>2118</v>
      </c>
      <c r="E256" s="75"/>
      <c r="F256" s="75"/>
      <c r="G256" s="75" t="n">
        <f aca="false">VLOOKUP(A256,'TAKIM LİSTESİ'!$B$2:$D$455,3,0)</f>
        <v>5</v>
      </c>
      <c r="H256" s="75" t="n">
        <v>1</v>
      </c>
      <c r="I256" s="75"/>
      <c r="J256" s="78" t="n">
        <f aca="false">G256-H256</f>
        <v>4</v>
      </c>
      <c r="K256" s="75"/>
      <c r="L256" s="80" t="n">
        <v>43987</v>
      </c>
      <c r="M256" s="81" t="n">
        <f aca="false">J251+K251</f>
        <v>18</v>
      </c>
    </row>
    <row r="257" customFormat="false" ht="13.8" hidden="false" customHeight="false" outlineLevel="0" collapsed="false">
      <c r="A257" s="75" t="s">
        <v>22</v>
      </c>
      <c r="B257" s="76" t="str">
        <f aca="false">VLOOKUP(A257,'TAKIM LİSTESİ'!$B$2:$D$455,2,0)</f>
        <v>Ø 10 çelik parmak freze</v>
      </c>
      <c r="C257" s="75" t="s">
        <v>2112</v>
      </c>
      <c r="D257" s="75" t="s">
        <v>61</v>
      </c>
      <c r="E257" s="75"/>
      <c r="F257" s="75"/>
      <c r="G257" s="75" t="n">
        <f aca="false">VLOOKUP(A257,'TAKIM LİSTESİ'!$B$2:$D$455,3,0)</f>
        <v>52</v>
      </c>
      <c r="H257" s="75" t="n">
        <v>1</v>
      </c>
      <c r="I257" s="75"/>
      <c r="J257" s="78" t="n">
        <f aca="false">G257-H257</f>
        <v>51</v>
      </c>
      <c r="K257" s="75"/>
      <c r="L257" s="80" t="n">
        <v>43988</v>
      </c>
      <c r="M257" s="81" t="n">
        <f aca="false">J252+K252</f>
        <v>22</v>
      </c>
    </row>
    <row r="258" customFormat="false" ht="13.8" hidden="false" customHeight="false" outlineLevel="0" collapsed="false">
      <c r="A258" s="75" t="s">
        <v>190</v>
      </c>
      <c r="B258" s="76" t="str">
        <f aca="false">VLOOKUP(A258,'TAKIM LİSTESİ'!$B$2:$D$455,2,0)</f>
        <v>Ø 4 çelik şaftlı parmak freze</v>
      </c>
      <c r="C258" s="75" t="s">
        <v>2112</v>
      </c>
      <c r="D258" s="75" t="s">
        <v>2118</v>
      </c>
      <c r="E258" s="75"/>
      <c r="F258" s="75"/>
      <c r="G258" s="75" t="n">
        <f aca="false">VLOOKUP(A258,'TAKIM LİSTESİ'!$B$2:$D$455,3,0)</f>
        <v>5</v>
      </c>
      <c r="H258" s="75" t="n">
        <v>1</v>
      </c>
      <c r="I258" s="75"/>
      <c r="J258" s="78" t="n">
        <f aca="false">G258-H258</f>
        <v>4</v>
      </c>
      <c r="K258" s="75"/>
      <c r="L258" s="80" t="n">
        <v>43988</v>
      </c>
      <c r="M258" s="81" t="n">
        <f aca="false">J253+K253</f>
        <v>21</v>
      </c>
    </row>
    <row r="259" customFormat="false" ht="13.8" hidden="false" customHeight="false" outlineLevel="0" collapsed="false">
      <c r="A259" s="75" t="s">
        <v>62</v>
      </c>
      <c r="B259" s="76" t="str">
        <f aca="false">VLOOKUP(A259,'TAKIM LİSTESİ'!$B$2:$D$455,2,0)</f>
        <v>Ø 6 çelik parmak freze</v>
      </c>
      <c r="C259" s="75" t="s">
        <v>2112</v>
      </c>
      <c r="D259" s="75" t="s">
        <v>2118</v>
      </c>
      <c r="E259" s="75"/>
      <c r="F259" s="75"/>
      <c r="G259" s="75" t="n">
        <f aca="false">VLOOKUP(A259,'TAKIM LİSTESİ'!$B$2:$D$455,3,0)</f>
        <v>23</v>
      </c>
      <c r="H259" s="75" t="n">
        <v>1</v>
      </c>
      <c r="I259" s="75"/>
      <c r="J259" s="78" t="n">
        <f aca="false">G259-H259</f>
        <v>22</v>
      </c>
      <c r="K259" s="75"/>
      <c r="L259" s="80" t="n">
        <v>43990</v>
      </c>
      <c r="M259" s="81" t="n">
        <f aca="false">J254+K254</f>
        <v>5</v>
      </c>
    </row>
    <row r="260" customFormat="false" ht="13.8" hidden="false" customHeight="false" outlineLevel="0" collapsed="false">
      <c r="A260" s="75" t="s">
        <v>189</v>
      </c>
      <c r="B260" s="76" t="str">
        <f aca="false">VLOOKUP(A260,'TAKIM LİSTESİ'!$B$2:$D$455,2,0)</f>
        <v>Ø 2 çelik parmak freze</v>
      </c>
      <c r="C260" s="75" t="s">
        <v>2114</v>
      </c>
      <c r="D260" s="75" t="s">
        <v>2117</v>
      </c>
      <c r="E260" s="75"/>
      <c r="F260" s="75"/>
      <c r="G260" s="75" t="n">
        <f aca="false">VLOOKUP(A260,'TAKIM LİSTESİ'!$B$2:$D$455,3,0)</f>
        <v>39</v>
      </c>
      <c r="H260" s="75" t="n">
        <v>1</v>
      </c>
      <c r="I260" s="75"/>
      <c r="J260" s="78" t="n">
        <f aca="false">G260-H260</f>
        <v>38</v>
      </c>
      <c r="K260" s="75"/>
      <c r="L260" s="80" t="n">
        <v>43991</v>
      </c>
      <c r="M260" s="81" t="n">
        <f aca="false">J255+K255</f>
        <v>8</v>
      </c>
    </row>
    <row r="261" customFormat="false" ht="13.8" hidden="false" customHeight="false" outlineLevel="0" collapsed="false">
      <c r="A261" s="75" t="s">
        <v>26</v>
      </c>
      <c r="B261" s="76" t="str">
        <f aca="false">VLOOKUP(A261,'TAKIM LİSTESİ'!$B$2:$D$455,2,0)</f>
        <v>Ø 6 çelik küresel parmak freze</v>
      </c>
      <c r="C261" s="75" t="s">
        <v>2112</v>
      </c>
      <c r="D261" s="75" t="s">
        <v>100</v>
      </c>
      <c r="E261" s="75"/>
      <c r="F261" s="75"/>
      <c r="G261" s="75" t="n">
        <f aca="false">VLOOKUP(A261,'TAKIM LİSTESİ'!$B$2:$D$455,3,0)</f>
        <v>13</v>
      </c>
      <c r="H261" s="75" t="n">
        <v>1</v>
      </c>
      <c r="I261" s="75"/>
      <c r="J261" s="78" t="n">
        <f aca="false">G261-H261</f>
        <v>12</v>
      </c>
      <c r="K261" s="75"/>
      <c r="L261" s="80" t="n">
        <v>43991</v>
      </c>
      <c r="M261" s="81" t="n">
        <f aca="false">J256+K256</f>
        <v>4</v>
      </c>
    </row>
    <row r="262" customFormat="false" ht="13.8" hidden="false" customHeight="false" outlineLevel="0" collapsed="false">
      <c r="A262" s="75" t="s">
        <v>59</v>
      </c>
      <c r="B262" s="76" t="str">
        <f aca="false">VLOOKUP(A262,'TAKIM LİSTESİ'!$B$2:$D$455,2,0)</f>
        <v>Ø 3.2 matkap</v>
      </c>
      <c r="C262" s="75" t="s">
        <v>2112</v>
      </c>
      <c r="D262" s="75" t="s">
        <v>87</v>
      </c>
      <c r="E262" s="75"/>
      <c r="F262" s="75"/>
      <c r="G262" s="75" t="n">
        <f aca="false">VLOOKUP(A262,'TAKIM LİSTESİ'!$B$2:$D$455,3,0)</f>
        <v>6</v>
      </c>
      <c r="H262" s="75" t="n">
        <v>1</v>
      </c>
      <c r="I262" s="75"/>
      <c r="J262" s="78" t="n">
        <f aca="false">G262-H262</f>
        <v>5</v>
      </c>
      <c r="K262" s="75"/>
      <c r="L262" s="80" t="n">
        <v>43991</v>
      </c>
      <c r="M262" s="81" t="n">
        <f aca="false">J257+K257</f>
        <v>51</v>
      </c>
    </row>
    <row r="263" customFormat="false" ht="13.8" hidden="false" customHeight="false" outlineLevel="0" collapsed="false">
      <c r="A263" s="75" t="s">
        <v>85</v>
      </c>
      <c r="B263" s="76" t="str">
        <f aca="false">VLOOKUP(A263,'TAKIM LİSTESİ'!$B$2:$D$455,2,0)</f>
        <v>Ø 12 çelik parmak freze</v>
      </c>
      <c r="C263" s="75" t="s">
        <v>2114</v>
      </c>
      <c r="D263" s="75" t="s">
        <v>23</v>
      </c>
      <c r="E263" s="75"/>
      <c r="F263" s="75"/>
      <c r="G263" s="75" t="n">
        <f aca="false">VLOOKUP(A263,'TAKIM LİSTESİ'!$B$2:$D$455,3,0)</f>
        <v>19</v>
      </c>
      <c r="H263" s="75" t="n">
        <v>1</v>
      </c>
      <c r="I263" s="75"/>
      <c r="J263" s="78" t="n">
        <f aca="false">G263-H263</f>
        <v>18</v>
      </c>
      <c r="K263" s="75"/>
      <c r="L263" s="80" t="n">
        <v>43992</v>
      </c>
      <c r="M263" s="81" t="n">
        <f aca="false">J258+K258</f>
        <v>4</v>
      </c>
    </row>
    <row r="264" customFormat="false" ht="13.8" hidden="false" customHeight="false" outlineLevel="0" collapsed="false">
      <c r="A264" s="75" t="s">
        <v>85</v>
      </c>
      <c r="B264" s="76" t="str">
        <f aca="false">VLOOKUP(A264,'TAKIM LİSTESİ'!$B$2:$D$455,2,0)</f>
        <v>Ø 12 çelik parmak freze</v>
      </c>
      <c r="C264" s="75" t="s">
        <v>2112</v>
      </c>
      <c r="D264" s="75" t="s">
        <v>23</v>
      </c>
      <c r="E264" s="75"/>
      <c r="F264" s="75"/>
      <c r="G264" s="75" t="n">
        <f aca="false">VLOOKUP(A264,'TAKIM LİSTESİ'!$B$2:$D$455,3,0)</f>
        <v>19</v>
      </c>
      <c r="H264" s="75" t="n">
        <v>1</v>
      </c>
      <c r="I264" s="75"/>
      <c r="J264" s="78" t="n">
        <f aca="false">G264-H264</f>
        <v>18</v>
      </c>
      <c r="K264" s="83"/>
      <c r="L264" s="80" t="n">
        <v>43992</v>
      </c>
      <c r="M264" s="81" t="n">
        <f aca="false">J259+K259</f>
        <v>22</v>
      </c>
    </row>
    <row r="265" customFormat="false" ht="13.8" hidden="false" customHeight="false" outlineLevel="0" collapsed="false">
      <c r="A265" s="75" t="s">
        <v>85</v>
      </c>
      <c r="B265" s="76" t="str">
        <f aca="false">VLOOKUP(A265,'TAKIM LİSTESİ'!$B$2:$D$455,2,0)</f>
        <v>Ø 12 çelik parmak freze</v>
      </c>
      <c r="C265" s="75" t="s">
        <v>2112</v>
      </c>
      <c r="D265" s="75" t="s">
        <v>23</v>
      </c>
      <c r="E265" s="75"/>
      <c r="F265" s="75"/>
      <c r="G265" s="75" t="n">
        <f aca="false">VLOOKUP(A265,'TAKIM LİSTESİ'!$B$2:$D$455,3,0)</f>
        <v>19</v>
      </c>
      <c r="H265" s="75" t="n">
        <v>1</v>
      </c>
      <c r="I265" s="75"/>
      <c r="J265" s="78" t="n">
        <f aca="false">G265-H265</f>
        <v>18</v>
      </c>
      <c r="K265" s="75"/>
      <c r="L265" s="80" t="n">
        <v>43992</v>
      </c>
      <c r="M265" s="81" t="n">
        <f aca="false">J260+K260</f>
        <v>38</v>
      </c>
    </row>
    <row r="266" customFormat="false" ht="13.8" hidden="false" customHeight="false" outlineLevel="0" collapsed="false">
      <c r="A266" s="75" t="s">
        <v>85</v>
      </c>
      <c r="B266" s="76" t="str">
        <f aca="false">VLOOKUP(A266,'TAKIM LİSTESİ'!$B$2:$D$455,2,0)</f>
        <v>Ø 12 çelik parmak freze</v>
      </c>
      <c r="C266" s="75" t="s">
        <v>2112</v>
      </c>
      <c r="D266" s="75" t="s">
        <v>2117</v>
      </c>
      <c r="E266" s="75"/>
      <c r="F266" s="75"/>
      <c r="G266" s="75" t="n">
        <f aca="false">VLOOKUP(A266,'TAKIM LİSTESİ'!$B$2:$D$455,3,0)</f>
        <v>19</v>
      </c>
      <c r="H266" s="75" t="n">
        <v>1</v>
      </c>
      <c r="I266" s="75"/>
      <c r="J266" s="78" t="n">
        <f aca="false">G266-H266</f>
        <v>18</v>
      </c>
      <c r="K266" s="75"/>
      <c r="L266" s="80" t="n">
        <v>43993</v>
      </c>
      <c r="M266" s="81" t="n">
        <f aca="false">J261+K261</f>
        <v>12</v>
      </c>
    </row>
    <row r="267" customFormat="false" ht="13.8" hidden="false" customHeight="false" outlineLevel="0" collapsed="false">
      <c r="A267" s="75" t="s">
        <v>85</v>
      </c>
      <c r="B267" s="76" t="str">
        <f aca="false">VLOOKUP(A267,'TAKIM LİSTESİ'!$B$2:$D$455,2,0)</f>
        <v>Ø 12 çelik parmak freze</v>
      </c>
      <c r="C267" s="75" t="s">
        <v>2114</v>
      </c>
      <c r="D267" s="75" t="s">
        <v>23</v>
      </c>
      <c r="E267" s="75"/>
      <c r="F267" s="75"/>
      <c r="G267" s="75" t="n">
        <f aca="false">VLOOKUP(A267,'TAKIM LİSTESİ'!$B$2:$D$455,3,0)</f>
        <v>19</v>
      </c>
      <c r="H267" s="75" t="n">
        <v>1</v>
      </c>
      <c r="I267" s="75"/>
      <c r="J267" s="78" t="n">
        <f aca="false">G267-H267</f>
        <v>18</v>
      </c>
      <c r="K267" s="75"/>
      <c r="L267" s="80" t="n">
        <v>43994</v>
      </c>
      <c r="M267" s="81" t="n">
        <f aca="false">J262+K262</f>
        <v>5</v>
      </c>
    </row>
    <row r="268" customFormat="false" ht="13.8" hidden="false" customHeight="false" outlineLevel="0" collapsed="false">
      <c r="A268" s="75" t="s">
        <v>85</v>
      </c>
      <c r="B268" s="76" t="str">
        <f aca="false">VLOOKUP(A268,'TAKIM LİSTESİ'!$B$2:$D$455,2,0)</f>
        <v>Ø 12 çelik parmak freze</v>
      </c>
      <c r="C268" s="75" t="s">
        <v>2112</v>
      </c>
      <c r="D268" s="75" t="s">
        <v>2116</v>
      </c>
      <c r="E268" s="75"/>
      <c r="F268" s="75"/>
      <c r="G268" s="75" t="n">
        <f aca="false">VLOOKUP(A268,'TAKIM LİSTESİ'!$B$2:$D$455,3,0)</f>
        <v>19</v>
      </c>
      <c r="H268" s="75" t="n">
        <v>1</v>
      </c>
      <c r="I268" s="75"/>
      <c r="J268" s="78" t="n">
        <f aca="false">G268-H268</f>
        <v>18</v>
      </c>
      <c r="K268" s="75"/>
      <c r="L268" s="84" t="n">
        <v>43994</v>
      </c>
      <c r="M268" s="81" t="n">
        <f aca="false">J263+K263</f>
        <v>18</v>
      </c>
    </row>
    <row r="269" customFormat="false" ht="13.8" hidden="false" customHeight="false" outlineLevel="0" collapsed="false">
      <c r="A269" s="75" t="s">
        <v>85</v>
      </c>
      <c r="B269" s="76" t="str">
        <f aca="false">VLOOKUP(A269,'TAKIM LİSTESİ'!$B$2:$D$455,2,0)</f>
        <v>Ø 12 çelik parmak freze</v>
      </c>
      <c r="C269" s="75" t="s">
        <v>2112</v>
      </c>
      <c r="D269" s="75" t="s">
        <v>23</v>
      </c>
      <c r="E269" s="75"/>
      <c r="F269" s="75"/>
      <c r="G269" s="75" t="n">
        <f aca="false">VLOOKUP(A269,'TAKIM LİSTESİ'!$B$2:$D$455,3,0)</f>
        <v>19</v>
      </c>
      <c r="H269" s="75" t="n">
        <v>1</v>
      </c>
      <c r="I269" s="75"/>
      <c r="J269" s="78" t="n">
        <f aca="false">G269-H269</f>
        <v>18</v>
      </c>
      <c r="K269" s="75"/>
      <c r="L269" s="85" t="n">
        <v>43994</v>
      </c>
      <c r="M269" s="86" t="n">
        <f aca="false">J264+K264</f>
        <v>18</v>
      </c>
    </row>
    <row r="270" customFormat="false" ht="13.8" hidden="false" customHeight="false" outlineLevel="0" collapsed="false">
      <c r="A270" s="75" t="s">
        <v>51</v>
      </c>
      <c r="B270" s="76" t="str">
        <f aca="false">VLOOKUP(A270,'TAKIM LİSTESİ'!$B$2:$D$455,2,0)</f>
        <v>Ø 3 çelik standart parmak freze</v>
      </c>
      <c r="C270" s="75" t="s">
        <v>2114</v>
      </c>
      <c r="D270" s="75" t="s">
        <v>2118</v>
      </c>
      <c r="E270" s="75"/>
      <c r="F270" s="75"/>
      <c r="G270" s="75" t="n">
        <f aca="false">VLOOKUP(A270,'TAKIM LİSTESİ'!$B$2:$D$455,3,0)</f>
        <v>38</v>
      </c>
      <c r="H270" s="75" t="n">
        <v>1</v>
      </c>
      <c r="I270" s="75"/>
      <c r="J270" s="78" t="n">
        <f aca="false">G270-H270</f>
        <v>37</v>
      </c>
      <c r="K270" s="75"/>
      <c r="L270" s="85" t="n">
        <v>43995</v>
      </c>
      <c r="M270" s="81" t="n">
        <f aca="false">J265+K265</f>
        <v>18</v>
      </c>
    </row>
    <row r="271" customFormat="false" ht="13.8" hidden="false" customHeight="false" outlineLevel="0" collapsed="false">
      <c r="A271" s="75" t="s">
        <v>51</v>
      </c>
      <c r="B271" s="76" t="str">
        <f aca="false">VLOOKUP(A271,'TAKIM LİSTESİ'!$B$2:$D$455,2,0)</f>
        <v>Ø 3 çelik standart parmak freze</v>
      </c>
      <c r="C271" s="75" t="s">
        <v>2114</v>
      </c>
      <c r="D271" s="75" t="s">
        <v>2118</v>
      </c>
      <c r="E271" s="75"/>
      <c r="F271" s="75"/>
      <c r="G271" s="75" t="n">
        <f aca="false">VLOOKUP(A271,'TAKIM LİSTESİ'!$B$2:$D$455,3,0)</f>
        <v>38</v>
      </c>
      <c r="H271" s="75" t="n">
        <v>1</v>
      </c>
      <c r="I271" s="75"/>
      <c r="J271" s="78" t="n">
        <f aca="false">G271-H271</f>
        <v>37</v>
      </c>
      <c r="K271" s="75"/>
      <c r="L271" s="85" t="n">
        <v>43995</v>
      </c>
      <c r="M271" s="81" t="n">
        <f aca="false">J266+K266</f>
        <v>18</v>
      </c>
    </row>
    <row r="272" customFormat="false" ht="13.8" hidden="false" customHeight="false" outlineLevel="0" collapsed="false">
      <c r="A272" s="75" t="s">
        <v>85</v>
      </c>
      <c r="B272" s="76" t="str">
        <f aca="false">VLOOKUP(A272,'TAKIM LİSTESİ'!$B$2:$D$455,2,0)</f>
        <v>Ø 12 çelik parmak freze</v>
      </c>
      <c r="C272" s="75" t="s">
        <v>2112</v>
      </c>
      <c r="D272" s="75" t="s">
        <v>23</v>
      </c>
      <c r="E272" s="75"/>
      <c r="F272" s="75"/>
      <c r="G272" s="75" t="n">
        <f aca="false">VLOOKUP(A272,'TAKIM LİSTESİ'!$B$2:$D$455,3,0)</f>
        <v>19</v>
      </c>
      <c r="H272" s="75" t="n">
        <v>1</v>
      </c>
      <c r="I272" s="75"/>
      <c r="J272" s="78" t="n">
        <f aca="false">G272-H272</f>
        <v>18</v>
      </c>
      <c r="K272" s="75"/>
      <c r="L272" s="85" t="n">
        <v>43997</v>
      </c>
      <c r="M272" s="81" t="n">
        <f aca="false">J267+K267</f>
        <v>18</v>
      </c>
    </row>
    <row r="273" customFormat="false" ht="13.8" hidden="false" customHeight="false" outlineLevel="0" collapsed="false">
      <c r="A273" s="75" t="s">
        <v>198</v>
      </c>
      <c r="B273" s="76" t="str">
        <f aca="false">VLOOKUP(A273,'TAKIM LİSTESİ'!$B$2:$D$455,2,0)</f>
        <v>Ø 3 çelik uzun parmak freze</v>
      </c>
      <c r="C273" s="76" t="s">
        <v>2114</v>
      </c>
      <c r="D273" s="76" t="s">
        <v>87</v>
      </c>
      <c r="E273" s="76"/>
      <c r="F273" s="75"/>
      <c r="G273" s="75" t="n">
        <f aca="false">VLOOKUP(A273,'TAKIM LİSTESİ'!$B$2:$D$455,3,0)</f>
        <v>2</v>
      </c>
      <c r="H273" s="75" t="n">
        <v>1</v>
      </c>
      <c r="I273" s="75"/>
      <c r="J273" s="78" t="n">
        <f aca="false">G273-H273</f>
        <v>1</v>
      </c>
      <c r="K273" s="75"/>
      <c r="L273" s="85" t="n">
        <v>43997</v>
      </c>
      <c r="M273" s="81" t="n">
        <f aca="false">J268+K268</f>
        <v>18</v>
      </c>
    </row>
    <row r="274" customFormat="false" ht="13.8" hidden="false" customHeight="false" outlineLevel="0" collapsed="false">
      <c r="A274" s="75" t="s">
        <v>51</v>
      </c>
      <c r="B274" s="76" t="str">
        <f aca="false">VLOOKUP(A274,'TAKIM LİSTESİ'!$B$2:$D$455,2,0)</f>
        <v>Ø 3 çelik standart parmak freze</v>
      </c>
      <c r="C274" s="75" t="s">
        <v>2114</v>
      </c>
      <c r="D274" s="75" t="s">
        <v>50</v>
      </c>
      <c r="E274" s="75"/>
      <c r="F274" s="75"/>
      <c r="G274" s="75" t="n">
        <f aca="false">VLOOKUP(A274,'TAKIM LİSTESİ'!$B$2:$D$455,3,0)</f>
        <v>38</v>
      </c>
      <c r="H274" s="75" t="n">
        <v>1</v>
      </c>
      <c r="I274" s="75"/>
      <c r="J274" s="78" t="n">
        <f aca="false">G274-H274</f>
        <v>37</v>
      </c>
      <c r="K274" s="75"/>
      <c r="L274" s="85" t="n">
        <v>43997</v>
      </c>
      <c r="M274" s="81" t="n">
        <f aca="false">J269+K269</f>
        <v>18</v>
      </c>
    </row>
    <row r="275" customFormat="false" ht="13.8" hidden="false" customHeight="false" outlineLevel="0" collapsed="false">
      <c r="A275" s="75" t="s">
        <v>26</v>
      </c>
      <c r="B275" s="76" t="str">
        <f aca="false">VLOOKUP(A275,'TAKIM LİSTESİ'!$B$2:$D$455,2,0)</f>
        <v>Ø 6 çelik küresel parmak freze</v>
      </c>
      <c r="C275" s="75" t="s">
        <v>2112</v>
      </c>
      <c r="D275" s="75" t="s">
        <v>23</v>
      </c>
      <c r="E275" s="75"/>
      <c r="F275" s="75"/>
      <c r="G275" s="75" t="n">
        <f aca="false">VLOOKUP(A275,'TAKIM LİSTESİ'!$B$2:$D$455,3,0)</f>
        <v>13</v>
      </c>
      <c r="H275" s="75" t="n">
        <v>1</v>
      </c>
      <c r="I275" s="75"/>
      <c r="J275" s="78" t="n">
        <f aca="false">G275-H275</f>
        <v>12</v>
      </c>
      <c r="K275" s="75"/>
      <c r="L275" s="85" t="n">
        <v>43997</v>
      </c>
      <c r="M275" s="81" t="n">
        <f aca="false">J270+K270</f>
        <v>37</v>
      </c>
    </row>
    <row r="276" customFormat="false" ht="13.8" hidden="false" customHeight="false" outlineLevel="0" collapsed="false">
      <c r="A276" s="75" t="s">
        <v>111</v>
      </c>
      <c r="B276" s="76" t="str">
        <f aca="false">VLOOKUP(A276,'TAKIM LİSTESİ'!$B$2:$D$455,2,0)</f>
        <v>Ø 6 uzun çelik parmak freze</v>
      </c>
      <c r="C276" s="75" t="s">
        <v>2112</v>
      </c>
      <c r="D276" s="75" t="s">
        <v>50</v>
      </c>
      <c r="E276" s="75"/>
      <c r="F276" s="75"/>
      <c r="G276" s="75" t="n">
        <f aca="false">VLOOKUP(A276,'TAKIM LİSTESİ'!$B$2:$D$455,3,0)</f>
        <v>19</v>
      </c>
      <c r="H276" s="75" t="n">
        <v>1</v>
      </c>
      <c r="I276" s="75"/>
      <c r="J276" s="78" t="n">
        <f aca="false">G276-H276</f>
        <v>18</v>
      </c>
      <c r="K276" s="75"/>
      <c r="L276" s="85" t="n">
        <v>43997</v>
      </c>
      <c r="M276" s="81" t="n">
        <f aca="false">J271+K271</f>
        <v>37</v>
      </c>
    </row>
    <row r="277" customFormat="false" ht="13.8" hidden="false" customHeight="false" outlineLevel="0" collapsed="false">
      <c r="A277" s="75" t="s">
        <v>24</v>
      </c>
      <c r="B277" s="76" t="str">
        <f aca="false">VLOOKUP(A277,'TAKIM LİSTESİ'!$B$2:$D$455,2,0)</f>
        <v>Ø 8 çelik küre parmak freze</v>
      </c>
      <c r="C277" s="77" t="s">
        <v>2112</v>
      </c>
      <c r="D277" s="77" t="s">
        <v>57</v>
      </c>
      <c r="E277" s="77"/>
      <c r="F277" s="75"/>
      <c r="G277" s="75" t="n">
        <f aca="false">VLOOKUP(A277,'TAKIM LİSTESİ'!$B$2:$D$455,3,0)</f>
        <v>20</v>
      </c>
      <c r="H277" s="75" t="n">
        <v>1</v>
      </c>
      <c r="I277" s="75"/>
      <c r="J277" s="78" t="n">
        <f aca="false">G277-H277</f>
        <v>19</v>
      </c>
      <c r="K277" s="75"/>
      <c r="L277" s="85" t="n">
        <v>43998</v>
      </c>
      <c r="M277" s="81" t="n">
        <f aca="false">J272+K272</f>
        <v>18</v>
      </c>
    </row>
    <row r="278" customFormat="false" ht="13.8" hidden="false" customHeight="false" outlineLevel="0" collapsed="false">
      <c r="A278" s="75" t="s">
        <v>85</v>
      </c>
      <c r="B278" s="76" t="str">
        <f aca="false">VLOOKUP(A278,'TAKIM LİSTESİ'!$B$2:$D$455,2,0)</f>
        <v>Ø 12 çelik parmak freze</v>
      </c>
      <c r="C278" s="75" t="s">
        <v>2112</v>
      </c>
      <c r="D278" s="75" t="s">
        <v>100</v>
      </c>
      <c r="E278" s="75"/>
      <c r="F278" s="75"/>
      <c r="G278" s="75" t="n">
        <f aca="false">VLOOKUP(A278,'TAKIM LİSTESİ'!$B$2:$D$455,3,0)</f>
        <v>19</v>
      </c>
      <c r="H278" s="75" t="n">
        <v>1</v>
      </c>
      <c r="I278" s="75"/>
      <c r="J278" s="78" t="n">
        <f aca="false">G278-H278</f>
        <v>18</v>
      </c>
      <c r="K278" s="75"/>
      <c r="L278" s="85" t="n">
        <v>43999</v>
      </c>
      <c r="M278" s="81" t="n">
        <f aca="false">J273+K273</f>
        <v>1</v>
      </c>
    </row>
    <row r="279" customFormat="false" ht="13.8" hidden="false" customHeight="false" outlineLevel="0" collapsed="false">
      <c r="A279" s="75" t="s">
        <v>85</v>
      </c>
      <c r="B279" s="76" t="str">
        <f aca="false">VLOOKUP(A279,'TAKIM LİSTESİ'!$B$2:$D$455,2,0)</f>
        <v>Ø 12 çelik parmak freze</v>
      </c>
      <c r="C279" s="75" t="s">
        <v>2114</v>
      </c>
      <c r="D279" s="75" t="s">
        <v>100</v>
      </c>
      <c r="E279" s="75"/>
      <c r="F279" s="75"/>
      <c r="G279" s="75" t="n">
        <f aca="false">VLOOKUP(A279,'TAKIM LİSTESİ'!$B$2:$D$455,3,0)</f>
        <v>19</v>
      </c>
      <c r="H279" s="87" t="n">
        <v>1</v>
      </c>
      <c r="I279" s="75"/>
      <c r="J279" s="78" t="n">
        <f aca="false">G279-H279</f>
        <v>18</v>
      </c>
      <c r="K279" s="75"/>
      <c r="L279" s="85" t="n">
        <v>43999</v>
      </c>
      <c r="M279" s="81" t="n">
        <f aca="false">J274+K274</f>
        <v>37</v>
      </c>
    </row>
    <row r="280" customFormat="false" ht="13.8" hidden="false" customHeight="false" outlineLevel="0" collapsed="false">
      <c r="A280" s="75" t="s">
        <v>51</v>
      </c>
      <c r="B280" s="76" t="str">
        <f aca="false">VLOOKUP(A280,'TAKIM LİSTESİ'!$B$2:$D$455,2,0)</f>
        <v>Ø 3 çelik standart parmak freze</v>
      </c>
      <c r="C280" s="75" t="s">
        <v>2114</v>
      </c>
      <c r="D280" s="75" t="s">
        <v>100</v>
      </c>
      <c r="E280" s="75"/>
      <c r="F280" s="75"/>
      <c r="G280" s="83" t="n">
        <f aca="false">VLOOKUP(A280,'TAKIM LİSTESİ'!$B$2:$D$455,3,0)</f>
        <v>38</v>
      </c>
      <c r="H280" s="88" t="n">
        <v>2</v>
      </c>
      <c r="I280" s="89"/>
      <c r="J280" s="78" t="n">
        <f aca="false">G280-I280</f>
        <v>38</v>
      </c>
      <c r="K280" s="75"/>
      <c r="L280" s="85" t="n">
        <v>43999</v>
      </c>
      <c r="M280" s="81" t="n">
        <f aca="false">J275+K275</f>
        <v>12</v>
      </c>
    </row>
    <row r="281" customFormat="false" ht="13.8" hidden="false" customHeight="false" outlineLevel="0" collapsed="false">
      <c r="A281" s="75" t="s">
        <v>62</v>
      </c>
      <c r="B281" s="76" t="str">
        <f aca="false">VLOOKUP(A281,'TAKIM LİSTESİ'!$B$2:$D$455,2,0)</f>
        <v>Ø 6 çelik parmak freze</v>
      </c>
      <c r="C281" s="75" t="s">
        <v>2114</v>
      </c>
      <c r="D281" s="75" t="s">
        <v>100</v>
      </c>
      <c r="E281" s="75"/>
      <c r="F281" s="75"/>
      <c r="G281" s="75" t="n">
        <f aca="false">VLOOKUP(A281,'TAKIM LİSTESİ'!$B$2:$D$455,3,0)</f>
        <v>23</v>
      </c>
      <c r="H281" s="58" t="n">
        <v>1</v>
      </c>
      <c r="I281" s="75"/>
      <c r="J281" s="78" t="n">
        <f aca="false">G281-I281</f>
        <v>23</v>
      </c>
      <c r="K281" s="75"/>
      <c r="L281" s="85" t="n">
        <v>43999</v>
      </c>
      <c r="M281" s="81" t="n">
        <f aca="false">J276+K276</f>
        <v>18</v>
      </c>
    </row>
    <row r="282" customFormat="false" ht="13.8" hidden="false" customHeight="false" outlineLevel="0" collapsed="false">
      <c r="A282" s="75" t="s">
        <v>150</v>
      </c>
      <c r="B282" s="76" t="str">
        <f aca="false">VLOOKUP(A282,'TAKIM LİSTESİ'!$B$2:$D$455,2,0)</f>
        <v>Ø 8 çelik parmak freze</v>
      </c>
      <c r="C282" s="75" t="s">
        <v>2112</v>
      </c>
      <c r="D282" s="75" t="s">
        <v>50</v>
      </c>
      <c r="E282" s="75"/>
      <c r="F282" s="75"/>
      <c r="G282" s="75" t="n">
        <f aca="false">VLOOKUP(A282,'TAKIM LİSTESİ'!$B$2:$D$455,3,0)</f>
        <v>39</v>
      </c>
      <c r="H282" s="75" t="n">
        <v>1</v>
      </c>
      <c r="I282" s="75"/>
      <c r="J282" s="78" t="n">
        <f aca="false">G282-H282</f>
        <v>38</v>
      </c>
      <c r="K282" s="75"/>
      <c r="L282" s="85" t="n">
        <v>44000</v>
      </c>
      <c r="M282" s="81" t="n">
        <f aca="false">J277+K277</f>
        <v>19</v>
      </c>
    </row>
    <row r="283" customFormat="false" ht="13.8" hidden="false" customHeight="false" outlineLevel="0" collapsed="false">
      <c r="A283" s="75" t="s">
        <v>90</v>
      </c>
      <c r="B283" s="76" t="str">
        <f aca="false">VLOOKUP(A283,'TAKIM LİSTESİ'!$B$2:$D$455,2,0)</f>
        <v>Ø 1.5 küre parmak freze</v>
      </c>
      <c r="C283" s="75" t="s">
        <v>2114</v>
      </c>
      <c r="D283" s="75" t="s">
        <v>2118</v>
      </c>
      <c r="E283" s="75"/>
      <c r="F283" s="75"/>
      <c r="G283" s="75" t="n">
        <f aca="false">VLOOKUP(A283,'TAKIM LİSTESİ'!$B$2:$D$455,3,0)</f>
        <v>33</v>
      </c>
      <c r="H283" s="75" t="n">
        <v>1</v>
      </c>
      <c r="I283" s="75"/>
      <c r="J283" s="78" t="n">
        <f aca="false">G283-H283</f>
        <v>32</v>
      </c>
      <c r="K283" s="75"/>
      <c r="L283" s="85" t="n">
        <v>44000</v>
      </c>
      <c r="M283" s="81" t="n">
        <f aca="false">J278+K278</f>
        <v>18</v>
      </c>
    </row>
    <row r="284" customFormat="false" ht="13.8" hidden="false" customHeight="false" outlineLevel="0" collapsed="false">
      <c r="A284" s="75" t="s">
        <v>150</v>
      </c>
      <c r="B284" s="76" t="str">
        <f aca="false">VLOOKUP(A284,'TAKIM LİSTESİ'!$B$2:$D$455,2,0)</f>
        <v>Ø 8 çelik parmak freze</v>
      </c>
      <c r="C284" s="75" t="s">
        <v>2112</v>
      </c>
      <c r="D284" s="75" t="s">
        <v>87</v>
      </c>
      <c r="E284" s="75"/>
      <c r="F284" s="75"/>
      <c r="G284" s="75" t="n">
        <f aca="false">VLOOKUP(A284,'TAKIM LİSTESİ'!$B$2:$D$455,3,0)</f>
        <v>39</v>
      </c>
      <c r="H284" s="75" t="n">
        <v>1</v>
      </c>
      <c r="I284" s="75"/>
      <c r="J284" s="78" t="n">
        <f aca="false">G284-H284</f>
        <v>38</v>
      </c>
      <c r="K284" s="75"/>
      <c r="L284" s="85" t="n">
        <v>44001</v>
      </c>
      <c r="M284" s="81" t="n">
        <f aca="false">J279+K279</f>
        <v>18</v>
      </c>
    </row>
    <row r="285" customFormat="false" ht="13.8" hidden="false" customHeight="false" outlineLevel="0" collapsed="false">
      <c r="A285" s="75" t="s">
        <v>85</v>
      </c>
      <c r="B285" s="76" t="str">
        <f aca="false">VLOOKUP(A285,'TAKIM LİSTESİ'!$B$2:$D$455,2,0)</f>
        <v>Ø 12 çelik parmak freze</v>
      </c>
      <c r="C285" s="75" t="s">
        <v>2112</v>
      </c>
      <c r="D285" s="75" t="s">
        <v>87</v>
      </c>
      <c r="E285" s="75"/>
      <c r="F285" s="75"/>
      <c r="G285" s="75" t="n">
        <f aca="false">VLOOKUP(A285,'TAKIM LİSTESİ'!$B$2:$D$455,3,0)</f>
        <v>19</v>
      </c>
      <c r="H285" s="75" t="n">
        <v>1</v>
      </c>
      <c r="I285" s="75"/>
      <c r="J285" s="78" t="n">
        <f aca="false">G285-H285</f>
        <v>18</v>
      </c>
      <c r="K285" s="75"/>
      <c r="L285" s="85" t="n">
        <v>44001</v>
      </c>
      <c r="M285" s="81" t="n">
        <f aca="false">J280+K280</f>
        <v>38</v>
      </c>
    </row>
    <row r="286" customFormat="false" ht="13.8" hidden="false" customHeight="false" outlineLevel="0" collapsed="false">
      <c r="A286" s="75" t="s">
        <v>174</v>
      </c>
      <c r="B286" s="76" t="str">
        <f aca="false">VLOOKUP(A286,'TAKIM LİSTESİ'!$B$2:$D$455,2,0)</f>
        <v>Ø 12 alm parmak freze</v>
      </c>
      <c r="C286" s="75" t="s">
        <v>2114</v>
      </c>
      <c r="D286" s="75" t="s">
        <v>2117</v>
      </c>
      <c r="E286" s="75"/>
      <c r="F286" s="75"/>
      <c r="G286" s="75" t="n">
        <f aca="false">VLOOKUP(A286,'TAKIM LİSTESİ'!$B$2:$D$455,3,0)</f>
        <v>22</v>
      </c>
      <c r="H286" s="75" t="n">
        <v>1</v>
      </c>
      <c r="I286" s="75"/>
      <c r="J286" s="78" t="n">
        <f aca="false">G286-H286</f>
        <v>21</v>
      </c>
      <c r="K286" s="75"/>
      <c r="L286" s="85" t="n">
        <v>44001</v>
      </c>
      <c r="M286" s="81" t="n">
        <f aca="false">J281+K281</f>
        <v>23</v>
      </c>
    </row>
    <row r="287" customFormat="false" ht="13.8" hidden="false" customHeight="false" outlineLevel="0" collapsed="false">
      <c r="A287" s="75" t="s">
        <v>62</v>
      </c>
      <c r="B287" s="76" t="str">
        <f aca="false">VLOOKUP(A287,'TAKIM LİSTESİ'!$B$2:$D$455,2,0)</f>
        <v>Ø 6 çelik parmak freze</v>
      </c>
      <c r="C287" s="75" t="s">
        <v>2112</v>
      </c>
      <c r="D287" s="75" t="s">
        <v>2117</v>
      </c>
      <c r="E287" s="75"/>
      <c r="F287" s="75"/>
      <c r="G287" s="75" t="n">
        <f aca="false">VLOOKUP(A287,'TAKIM LİSTESİ'!$B$2:$D$455,3,0)</f>
        <v>23</v>
      </c>
      <c r="H287" s="75" t="n">
        <v>1</v>
      </c>
      <c r="I287" s="75"/>
      <c r="J287" s="78" t="n">
        <f aca="false">G287-H287</f>
        <v>22</v>
      </c>
      <c r="K287" s="75"/>
      <c r="L287" s="85" t="n">
        <v>44002</v>
      </c>
      <c r="M287" s="81" t="n">
        <f aca="false">J282+K282</f>
        <v>38</v>
      </c>
    </row>
    <row r="288" customFormat="false" ht="13.8" hidden="false" customHeight="false" outlineLevel="0" collapsed="false">
      <c r="A288" s="75" t="s">
        <v>79</v>
      </c>
      <c r="B288" s="76" t="str">
        <f aca="false">VLOOKUP(A288,'TAKIM LİSTESİ'!$B$2:$D$455,2,0)</f>
        <v>Ø 4.6 matkap</v>
      </c>
      <c r="C288" s="75" t="s">
        <v>2114</v>
      </c>
      <c r="D288" s="75" t="s">
        <v>2117</v>
      </c>
      <c r="E288" s="75"/>
      <c r="F288" s="75"/>
      <c r="G288" s="75" t="n">
        <f aca="false">VLOOKUP(A288,'TAKIM LİSTESİ'!$B$2:$D$455,3,0)</f>
        <v>19</v>
      </c>
      <c r="H288" s="75" t="n">
        <v>1</v>
      </c>
      <c r="I288" s="75"/>
      <c r="J288" s="78" t="n">
        <f aca="false">G288-H288</f>
        <v>18</v>
      </c>
      <c r="K288" s="75"/>
      <c r="L288" s="85" t="n">
        <v>44002</v>
      </c>
      <c r="M288" s="81" t="n">
        <f aca="false">J283+K283</f>
        <v>32</v>
      </c>
    </row>
    <row r="289" customFormat="false" ht="13.8" hidden="false" customHeight="false" outlineLevel="0" collapsed="false">
      <c r="A289" s="75" t="s">
        <v>55</v>
      </c>
      <c r="B289" s="76" t="str">
        <f aca="false">VLOOKUP(A289,'TAKIM LİSTESİ'!$B$2:$D$455,2,0)</f>
        <v>Ø 4.8 matkap</v>
      </c>
      <c r="C289" s="75" t="s">
        <v>2114</v>
      </c>
      <c r="D289" s="75" t="s">
        <v>2117</v>
      </c>
      <c r="E289" s="75"/>
      <c r="F289" s="75"/>
      <c r="G289" s="75" t="n">
        <f aca="false">VLOOKUP(A289,'TAKIM LİSTESİ'!$B$2:$D$455,3,0)</f>
        <v>30</v>
      </c>
      <c r="H289" s="75" t="n">
        <v>1</v>
      </c>
      <c r="I289" s="75"/>
      <c r="J289" s="78" t="n">
        <f aca="false">G289-H289</f>
        <v>29</v>
      </c>
      <c r="K289" s="75"/>
      <c r="L289" s="85" t="n">
        <v>44005</v>
      </c>
      <c r="M289" s="81" t="n">
        <f aca="false">J284+K284</f>
        <v>38</v>
      </c>
    </row>
    <row r="290" customFormat="false" ht="13.8" hidden="false" customHeight="false" outlineLevel="0" collapsed="false">
      <c r="A290" s="75" t="s">
        <v>85</v>
      </c>
      <c r="B290" s="76" t="str">
        <f aca="false">VLOOKUP(A290,'TAKIM LİSTESİ'!$B$2:$D$455,2,0)</f>
        <v>Ø 12 çelik parmak freze</v>
      </c>
      <c r="C290" s="75" t="s">
        <v>2112</v>
      </c>
      <c r="D290" s="75" t="s">
        <v>23</v>
      </c>
      <c r="E290" s="75"/>
      <c r="F290" s="75"/>
      <c r="G290" s="75" t="n">
        <f aca="false">VLOOKUP(A290,'TAKIM LİSTESİ'!$B$2:$D$455,3,0)</f>
        <v>19</v>
      </c>
      <c r="H290" s="75" t="n">
        <v>1</v>
      </c>
      <c r="I290" s="75"/>
      <c r="J290" s="78" t="n">
        <f aca="false">G290-H290</f>
        <v>18</v>
      </c>
      <c r="K290" s="75"/>
      <c r="L290" s="85" t="n">
        <v>44009</v>
      </c>
      <c r="M290" s="81" t="n">
        <f aca="false">J285+K285</f>
        <v>18</v>
      </c>
    </row>
    <row r="291" customFormat="false" ht="13.8" hidden="false" customHeight="false" outlineLevel="0" collapsed="false">
      <c r="A291" s="75" t="s">
        <v>85</v>
      </c>
      <c r="B291" s="76" t="str">
        <f aca="false">VLOOKUP(A291,'TAKIM LİSTESİ'!$B$2:$D$455,2,0)</f>
        <v>Ø 12 çelik parmak freze</v>
      </c>
      <c r="C291" s="75" t="s">
        <v>2112</v>
      </c>
      <c r="D291" s="75" t="s">
        <v>2118</v>
      </c>
      <c r="E291" s="75"/>
      <c r="F291" s="75"/>
      <c r="G291" s="75" t="n">
        <f aca="false">VLOOKUP(A291,'TAKIM LİSTESİ'!$B$2:$D$455,3,0)</f>
        <v>19</v>
      </c>
      <c r="H291" s="75" t="n">
        <v>1</v>
      </c>
      <c r="I291" s="75"/>
      <c r="J291" s="78" t="n">
        <f aca="false">G291-H291</f>
        <v>18</v>
      </c>
      <c r="K291" s="75"/>
      <c r="L291" s="85" t="n">
        <v>44011</v>
      </c>
      <c r="M291" s="81" t="n">
        <f aca="false">J286+K286</f>
        <v>21</v>
      </c>
    </row>
    <row r="292" customFormat="false" ht="13.8" hidden="false" customHeight="false" outlineLevel="0" collapsed="false">
      <c r="A292" s="75" t="s">
        <v>93</v>
      </c>
      <c r="B292" s="76" t="str">
        <f aca="false">VLOOKUP(A292,'TAKIM LİSTESİ'!$B$2:$D$455,2,0)</f>
        <v>Ø 12 alm uzun parmak freze</v>
      </c>
      <c r="C292" s="75" t="s">
        <v>2112</v>
      </c>
      <c r="D292" s="75" t="s">
        <v>2118</v>
      </c>
      <c r="E292" s="75"/>
      <c r="F292" s="75"/>
      <c r="G292" s="75" t="n">
        <f aca="false">VLOOKUP(A292,'TAKIM LİSTESİ'!$B$2:$D$455,3,0)</f>
        <v>4</v>
      </c>
      <c r="H292" s="75" t="n">
        <v>1</v>
      </c>
      <c r="I292" s="75"/>
      <c r="J292" s="78" t="n">
        <f aca="false">G292-H292</f>
        <v>3</v>
      </c>
      <c r="K292" s="75"/>
      <c r="L292" s="85" t="n">
        <v>44011</v>
      </c>
      <c r="M292" s="81" t="n">
        <f aca="false">J287+K287</f>
        <v>22</v>
      </c>
    </row>
    <row r="293" customFormat="false" ht="13.8" hidden="false" customHeight="false" outlineLevel="0" collapsed="false">
      <c r="A293" s="75" t="s">
        <v>62</v>
      </c>
      <c r="B293" s="76" t="str">
        <f aca="false">VLOOKUP(A293,'TAKIM LİSTESİ'!$B$2:$D$455,2,0)</f>
        <v>Ø 6 çelik parmak freze</v>
      </c>
      <c r="C293" s="75" t="s">
        <v>2112</v>
      </c>
      <c r="D293" s="75" t="s">
        <v>61</v>
      </c>
      <c r="E293" s="75"/>
      <c r="F293" s="75"/>
      <c r="G293" s="75" t="n">
        <f aca="false">VLOOKUP(A293,'TAKIM LİSTESİ'!$B$2:$D$455,3,0)</f>
        <v>23</v>
      </c>
      <c r="H293" s="75" t="n">
        <v>1</v>
      </c>
      <c r="I293" s="75"/>
      <c r="J293" s="78" t="n">
        <f aca="false">G293-H293</f>
        <v>22</v>
      </c>
      <c r="K293" s="75"/>
      <c r="L293" s="85" t="n">
        <v>44013</v>
      </c>
      <c r="M293" s="81" t="n">
        <f aca="false">J288+K288</f>
        <v>18</v>
      </c>
    </row>
    <row r="294" customFormat="false" ht="13.8" hidden="false" customHeight="false" outlineLevel="0" collapsed="false">
      <c r="A294" s="75" t="s">
        <v>174</v>
      </c>
      <c r="B294" s="76" t="str">
        <f aca="false">VLOOKUP(A294,'TAKIM LİSTESİ'!$B$2:$D$455,2,0)</f>
        <v>Ø 12 alm parmak freze</v>
      </c>
      <c r="C294" s="75" t="s">
        <v>2112</v>
      </c>
      <c r="D294" s="75" t="s">
        <v>23</v>
      </c>
      <c r="E294" s="75"/>
      <c r="F294" s="75"/>
      <c r="G294" s="75" t="n">
        <f aca="false">VLOOKUP(A294,'TAKIM LİSTESİ'!$B$2:$D$455,3,0)</f>
        <v>22</v>
      </c>
      <c r="H294" s="75" t="n">
        <v>1</v>
      </c>
      <c r="I294" s="75"/>
      <c r="J294" s="78" t="n">
        <f aca="false">G294-H294</f>
        <v>21</v>
      </c>
      <c r="K294" s="75"/>
      <c r="L294" s="85" t="n">
        <v>44013</v>
      </c>
      <c r="M294" s="81" t="n">
        <f aca="false">J289+K289</f>
        <v>29</v>
      </c>
    </row>
    <row r="295" customFormat="false" ht="13.8" hidden="false" customHeight="false" outlineLevel="0" collapsed="false">
      <c r="A295" s="75" t="s">
        <v>216</v>
      </c>
      <c r="B295" s="76" t="str">
        <f aca="false">VLOOKUP(A295,'TAKIM LİSTESİ'!$B$2:$D$455,2,0)</f>
        <v>Ø 16 çelik uzun parmak freze</v>
      </c>
      <c r="C295" s="75" t="s">
        <v>2112</v>
      </c>
      <c r="D295" s="75" t="s">
        <v>23</v>
      </c>
      <c r="E295" s="75"/>
      <c r="F295" s="75"/>
      <c r="G295" s="75" t="n">
        <v>1</v>
      </c>
      <c r="H295" s="75" t="n">
        <v>1</v>
      </c>
      <c r="I295" s="75"/>
      <c r="J295" s="78" t="n">
        <f aca="false">G295-H295</f>
        <v>0</v>
      </c>
      <c r="K295" s="75"/>
      <c r="L295" s="85" t="n">
        <v>44013</v>
      </c>
      <c r="M295" s="81" t="n">
        <f aca="false">J290+K290</f>
        <v>18</v>
      </c>
    </row>
    <row r="296" customFormat="false" ht="13.8" hidden="false" customHeight="false" outlineLevel="0" collapsed="false">
      <c r="A296" s="75" t="s">
        <v>150</v>
      </c>
      <c r="B296" s="76" t="str">
        <f aca="false">VLOOKUP(A296,'TAKIM LİSTESİ'!$B$2:$D$455,2,0)</f>
        <v>Ø 8 çelik parmak freze</v>
      </c>
      <c r="C296" s="76" t="s">
        <v>2114</v>
      </c>
      <c r="D296" s="76" t="s">
        <v>50</v>
      </c>
      <c r="E296" s="76"/>
      <c r="F296" s="75"/>
      <c r="G296" s="75" t="n">
        <f aca="false">VLOOKUP(A296,'TAKIM LİSTESİ'!$B$2:$D$455,3,0)</f>
        <v>39</v>
      </c>
      <c r="H296" s="75" t="n">
        <v>1</v>
      </c>
      <c r="I296" s="75"/>
      <c r="J296" s="78" t="n">
        <f aca="false">G296-H296</f>
        <v>38</v>
      </c>
      <c r="K296" s="75"/>
      <c r="L296" s="85" t="n">
        <v>44014</v>
      </c>
      <c r="M296" s="81" t="n">
        <f aca="false">J291+K291</f>
        <v>18</v>
      </c>
    </row>
    <row r="297" customFormat="false" ht="13.8" hidden="false" customHeight="false" outlineLevel="0" collapsed="false">
      <c r="A297" s="75" t="s">
        <v>47</v>
      </c>
      <c r="B297" s="76" t="str">
        <f aca="false">VLOOKUP(A297,'TAKIM LİSTESİ'!$B$2:$D$455,2,0)</f>
        <v>Ø  10 çelik küre parmak freze</v>
      </c>
      <c r="C297" s="75" t="s">
        <v>2114</v>
      </c>
      <c r="D297" s="75" t="s">
        <v>23</v>
      </c>
      <c r="E297" s="75"/>
      <c r="F297" s="75"/>
      <c r="G297" s="75" t="n">
        <f aca="false">VLOOKUP(A297,'TAKIM LİSTESİ'!$B$2:$D$455,3,0)</f>
        <v>17</v>
      </c>
      <c r="H297" s="75" t="n">
        <v>2</v>
      </c>
      <c r="I297" s="75"/>
      <c r="J297" s="78" t="n">
        <f aca="false">G297-H297</f>
        <v>15</v>
      </c>
      <c r="K297" s="75"/>
      <c r="L297" s="85" t="n">
        <v>44014</v>
      </c>
      <c r="M297" s="81" t="n">
        <f aca="false">J292+K292</f>
        <v>3</v>
      </c>
    </row>
    <row r="298" customFormat="false" ht="13.8" hidden="false" customHeight="false" outlineLevel="0" collapsed="false">
      <c r="A298" s="75" t="s">
        <v>47</v>
      </c>
      <c r="B298" s="76" t="str">
        <f aca="false">VLOOKUP(A298,'TAKIM LİSTESİ'!$B$2:$D$455,2,0)</f>
        <v>Ø  10 çelik küre parmak freze</v>
      </c>
      <c r="C298" s="75" t="s">
        <v>2114</v>
      </c>
      <c r="D298" s="75" t="s">
        <v>23</v>
      </c>
      <c r="E298" s="75"/>
      <c r="F298" s="75"/>
      <c r="G298" s="75" t="n">
        <f aca="false">VLOOKUP(A298,'TAKIM LİSTESİ'!$B$2:$D$455,3,0)</f>
        <v>17</v>
      </c>
      <c r="H298" s="75" t="n">
        <v>2</v>
      </c>
      <c r="I298" s="75"/>
      <c r="J298" s="78" t="n">
        <f aca="false">G298-H298</f>
        <v>15</v>
      </c>
      <c r="K298" s="75"/>
      <c r="L298" s="85" t="n">
        <v>44014</v>
      </c>
      <c r="M298" s="81" t="n">
        <f aca="false">J293+K293</f>
        <v>22</v>
      </c>
    </row>
    <row r="299" customFormat="false" ht="13.8" hidden="false" customHeight="false" outlineLevel="0" collapsed="false">
      <c r="A299" s="75" t="s">
        <v>47</v>
      </c>
      <c r="B299" s="76" t="str">
        <f aca="false">VLOOKUP(A299,'TAKIM LİSTESİ'!$B$2:$D$455,2,0)</f>
        <v>Ø  10 çelik küre parmak freze</v>
      </c>
      <c r="C299" s="75" t="s">
        <v>2112</v>
      </c>
      <c r="D299" s="75" t="s">
        <v>23</v>
      </c>
      <c r="E299" s="75"/>
      <c r="F299" s="75"/>
      <c r="G299" s="75" t="n">
        <f aca="false">VLOOKUP(A299,'TAKIM LİSTESİ'!$B$2:$D$455,3,0)</f>
        <v>17</v>
      </c>
      <c r="H299" s="75" t="n">
        <v>2</v>
      </c>
      <c r="I299" s="75"/>
      <c r="J299" s="78" t="n">
        <f aca="false">G299-H299</f>
        <v>15</v>
      </c>
      <c r="K299" s="75"/>
      <c r="L299" s="85" t="n">
        <v>44014</v>
      </c>
      <c r="M299" s="81" t="n">
        <f aca="false">J294+K294</f>
        <v>21</v>
      </c>
    </row>
    <row r="300" customFormat="false" ht="13.8" hidden="false" customHeight="false" outlineLevel="0" collapsed="false">
      <c r="A300" s="75" t="s">
        <v>85</v>
      </c>
      <c r="B300" s="76" t="str">
        <f aca="false">VLOOKUP(A300,'TAKIM LİSTESİ'!$B$2:$D$455,2,0)</f>
        <v>Ø 12 çelik parmak freze</v>
      </c>
      <c r="C300" s="77" t="s">
        <v>2112</v>
      </c>
      <c r="D300" s="77" t="s">
        <v>61</v>
      </c>
      <c r="E300" s="77"/>
      <c r="F300" s="75"/>
      <c r="G300" s="75" t="n">
        <f aca="false">VLOOKUP(A300,'TAKIM LİSTESİ'!$B$2:$D$455,3,0)</f>
        <v>19</v>
      </c>
      <c r="H300" s="75" t="n">
        <v>1</v>
      </c>
      <c r="I300" s="75"/>
      <c r="J300" s="78" t="n">
        <f aca="false">G300-H300</f>
        <v>18</v>
      </c>
      <c r="K300" s="75"/>
      <c r="L300" s="85" t="n">
        <v>44015</v>
      </c>
      <c r="M300" s="81" t="n">
        <f aca="false">J295+K295</f>
        <v>0</v>
      </c>
    </row>
    <row r="301" customFormat="false" ht="13.8" hidden="false" customHeight="false" outlineLevel="0" collapsed="false">
      <c r="A301" s="75" t="s">
        <v>222</v>
      </c>
      <c r="B301" s="76" t="str">
        <f aca="false">VLOOKUP(A301,'TAKIM LİSTESİ'!$B$2:$D$455,2,0)</f>
        <v>Ø 16 çelik parmak freze</v>
      </c>
      <c r="C301" s="75" t="s">
        <v>2112</v>
      </c>
      <c r="D301" s="75" t="s">
        <v>2117</v>
      </c>
      <c r="E301" s="75"/>
      <c r="F301" s="75"/>
      <c r="G301" s="75" t="n">
        <f aca="false">VLOOKUP(A301,'TAKIM LİSTESİ'!$B$2:$D$455,3,0)</f>
        <v>8</v>
      </c>
      <c r="H301" s="75" t="n">
        <v>1</v>
      </c>
      <c r="I301" s="75"/>
      <c r="J301" s="78" t="n">
        <f aca="false">G301-H301</f>
        <v>7</v>
      </c>
      <c r="K301" s="75"/>
      <c r="L301" s="85" t="n">
        <v>44015</v>
      </c>
      <c r="M301" s="81" t="n">
        <f aca="false">J296+K296</f>
        <v>38</v>
      </c>
    </row>
    <row r="302" customFormat="false" ht="13.8" hidden="false" customHeight="false" outlineLevel="0" collapsed="false">
      <c r="A302" s="75" t="s">
        <v>150</v>
      </c>
      <c r="B302" s="76" t="str">
        <f aca="false">VLOOKUP(A302,'TAKIM LİSTESİ'!$B$2:$D$455,2,0)</f>
        <v>Ø 8 çelik parmak freze</v>
      </c>
      <c r="C302" s="75" t="s">
        <v>2112</v>
      </c>
      <c r="D302" s="75" t="s">
        <v>50</v>
      </c>
      <c r="E302" s="75"/>
      <c r="F302" s="75"/>
      <c r="G302" s="75" t="n">
        <f aca="false">VLOOKUP(A302,'TAKIM LİSTESİ'!$B$2:$D$455,3,0)</f>
        <v>39</v>
      </c>
      <c r="H302" s="75" t="n">
        <v>1</v>
      </c>
      <c r="I302" s="75"/>
      <c r="J302" s="78" t="n">
        <f aca="false">G302-H302</f>
        <v>38</v>
      </c>
      <c r="K302" s="75"/>
      <c r="L302" s="85" t="n">
        <v>44015</v>
      </c>
      <c r="M302" s="81" t="n">
        <f aca="false">J297+K297</f>
        <v>15</v>
      </c>
    </row>
    <row r="303" customFormat="false" ht="13.8" hidden="false" customHeight="false" outlineLevel="0" collapsed="false">
      <c r="A303" s="75" t="s">
        <v>22</v>
      </c>
      <c r="B303" s="76" t="str">
        <f aca="false">VLOOKUP(A303,'TAKIM LİSTESİ'!$B$2:$D$455,2,0)</f>
        <v>Ø 10 çelik parmak freze</v>
      </c>
      <c r="C303" s="75" t="s">
        <v>2112</v>
      </c>
      <c r="D303" s="75" t="s">
        <v>23</v>
      </c>
      <c r="E303" s="75"/>
      <c r="F303" s="75"/>
      <c r="G303" s="75" t="n">
        <f aca="false">VLOOKUP(A303,'TAKIM LİSTESİ'!$B$2:$D$455,3,0)</f>
        <v>52</v>
      </c>
      <c r="H303" s="75" t="n">
        <v>2</v>
      </c>
      <c r="I303" s="75"/>
      <c r="J303" s="78" t="n">
        <f aca="false">G303-H303</f>
        <v>50</v>
      </c>
      <c r="K303" s="75"/>
      <c r="L303" s="85" t="n">
        <v>44016</v>
      </c>
      <c r="M303" s="81" t="n">
        <f aca="false">J298+K298</f>
        <v>15</v>
      </c>
    </row>
    <row r="304" customFormat="false" ht="13.8" hidden="false" customHeight="false" outlineLevel="0" collapsed="false">
      <c r="A304" s="75" t="s">
        <v>150</v>
      </c>
      <c r="B304" s="76" t="str">
        <f aca="false">VLOOKUP(A304,'TAKIM LİSTESİ'!$B$2:$D$455,2,0)</f>
        <v>Ø 8 çelik parmak freze</v>
      </c>
      <c r="C304" s="75" t="s">
        <v>2114</v>
      </c>
      <c r="D304" s="75" t="s">
        <v>50</v>
      </c>
      <c r="E304" s="75"/>
      <c r="F304" s="75"/>
      <c r="G304" s="75" t="n">
        <f aca="false">VLOOKUP(A304,'TAKIM LİSTESİ'!$B$2:$D$455,3,0)</f>
        <v>39</v>
      </c>
      <c r="H304" s="75" t="n">
        <v>1</v>
      </c>
      <c r="I304" s="75"/>
      <c r="J304" s="78" t="n">
        <f aca="false">G304-H304</f>
        <v>38</v>
      </c>
      <c r="K304" s="75"/>
      <c r="L304" s="85" t="n">
        <v>44016</v>
      </c>
      <c r="M304" s="81" t="n">
        <f aca="false">J299+K299</f>
        <v>15</v>
      </c>
    </row>
    <row r="305" customFormat="false" ht="13.8" hidden="false" customHeight="false" outlineLevel="0" collapsed="false">
      <c r="A305" s="75" t="s">
        <v>47</v>
      </c>
      <c r="B305" s="76" t="str">
        <f aca="false">VLOOKUP(A305,'TAKIM LİSTESİ'!$B$2:$D$455,2,0)</f>
        <v>Ø  10 çelik küre parmak freze</v>
      </c>
      <c r="C305" s="75" t="s">
        <v>2114</v>
      </c>
      <c r="D305" s="75" t="s">
        <v>23</v>
      </c>
      <c r="E305" s="75"/>
      <c r="F305" s="75"/>
      <c r="G305" s="75" t="n">
        <f aca="false">VLOOKUP(A305,'TAKIM LİSTESİ'!$B$2:$D$455,3,0)</f>
        <v>17</v>
      </c>
      <c r="H305" s="75" t="n">
        <v>1</v>
      </c>
      <c r="I305" s="75"/>
      <c r="J305" s="78" t="n">
        <f aca="false">G305-H305</f>
        <v>16</v>
      </c>
      <c r="K305" s="75"/>
      <c r="L305" s="85" t="n">
        <v>44018</v>
      </c>
      <c r="M305" s="81" t="n">
        <f aca="false">J300+K300</f>
        <v>18</v>
      </c>
    </row>
    <row r="306" customFormat="false" ht="13.8" hidden="false" customHeight="false" outlineLevel="0" collapsed="false">
      <c r="A306" s="75" t="s">
        <v>22</v>
      </c>
      <c r="B306" s="76" t="str">
        <f aca="false">VLOOKUP(A306,'TAKIM LİSTESİ'!$B$2:$D$455,2,0)</f>
        <v>Ø 10 çelik parmak freze</v>
      </c>
      <c r="C306" s="75" t="s">
        <v>2114</v>
      </c>
      <c r="D306" s="75" t="s">
        <v>23</v>
      </c>
      <c r="E306" s="75"/>
      <c r="F306" s="75"/>
      <c r="G306" s="75" t="n">
        <f aca="false">VLOOKUP(A306,'TAKIM LİSTESİ'!$B$2:$D$455,3,0)</f>
        <v>52</v>
      </c>
      <c r="H306" s="75" t="n">
        <v>1</v>
      </c>
      <c r="I306" s="75"/>
      <c r="J306" s="78" t="n">
        <f aca="false">G306-H306</f>
        <v>51</v>
      </c>
      <c r="K306" s="75"/>
      <c r="L306" s="85" t="n">
        <v>44018</v>
      </c>
      <c r="M306" s="81" t="n">
        <f aca="false">J301+K301</f>
        <v>7</v>
      </c>
    </row>
    <row r="307" customFormat="false" ht="13.8" hidden="false" customHeight="false" outlineLevel="0" collapsed="false">
      <c r="A307" s="75" t="s">
        <v>142</v>
      </c>
      <c r="B307" s="76" t="str">
        <f aca="false">VLOOKUP(A307,'TAKIM LİSTESİ'!$B$2:$D$455,2,0)</f>
        <v>Ø 4 çelik küre parmak freze</v>
      </c>
      <c r="C307" s="75" t="s">
        <v>2112</v>
      </c>
      <c r="D307" s="75" t="s">
        <v>50</v>
      </c>
      <c r="E307" s="75"/>
      <c r="F307" s="75"/>
      <c r="G307" s="75" t="n">
        <f aca="false">VLOOKUP(A307,'TAKIM LİSTESİ'!$B$2:$D$455,3,0)</f>
        <v>16</v>
      </c>
      <c r="H307" s="75" t="n">
        <v>1</v>
      </c>
      <c r="I307" s="75"/>
      <c r="J307" s="78" t="n">
        <f aca="false">G307-H307</f>
        <v>15</v>
      </c>
      <c r="K307" s="75"/>
      <c r="L307" s="85" t="n">
        <v>44018</v>
      </c>
      <c r="M307" s="81" t="n">
        <f aca="false">J302+K302</f>
        <v>38</v>
      </c>
    </row>
    <row r="308" customFormat="false" ht="13.8" hidden="false" customHeight="false" outlineLevel="0" collapsed="false">
      <c r="A308" s="75" t="s">
        <v>150</v>
      </c>
      <c r="B308" s="76" t="str">
        <f aca="false">VLOOKUP(A308,'TAKIM LİSTESİ'!$B$2:$D$455,2,0)</f>
        <v>Ø 8 çelik parmak freze</v>
      </c>
      <c r="C308" s="75" t="s">
        <v>2112</v>
      </c>
      <c r="D308" s="75" t="s">
        <v>50</v>
      </c>
      <c r="E308" s="75"/>
      <c r="F308" s="75"/>
      <c r="G308" s="75" t="n">
        <f aca="false">VLOOKUP(A308,'TAKIM LİSTESİ'!$B$2:$D$455,3,0)</f>
        <v>39</v>
      </c>
      <c r="H308" s="75" t="n">
        <v>1</v>
      </c>
      <c r="I308" s="75"/>
      <c r="J308" s="78" t="n">
        <f aca="false">G308-H308</f>
        <v>38</v>
      </c>
      <c r="K308" s="75"/>
      <c r="L308" s="85" t="n">
        <v>44018</v>
      </c>
      <c r="M308" s="81" t="n">
        <f aca="false">J303+K303</f>
        <v>50</v>
      </c>
    </row>
    <row r="309" customFormat="false" ht="13.8" hidden="false" customHeight="false" outlineLevel="0" collapsed="false">
      <c r="A309" s="75" t="s">
        <v>22</v>
      </c>
      <c r="B309" s="76" t="str">
        <f aca="false">VLOOKUP(A309,'TAKIM LİSTESİ'!$B$2:$D$455,2,0)</f>
        <v>Ø 10 çelik parmak freze</v>
      </c>
      <c r="C309" s="75" t="s">
        <v>2112</v>
      </c>
      <c r="D309" s="75" t="s">
        <v>23</v>
      </c>
      <c r="E309" s="75"/>
      <c r="F309" s="75"/>
      <c r="G309" s="75" t="n">
        <f aca="false">VLOOKUP(A309,'TAKIM LİSTESİ'!$B$2:$D$455,3,0)</f>
        <v>52</v>
      </c>
      <c r="H309" s="75" t="n">
        <v>1</v>
      </c>
      <c r="I309" s="75"/>
      <c r="J309" s="78" t="n">
        <f aca="false">G309-H309</f>
        <v>51</v>
      </c>
      <c r="K309" s="75"/>
      <c r="L309" s="85" t="n">
        <v>44019</v>
      </c>
      <c r="M309" s="81" t="n">
        <f aca="false">J304+K304</f>
        <v>38</v>
      </c>
    </row>
    <row r="310" customFormat="false" ht="13.8" hidden="false" customHeight="false" outlineLevel="0" collapsed="false">
      <c r="A310" s="75" t="s">
        <v>59</v>
      </c>
      <c r="B310" s="76" t="str">
        <f aca="false">VLOOKUP(A310,'TAKIM LİSTESİ'!$B$2:$D$455,2,0)</f>
        <v>Ø 3.2 matkap</v>
      </c>
      <c r="C310" s="75" t="s">
        <v>2114</v>
      </c>
      <c r="D310" s="75" t="s">
        <v>50</v>
      </c>
      <c r="E310" s="75"/>
      <c r="F310" s="75"/>
      <c r="G310" s="75" t="n">
        <f aca="false">VLOOKUP(A310,'TAKIM LİSTESİ'!$B$2:$D$455,3,0)</f>
        <v>6</v>
      </c>
      <c r="H310" s="75" t="n">
        <v>1</v>
      </c>
      <c r="I310" s="75"/>
      <c r="J310" s="78" t="n">
        <f aca="false">G310-H310</f>
        <v>5</v>
      </c>
      <c r="K310" s="75"/>
      <c r="L310" s="85" t="n">
        <v>44019</v>
      </c>
      <c r="M310" s="81" t="n">
        <f aca="false">J305+K305</f>
        <v>16</v>
      </c>
    </row>
    <row r="311" customFormat="false" ht="13.8" hidden="false" customHeight="false" outlineLevel="0" collapsed="false">
      <c r="A311" s="75" t="s">
        <v>258</v>
      </c>
      <c r="B311" s="76" t="str">
        <f aca="false">VLOOKUP(A311,'TAKIM LİSTESİ'!$B$2:$D$455,2,0)</f>
        <v>Ø 0.5 parmak freze</v>
      </c>
      <c r="C311" s="75" t="s">
        <v>2114</v>
      </c>
      <c r="D311" s="75" t="s">
        <v>2117</v>
      </c>
      <c r="E311" s="75"/>
      <c r="F311" s="75"/>
      <c r="G311" s="75" t="n">
        <f aca="false">VLOOKUP(A311,'TAKIM LİSTESİ'!$B$2:$D$455,3,0)</f>
        <v>0</v>
      </c>
      <c r="H311" s="75" t="n">
        <v>1</v>
      </c>
      <c r="I311" s="75"/>
      <c r="J311" s="78" t="n">
        <f aca="false">G311-H311</f>
        <v>-1</v>
      </c>
      <c r="K311" s="75"/>
      <c r="L311" s="85" t="n">
        <v>44019</v>
      </c>
      <c r="M311" s="81" t="n">
        <f aca="false">J306+K306</f>
        <v>51</v>
      </c>
    </row>
    <row r="312" customFormat="false" ht="13.8" hidden="false" customHeight="false" outlineLevel="0" collapsed="false">
      <c r="A312" s="75" t="s">
        <v>85</v>
      </c>
      <c r="B312" s="76" t="str">
        <f aca="false">VLOOKUP(A312,'TAKIM LİSTESİ'!$B$2:$D$455,2,0)</f>
        <v>Ø 12 çelik parmak freze</v>
      </c>
      <c r="C312" s="75" t="s">
        <v>2112</v>
      </c>
      <c r="D312" s="75" t="s">
        <v>2116</v>
      </c>
      <c r="E312" s="75"/>
      <c r="F312" s="75"/>
      <c r="G312" s="75" t="n">
        <f aca="false">VLOOKUP(A312,'TAKIM LİSTESİ'!$B$2:$D$455,3,0)</f>
        <v>19</v>
      </c>
      <c r="H312" s="75" t="n">
        <v>1</v>
      </c>
      <c r="I312" s="75"/>
      <c r="J312" s="78" t="n">
        <f aca="false">G312-H312</f>
        <v>18</v>
      </c>
      <c r="K312" s="75"/>
      <c r="L312" s="85" t="n">
        <v>44020</v>
      </c>
      <c r="M312" s="81" t="n">
        <f aca="false">J307+K307</f>
        <v>15</v>
      </c>
    </row>
    <row r="313" customFormat="false" ht="13.8" hidden="false" customHeight="false" outlineLevel="0" collapsed="false">
      <c r="A313" s="75" t="s">
        <v>52</v>
      </c>
      <c r="B313" s="76" t="str">
        <f aca="false">VLOOKUP(A313,'TAKIM LİSTESİ'!$B$2:$D$455,2,0)</f>
        <v>Ø 5 çelik uzun parmak freze</v>
      </c>
      <c r="C313" s="75" t="s">
        <v>2112</v>
      </c>
      <c r="D313" s="75" t="s">
        <v>87</v>
      </c>
      <c r="E313" s="75"/>
      <c r="F313" s="75"/>
      <c r="G313" s="75" t="n">
        <f aca="false">VLOOKUP(A313,'TAKIM LİSTESİ'!$B$2:$D$455,3,0)</f>
        <v>9</v>
      </c>
      <c r="H313" s="75" t="n">
        <v>1</v>
      </c>
      <c r="I313" s="75"/>
      <c r="J313" s="78" t="n">
        <f aca="false">G313-H313</f>
        <v>8</v>
      </c>
      <c r="K313" s="75"/>
      <c r="L313" s="85" t="n">
        <v>44020</v>
      </c>
      <c r="M313" s="81" t="n">
        <f aca="false">J308+K308</f>
        <v>38</v>
      </c>
    </row>
    <row r="314" customFormat="false" ht="13.8" hidden="false" customHeight="false" outlineLevel="0" collapsed="false">
      <c r="A314" s="75" t="s">
        <v>47</v>
      </c>
      <c r="B314" s="76" t="str">
        <f aca="false">VLOOKUP(A314,'TAKIM LİSTESİ'!$B$2:$D$455,2,0)</f>
        <v>Ø  10 çelik küre parmak freze</v>
      </c>
      <c r="C314" s="75" t="s">
        <v>2114</v>
      </c>
      <c r="D314" s="75" t="s">
        <v>23</v>
      </c>
      <c r="E314" s="75"/>
      <c r="F314" s="75"/>
      <c r="G314" s="75" t="n">
        <f aca="false">VLOOKUP(A314,'TAKIM LİSTESİ'!$B$2:$D$455,3,0)</f>
        <v>17</v>
      </c>
      <c r="H314" s="75" t="n">
        <v>1</v>
      </c>
      <c r="I314" s="75"/>
      <c r="J314" s="78" t="n">
        <f aca="false">G314-H314</f>
        <v>16</v>
      </c>
      <c r="K314" s="75"/>
      <c r="L314" s="85" t="n">
        <v>44020</v>
      </c>
      <c r="M314" s="81" t="n">
        <f aca="false">J309+K309</f>
        <v>51</v>
      </c>
    </row>
    <row r="315" customFormat="false" ht="13.8" hidden="false" customHeight="false" outlineLevel="0" collapsed="false">
      <c r="A315" s="75" t="s">
        <v>52</v>
      </c>
      <c r="B315" s="76" t="str">
        <f aca="false">VLOOKUP(A315,'TAKIM LİSTESİ'!$B$2:$D$455,2,0)</f>
        <v>Ø 5 çelik uzun parmak freze</v>
      </c>
      <c r="C315" s="75" t="s">
        <v>2112</v>
      </c>
      <c r="D315" s="75" t="s">
        <v>87</v>
      </c>
      <c r="E315" s="75"/>
      <c r="F315" s="75"/>
      <c r="G315" s="75" t="n">
        <f aca="false">VLOOKUP(A315,'TAKIM LİSTESİ'!$B$2:$D$455,3,0)</f>
        <v>9</v>
      </c>
      <c r="H315" s="75" t="n">
        <v>2</v>
      </c>
      <c r="I315" s="75"/>
      <c r="J315" s="78" t="n">
        <f aca="false">G315-H315</f>
        <v>7</v>
      </c>
      <c r="K315" s="75"/>
      <c r="L315" s="85" t="n">
        <v>44020</v>
      </c>
      <c r="M315" s="81" t="n">
        <f aca="false">J310+K310</f>
        <v>5</v>
      </c>
    </row>
    <row r="316" customFormat="false" ht="13.8" hidden="false" customHeight="false" outlineLevel="0" collapsed="false">
      <c r="A316" s="75" t="s">
        <v>82</v>
      </c>
      <c r="B316" s="76" t="str">
        <f aca="false">VLOOKUP(A316,'TAKIM LİSTESİ'!$B$2:$D$455,2,0)</f>
        <v>Ø 1küre parmak freze</v>
      </c>
      <c r="C316" s="75" t="s">
        <v>2114</v>
      </c>
      <c r="D316" s="75" t="s">
        <v>61</v>
      </c>
      <c r="E316" s="75"/>
      <c r="F316" s="75"/>
      <c r="G316" s="75" t="n">
        <f aca="false">VLOOKUP(A316,'TAKIM LİSTESİ'!$B$2:$D$455,3,0)</f>
        <v>30</v>
      </c>
      <c r="H316" s="75" t="n">
        <v>3</v>
      </c>
      <c r="I316" s="75"/>
      <c r="J316" s="78" t="n">
        <f aca="false">G316-H316</f>
        <v>27</v>
      </c>
      <c r="K316" s="75"/>
      <c r="L316" s="85" t="n">
        <v>44021</v>
      </c>
      <c r="M316" s="81" t="n">
        <f aca="false">J311+K311</f>
        <v>-1</v>
      </c>
    </row>
    <row r="317" customFormat="false" ht="13.8" hidden="false" customHeight="false" outlineLevel="0" collapsed="false">
      <c r="A317" s="75" t="s">
        <v>144</v>
      </c>
      <c r="B317" s="76" t="str">
        <f aca="false">VLOOKUP(A317,'TAKIM LİSTESİ'!$B$2:$D$455,2,0)</f>
        <v>Ø 6.2matkap</v>
      </c>
      <c r="C317" s="75" t="s">
        <v>2114</v>
      </c>
      <c r="D317" s="75" t="s">
        <v>23</v>
      </c>
      <c r="E317" s="75"/>
      <c r="F317" s="75"/>
      <c r="G317" s="75" t="n">
        <f aca="false">VLOOKUP(A317,'TAKIM LİSTESİ'!$B$2:$D$455,3,0)</f>
        <v>15</v>
      </c>
      <c r="H317" s="75" t="n">
        <v>1</v>
      </c>
      <c r="I317" s="75"/>
      <c r="J317" s="78" t="n">
        <f aca="false">G317-H317</f>
        <v>14</v>
      </c>
      <c r="K317" s="75"/>
      <c r="L317" s="85" t="n">
        <v>44021</v>
      </c>
      <c r="M317" s="81" t="n">
        <f aca="false">J312+K312</f>
        <v>18</v>
      </c>
    </row>
    <row r="318" customFormat="false" ht="13.8" hidden="false" customHeight="false" outlineLevel="0" collapsed="false">
      <c r="A318" s="75" t="s">
        <v>158</v>
      </c>
      <c r="B318" s="76" t="str">
        <f aca="false">VLOOKUP(A318,'TAKIM LİSTESİ'!$B$2:$D$455,2,0)</f>
        <v>Ø 12 çelik küre parmak freze</v>
      </c>
      <c r="C318" s="75" t="s">
        <v>2112</v>
      </c>
      <c r="D318" s="75" t="s">
        <v>87</v>
      </c>
      <c r="E318" s="75"/>
      <c r="F318" s="75"/>
      <c r="G318" s="75" t="n">
        <f aca="false">VLOOKUP(A318,'TAKIM LİSTESİ'!$B$2:$D$455,3,0)</f>
        <v>28</v>
      </c>
      <c r="H318" s="75" t="n">
        <v>1</v>
      </c>
      <c r="I318" s="75"/>
      <c r="J318" s="78" t="n">
        <f aca="false">G318-H318</f>
        <v>27</v>
      </c>
      <c r="K318" s="75"/>
      <c r="L318" s="85" t="n">
        <v>44022</v>
      </c>
      <c r="M318" s="81" t="n">
        <f aca="false">J313+K313</f>
        <v>8</v>
      </c>
    </row>
    <row r="319" customFormat="false" ht="13.8" hidden="false" customHeight="false" outlineLevel="0" collapsed="false">
      <c r="A319" s="75" t="s">
        <v>22</v>
      </c>
      <c r="B319" s="76" t="str">
        <f aca="false">VLOOKUP(A319,'TAKIM LİSTESİ'!$B$2:$D$455,2,0)</f>
        <v>Ø 10 çelik parmak freze</v>
      </c>
      <c r="C319" s="76" t="s">
        <v>2112</v>
      </c>
      <c r="D319" s="76" t="s">
        <v>87</v>
      </c>
      <c r="E319" s="90"/>
      <c r="F319" s="75"/>
      <c r="G319" s="75" t="n">
        <f aca="false">VLOOKUP(A319,'TAKIM LİSTESİ'!$B$2:$D$455,3,0)</f>
        <v>52</v>
      </c>
      <c r="H319" s="75" t="n">
        <v>1</v>
      </c>
      <c r="I319" s="75"/>
      <c r="J319" s="78" t="n">
        <f aca="false">G319-H319</f>
        <v>51</v>
      </c>
      <c r="K319" s="75"/>
      <c r="L319" s="85" t="n">
        <v>44022</v>
      </c>
      <c r="M319" s="81" t="n">
        <f aca="false">J314+K314</f>
        <v>16</v>
      </c>
    </row>
    <row r="320" customFormat="false" ht="13.8" hidden="false" customHeight="false" outlineLevel="0" collapsed="false">
      <c r="A320" s="75" t="s">
        <v>133</v>
      </c>
      <c r="B320" s="76" t="str">
        <f aca="false">VLOOKUP(A320,'TAKIM LİSTESİ'!$B$2:$D$455,2,0)</f>
        <v>Ø 3.3 matkap</v>
      </c>
      <c r="C320" s="75" t="s">
        <v>2114</v>
      </c>
      <c r="D320" s="75" t="s">
        <v>2123</v>
      </c>
      <c r="E320" s="75"/>
      <c r="F320" s="75"/>
      <c r="G320" s="75" t="n">
        <f aca="false">VLOOKUP(A320,'TAKIM LİSTESİ'!$B$2:$D$455,3,0)</f>
        <v>13</v>
      </c>
      <c r="H320" s="75" t="n">
        <v>1</v>
      </c>
      <c r="I320" s="75"/>
      <c r="J320" s="78" t="n">
        <f aca="false">G320-H320</f>
        <v>12</v>
      </c>
      <c r="K320" s="75"/>
      <c r="L320" s="85" t="n">
        <v>44022</v>
      </c>
      <c r="M320" s="81" t="n">
        <f aca="false">J315+K315</f>
        <v>7</v>
      </c>
    </row>
    <row r="321" customFormat="false" ht="13.8" hidden="false" customHeight="false" outlineLevel="0" collapsed="false">
      <c r="A321" s="75" t="s">
        <v>135</v>
      </c>
      <c r="B321" s="76" t="str">
        <f aca="false">VLOOKUP(A321,'TAKIM LİSTESİ'!$B$2:$D$455,2,0)</f>
        <v>Ø 3.4 matkap</v>
      </c>
      <c r="C321" s="75" t="s">
        <v>2114</v>
      </c>
      <c r="D321" s="75" t="s">
        <v>2123</v>
      </c>
      <c r="E321" s="75"/>
      <c r="F321" s="75"/>
      <c r="G321" s="75" t="n">
        <f aca="false">VLOOKUP(A321,'TAKIM LİSTESİ'!$B$2:$D$455,3,0)</f>
        <v>8</v>
      </c>
      <c r="H321" s="75" t="n">
        <v>1</v>
      </c>
      <c r="I321" s="75"/>
      <c r="J321" s="78" t="n">
        <f aca="false">G321-H321</f>
        <v>7</v>
      </c>
      <c r="K321" s="83"/>
      <c r="L321" s="85" t="n">
        <v>44025</v>
      </c>
      <c r="M321" s="81" t="n">
        <f aca="false">J316+K316</f>
        <v>27</v>
      </c>
    </row>
    <row r="322" customFormat="false" ht="13.8" hidden="false" customHeight="false" outlineLevel="0" collapsed="false">
      <c r="A322" s="75"/>
      <c r="B322" s="76" t="e">
        <f aca="false">VLOOKUP(A322,'TAKIM LİSTESİ'!$B$2:$D$455,2,0)</f>
        <v>#N/A</v>
      </c>
      <c r="C322" s="75"/>
      <c r="D322" s="75"/>
      <c r="E322" s="75"/>
      <c r="F322" s="75"/>
      <c r="G322" s="75" t="e">
        <f aca="false">VLOOKUP(A322,'TAKIM LİSTESİ'!$B$2:$D$455,3,0)</f>
        <v>#N/A</v>
      </c>
      <c r="H322" s="75"/>
      <c r="I322" s="75"/>
      <c r="J322" s="78" t="e">
        <f aca="false">G322-H322</f>
        <v>#N/A</v>
      </c>
      <c r="K322" s="75"/>
      <c r="L322" s="85" t="n">
        <v>44025</v>
      </c>
      <c r="M322" s="81" t="n">
        <f aca="false">J317+K317</f>
        <v>14</v>
      </c>
    </row>
    <row r="323" customFormat="false" ht="13.8" hidden="false" customHeight="false" outlineLevel="0" collapsed="false">
      <c r="A323" s="75"/>
      <c r="B323" s="76" t="e">
        <f aca="false">VLOOKUP(A323,'TAKIM LİSTESİ'!$B$2:$D$455,2,0)</f>
        <v>#N/A</v>
      </c>
      <c r="C323" s="77"/>
      <c r="D323" s="77"/>
      <c r="E323" s="77"/>
      <c r="F323" s="75"/>
      <c r="G323" s="75" t="e">
        <f aca="false">VLOOKUP(A323,'TAKIM LİSTESİ'!$B$2:$D$455,3,0)</f>
        <v>#N/A</v>
      </c>
      <c r="H323" s="75"/>
      <c r="I323" s="75"/>
      <c r="J323" s="78" t="e">
        <f aca="false">G323-H323</f>
        <v>#N/A</v>
      </c>
      <c r="K323" s="75"/>
      <c r="L323" s="85" t="n">
        <v>44027</v>
      </c>
      <c r="M323" s="81" t="n">
        <f aca="false">J318+K318</f>
        <v>27</v>
      </c>
    </row>
    <row r="324" customFormat="false" ht="13.8" hidden="false" customHeight="false" outlineLevel="0" collapsed="false">
      <c r="A324" s="75"/>
      <c r="B324" s="76" t="e">
        <f aca="false">VLOOKUP(A324,'TAKIM LİSTESİ'!$B$2:$D$455,2,0)</f>
        <v>#N/A</v>
      </c>
      <c r="C324" s="75"/>
      <c r="D324" s="75"/>
      <c r="E324" s="75"/>
      <c r="F324" s="75"/>
      <c r="G324" s="75" t="e">
        <f aca="false">VLOOKUP(A324,'TAKIM LİSTESİ'!$B$2:$D$455,3,0)</f>
        <v>#N/A</v>
      </c>
      <c r="H324" s="75"/>
      <c r="I324" s="75"/>
      <c r="J324" s="78" t="e">
        <f aca="false">G324-H324</f>
        <v>#N/A</v>
      </c>
      <c r="K324" s="75"/>
      <c r="L324" s="85" t="n">
        <v>44034</v>
      </c>
      <c r="M324" s="81" t="n">
        <f aca="false">J319+K319</f>
        <v>51</v>
      </c>
    </row>
    <row r="325" customFormat="false" ht="13.8" hidden="false" customHeight="false" outlineLevel="0" collapsed="false">
      <c r="A325" s="75"/>
      <c r="B325" s="76" t="e">
        <f aca="false">VLOOKUP(A325,'TAKIM LİSTESİ'!$B$2:$D$455,2,0)</f>
        <v>#N/A</v>
      </c>
      <c r="C325" s="75"/>
      <c r="D325" s="75"/>
      <c r="E325" s="75"/>
      <c r="F325" s="75"/>
      <c r="G325" s="75" t="e">
        <f aca="false">VLOOKUP(A325,'TAKIM LİSTESİ'!$B$2:$D$455,3,0)</f>
        <v>#N/A</v>
      </c>
      <c r="H325" s="75"/>
      <c r="I325" s="75"/>
      <c r="J325" s="78" t="e">
        <f aca="false">G325-H325</f>
        <v>#N/A</v>
      </c>
      <c r="K325" s="75"/>
      <c r="L325" s="91" t="n">
        <v>44035</v>
      </c>
      <c r="M325" s="81" t="n">
        <f aca="false">J320+K320</f>
        <v>12</v>
      </c>
    </row>
    <row r="326" customFormat="false" ht="13.8" hidden="false" customHeight="false" outlineLevel="0" collapsed="false">
      <c r="A326" s="75"/>
      <c r="B326" s="76" t="e">
        <f aca="false">VLOOKUP(A326,'TAKIM LİSTESİ'!$B$2:$D$455,2,0)</f>
        <v>#N/A</v>
      </c>
      <c r="C326" s="75"/>
      <c r="D326" s="75"/>
      <c r="E326" s="75"/>
      <c r="F326" s="75"/>
      <c r="G326" s="75" t="e">
        <f aca="false">VLOOKUP(A326,'TAKIM LİSTESİ'!$B$2:$D$455,3,0)</f>
        <v>#N/A</v>
      </c>
      <c r="H326" s="75"/>
      <c r="I326" s="75"/>
      <c r="J326" s="78" t="e">
        <f aca="false">G326-H326</f>
        <v>#N/A</v>
      </c>
      <c r="K326" s="75"/>
      <c r="L326" s="85" t="n">
        <v>44035</v>
      </c>
      <c r="M326" s="86" t="n">
        <f aca="false">J321+K321</f>
        <v>7</v>
      </c>
    </row>
    <row r="327" customFormat="false" ht="13.8" hidden="false" customHeight="false" outlineLevel="0" collapsed="false">
      <c r="A327" s="75"/>
      <c r="B327" s="76" t="e">
        <f aca="false">VLOOKUP(A327,'TAKIM LİSTESİ'!$B$2:$D$455,2,0)</f>
        <v>#N/A</v>
      </c>
      <c r="C327" s="75"/>
      <c r="D327" s="75"/>
      <c r="E327" s="75"/>
      <c r="F327" s="75"/>
      <c r="G327" s="75" t="e">
        <f aca="false">VLOOKUP(A327,'TAKIM LİSTESİ'!$B$2:$D$455,3,0)</f>
        <v>#N/A</v>
      </c>
      <c r="H327" s="75"/>
      <c r="I327" s="75"/>
      <c r="J327" s="78" t="e">
        <f aca="false">G327-H327</f>
        <v>#N/A</v>
      </c>
      <c r="K327" s="75"/>
      <c r="L327" s="92"/>
      <c r="M327" s="81" t="e">
        <f aca="false">J322+K322</f>
        <v>#N/A</v>
      </c>
    </row>
    <row r="328" customFormat="false" ht="13.8" hidden="false" customHeight="false" outlineLevel="0" collapsed="false">
      <c r="A328" s="75"/>
      <c r="B328" s="76" t="e">
        <f aca="false">VLOOKUP(A328,'TAKIM LİSTESİ'!$B$2:$D$455,2,0)</f>
        <v>#N/A</v>
      </c>
      <c r="C328" s="75"/>
      <c r="D328" s="75"/>
      <c r="E328" s="75"/>
      <c r="F328" s="75"/>
      <c r="G328" s="75" t="e">
        <f aca="false">VLOOKUP(A328,'TAKIM LİSTESİ'!$B$2:$D$455,3,0)</f>
        <v>#N/A</v>
      </c>
      <c r="H328" s="75"/>
      <c r="I328" s="75"/>
      <c r="J328" s="78" t="e">
        <f aca="false">G328-H328</f>
        <v>#N/A</v>
      </c>
      <c r="K328" s="75"/>
      <c r="L328" s="93"/>
      <c r="M328" s="81" t="e">
        <f aca="false">J323+K323</f>
        <v>#N/A</v>
      </c>
    </row>
    <row r="329" customFormat="false" ht="13.8" hidden="false" customHeight="false" outlineLevel="0" collapsed="false">
      <c r="A329" s="75"/>
      <c r="B329" s="76" t="e">
        <f aca="false">VLOOKUP(A329,'TAKIM LİSTESİ'!$B$2:$D$455,2,0)</f>
        <v>#N/A</v>
      </c>
      <c r="C329" s="75"/>
      <c r="D329" s="75"/>
      <c r="E329" s="75"/>
      <c r="F329" s="75"/>
      <c r="G329" s="75" t="e">
        <f aca="false">VLOOKUP(A329,'TAKIM LİSTESİ'!$B$2:$D$455,3,0)</f>
        <v>#N/A</v>
      </c>
      <c r="H329" s="75"/>
      <c r="I329" s="75"/>
      <c r="J329" s="78" t="e">
        <f aca="false">G329-H329</f>
        <v>#N/A</v>
      </c>
      <c r="K329" s="75"/>
      <c r="L329" s="93"/>
      <c r="M329" s="81" t="e">
        <f aca="false">J324+K324</f>
        <v>#N/A</v>
      </c>
    </row>
    <row r="330" customFormat="false" ht="13.8" hidden="false" customHeight="false" outlineLevel="0" collapsed="false">
      <c r="A330" s="75"/>
      <c r="B330" s="76" t="e">
        <f aca="false">VLOOKUP(A330,'TAKIM LİSTESİ'!$B$2:$D$455,2,0)</f>
        <v>#N/A</v>
      </c>
      <c r="C330" s="75"/>
      <c r="D330" s="75"/>
      <c r="E330" s="75"/>
      <c r="F330" s="75"/>
      <c r="G330" s="75" t="e">
        <f aca="false">VLOOKUP(A330,'TAKIM LİSTESİ'!$B$2:$D$455,3,0)</f>
        <v>#N/A</v>
      </c>
      <c r="H330" s="75"/>
      <c r="I330" s="75"/>
      <c r="J330" s="78" t="e">
        <f aca="false">G330-H330</f>
        <v>#N/A</v>
      </c>
      <c r="K330" s="75"/>
      <c r="L330" s="93"/>
      <c r="M330" s="81" t="e">
        <f aca="false">J325+K325</f>
        <v>#N/A</v>
      </c>
    </row>
    <row r="331" customFormat="false" ht="13.8" hidden="false" customHeight="false" outlineLevel="0" collapsed="false">
      <c r="A331" s="75"/>
      <c r="B331" s="76" t="e">
        <f aca="false">VLOOKUP(A331,'TAKIM LİSTESİ'!$B$2:$D$455,2,0)</f>
        <v>#N/A</v>
      </c>
      <c r="C331" s="75"/>
      <c r="D331" s="75"/>
      <c r="E331" s="75"/>
      <c r="F331" s="75"/>
      <c r="G331" s="75" t="e">
        <f aca="false">VLOOKUP(A331,'TAKIM LİSTESİ'!$B$2:$D$455,3,0)</f>
        <v>#N/A</v>
      </c>
      <c r="H331" s="75"/>
      <c r="I331" s="75"/>
      <c r="J331" s="78" t="e">
        <f aca="false">G331-H331</f>
        <v>#N/A</v>
      </c>
      <c r="K331" s="75"/>
      <c r="L331" s="93"/>
      <c r="M331" s="81" t="e">
        <f aca="false">J326+K326</f>
        <v>#N/A</v>
      </c>
    </row>
    <row r="332" customFormat="false" ht="13.8" hidden="false" customHeight="false" outlineLevel="0" collapsed="false">
      <c r="A332" s="75"/>
      <c r="B332" s="76" t="e">
        <f aca="false">VLOOKUP(A332,'TAKIM LİSTESİ'!$B$2:$D$455,2,0)</f>
        <v>#N/A</v>
      </c>
      <c r="C332" s="75"/>
      <c r="D332" s="75"/>
      <c r="E332" s="75"/>
      <c r="F332" s="75"/>
      <c r="G332" s="75" t="e">
        <f aca="false">VLOOKUP(A332,'TAKIM LİSTESİ'!$B$2:$D$455,3,0)</f>
        <v>#N/A</v>
      </c>
      <c r="H332" s="75"/>
      <c r="I332" s="75"/>
      <c r="J332" s="78" t="e">
        <f aca="false">G332-H332</f>
        <v>#N/A</v>
      </c>
      <c r="K332" s="75"/>
      <c r="L332" s="93"/>
      <c r="M332" s="81" t="e">
        <f aca="false">J327+K327</f>
        <v>#N/A</v>
      </c>
    </row>
    <row r="333" customFormat="false" ht="13.8" hidden="false" customHeight="false" outlineLevel="0" collapsed="false">
      <c r="A333" s="75"/>
      <c r="B333" s="76" t="e">
        <f aca="false">VLOOKUP(A333,'TAKIM LİSTESİ'!$B$2:$D$455,2,0)</f>
        <v>#N/A</v>
      </c>
      <c r="C333" s="75"/>
      <c r="D333" s="75"/>
      <c r="E333" s="75"/>
      <c r="F333" s="75"/>
      <c r="G333" s="75" t="e">
        <f aca="false">VLOOKUP(A333,'TAKIM LİSTESİ'!$B$2:$D$455,3,0)</f>
        <v>#N/A</v>
      </c>
      <c r="H333" s="75"/>
      <c r="I333" s="75"/>
      <c r="J333" s="78" t="e">
        <f aca="false">G333-H333</f>
        <v>#N/A</v>
      </c>
      <c r="K333" s="75"/>
      <c r="L333" s="93"/>
      <c r="M333" s="81" t="e">
        <f aca="false">J328+K328</f>
        <v>#N/A</v>
      </c>
    </row>
    <row r="334" customFormat="false" ht="13.8" hidden="false" customHeight="false" outlineLevel="0" collapsed="false">
      <c r="A334" s="75"/>
      <c r="B334" s="76" t="e">
        <f aca="false">VLOOKUP(A334,'TAKIM LİSTESİ'!$B$2:$D$455,2,0)</f>
        <v>#N/A</v>
      </c>
      <c r="C334" s="75"/>
      <c r="D334" s="75"/>
      <c r="E334" s="75"/>
      <c r="F334" s="75"/>
      <c r="G334" s="75" t="e">
        <f aca="false">VLOOKUP(A334,'TAKIM LİSTESİ'!$B$2:$D$455,3,0)</f>
        <v>#N/A</v>
      </c>
      <c r="H334" s="75"/>
      <c r="I334" s="75"/>
      <c r="J334" s="78" t="e">
        <f aca="false">G334-H334</f>
        <v>#N/A</v>
      </c>
      <c r="K334" s="75"/>
      <c r="L334" s="93"/>
      <c r="M334" s="81" t="e">
        <f aca="false">J329+K329</f>
        <v>#N/A</v>
      </c>
    </row>
    <row r="335" customFormat="false" ht="13.8" hidden="false" customHeight="false" outlineLevel="0" collapsed="false">
      <c r="A335" s="75"/>
      <c r="B335" s="76" t="e">
        <f aca="false">VLOOKUP(A335,'TAKIM LİSTESİ'!$B$2:$D$455,2,0)</f>
        <v>#N/A</v>
      </c>
      <c r="C335" s="75"/>
      <c r="D335" s="75"/>
      <c r="E335" s="75"/>
      <c r="F335" s="75"/>
      <c r="G335" s="75" t="e">
        <f aca="false">VLOOKUP(A335,'TAKIM LİSTESİ'!$B$2:$D$455,3,0)</f>
        <v>#N/A</v>
      </c>
      <c r="H335" s="75"/>
      <c r="I335" s="75"/>
      <c r="J335" s="78" t="e">
        <f aca="false">G335-H335</f>
        <v>#N/A</v>
      </c>
      <c r="K335" s="75"/>
      <c r="L335" s="93"/>
      <c r="M335" s="81" t="e">
        <f aca="false">J330+K330</f>
        <v>#N/A</v>
      </c>
    </row>
    <row r="336" customFormat="false" ht="13.8" hidden="false" customHeight="false" outlineLevel="0" collapsed="false">
      <c r="A336" s="75"/>
      <c r="B336" s="76" t="e">
        <f aca="false">VLOOKUP(A336,'TAKIM LİSTESİ'!$B$2:$D$455,2,0)</f>
        <v>#N/A</v>
      </c>
      <c r="C336" s="75"/>
      <c r="D336" s="75"/>
      <c r="E336" s="75"/>
      <c r="F336" s="75"/>
      <c r="G336" s="75" t="e">
        <f aca="false">VLOOKUP(A336,'TAKIM LİSTESİ'!$B$2:$D$455,3,0)</f>
        <v>#N/A</v>
      </c>
      <c r="H336" s="75"/>
      <c r="I336" s="75"/>
      <c r="J336" s="78" t="e">
        <f aca="false">G336-H336</f>
        <v>#N/A</v>
      </c>
      <c r="K336" s="75"/>
      <c r="L336" s="93"/>
      <c r="M336" s="81" t="e">
        <f aca="false">J331+K331</f>
        <v>#N/A</v>
      </c>
    </row>
    <row r="337" customFormat="false" ht="13.8" hidden="false" customHeight="false" outlineLevel="0" collapsed="false">
      <c r="A337" s="75"/>
      <c r="B337" s="76" t="e">
        <f aca="false">VLOOKUP(A337,'TAKIM LİSTESİ'!$B$2:$D$455,2,0)</f>
        <v>#N/A</v>
      </c>
      <c r="C337" s="75"/>
      <c r="D337" s="75"/>
      <c r="E337" s="75"/>
      <c r="F337" s="75"/>
      <c r="G337" s="75" t="e">
        <f aca="false">VLOOKUP(A337,'TAKIM LİSTESİ'!$B$2:$D$455,3,0)</f>
        <v>#N/A</v>
      </c>
      <c r="H337" s="75"/>
      <c r="I337" s="75"/>
      <c r="J337" s="78" t="e">
        <f aca="false">G337-H337</f>
        <v>#N/A</v>
      </c>
      <c r="K337" s="75"/>
      <c r="L337" s="93"/>
      <c r="M337" s="81" t="e">
        <f aca="false">J332+K332</f>
        <v>#N/A</v>
      </c>
    </row>
    <row r="338" customFormat="false" ht="13.8" hidden="false" customHeight="false" outlineLevel="0" collapsed="false">
      <c r="A338" s="75"/>
      <c r="B338" s="76" t="e">
        <f aca="false">VLOOKUP(A338,'TAKIM LİSTESİ'!$B$2:$D$455,2,0)</f>
        <v>#N/A</v>
      </c>
      <c r="C338" s="75"/>
      <c r="D338" s="75"/>
      <c r="E338" s="75"/>
      <c r="F338" s="75"/>
      <c r="G338" s="75" t="e">
        <f aca="false">VLOOKUP(A338,'TAKIM LİSTESİ'!$B$2:$D$455,3,0)</f>
        <v>#N/A</v>
      </c>
      <c r="H338" s="75"/>
      <c r="I338" s="75"/>
      <c r="J338" s="78" t="e">
        <f aca="false">G338-H338</f>
        <v>#N/A</v>
      </c>
      <c r="K338" s="75"/>
      <c r="L338" s="93"/>
      <c r="M338" s="81" t="e">
        <f aca="false">J333+K333</f>
        <v>#N/A</v>
      </c>
    </row>
    <row r="339" customFormat="false" ht="13.8" hidden="false" customHeight="false" outlineLevel="0" collapsed="false">
      <c r="A339" s="75"/>
      <c r="B339" s="76" t="e">
        <f aca="false">VLOOKUP(A339,'TAKIM LİSTESİ'!$B$2:$D$455,2,0)</f>
        <v>#N/A</v>
      </c>
      <c r="C339" s="75"/>
      <c r="D339" s="75"/>
      <c r="E339" s="75"/>
      <c r="F339" s="75"/>
      <c r="G339" s="75" t="e">
        <f aca="false">VLOOKUP(A339,'TAKIM LİSTESİ'!$B$2:$D$455,3,0)</f>
        <v>#N/A</v>
      </c>
      <c r="H339" s="75"/>
      <c r="I339" s="75"/>
      <c r="J339" s="78" t="e">
        <f aca="false">G339-H339</f>
        <v>#N/A</v>
      </c>
      <c r="K339" s="75"/>
      <c r="L339" s="93"/>
      <c r="M339" s="81" t="e">
        <f aca="false">J334+K334</f>
        <v>#N/A</v>
      </c>
    </row>
    <row r="340" customFormat="false" ht="13.8" hidden="false" customHeight="false" outlineLevel="0" collapsed="false">
      <c r="A340" s="75"/>
      <c r="B340" s="76" t="e">
        <f aca="false">VLOOKUP(A340,'TAKIM LİSTESİ'!$B$2:$D$455,2,0)</f>
        <v>#N/A</v>
      </c>
      <c r="C340" s="75"/>
      <c r="D340" s="75"/>
      <c r="E340" s="75"/>
      <c r="F340" s="75"/>
      <c r="G340" s="75" t="e">
        <f aca="false">VLOOKUP(A340,'TAKIM LİSTESİ'!$B$2:$D$455,3,0)</f>
        <v>#N/A</v>
      </c>
      <c r="H340" s="75"/>
      <c r="I340" s="75"/>
      <c r="J340" s="78" t="e">
        <f aca="false">G340-H340</f>
        <v>#N/A</v>
      </c>
      <c r="K340" s="75"/>
      <c r="L340" s="93"/>
      <c r="M340" s="81" t="e">
        <f aca="false">J335+K335</f>
        <v>#N/A</v>
      </c>
    </row>
    <row r="341" customFormat="false" ht="13.8" hidden="false" customHeight="false" outlineLevel="0" collapsed="false">
      <c r="A341" s="75"/>
      <c r="B341" s="76" t="e">
        <f aca="false">VLOOKUP(A341,'TAKIM LİSTESİ'!$B$2:$D$455,2,0)</f>
        <v>#N/A</v>
      </c>
      <c r="C341" s="75"/>
      <c r="D341" s="75"/>
      <c r="E341" s="75"/>
      <c r="F341" s="75"/>
      <c r="G341" s="75" t="e">
        <f aca="false">VLOOKUP(A341,'TAKIM LİSTESİ'!$B$2:$D$455,3,0)</f>
        <v>#N/A</v>
      </c>
      <c r="H341" s="75"/>
      <c r="I341" s="75"/>
      <c r="J341" s="78" t="e">
        <f aca="false">G341-H341</f>
        <v>#N/A</v>
      </c>
      <c r="K341" s="75"/>
      <c r="L341" s="93"/>
      <c r="M341" s="81" t="e">
        <f aca="false">J336+K336</f>
        <v>#N/A</v>
      </c>
    </row>
    <row r="342" customFormat="false" ht="13.8" hidden="false" customHeight="false" outlineLevel="0" collapsed="false">
      <c r="A342" s="75"/>
      <c r="B342" s="76" t="e">
        <f aca="false">VLOOKUP(A342,'TAKIM LİSTESİ'!$B$2:$D$455,2,0)</f>
        <v>#N/A</v>
      </c>
      <c r="C342" s="90"/>
      <c r="D342" s="90"/>
      <c r="E342" s="90"/>
      <c r="F342" s="75"/>
      <c r="G342" s="75" t="e">
        <f aca="false">VLOOKUP(A342,'TAKIM LİSTESİ'!$B$2:$D$455,3,0)</f>
        <v>#N/A</v>
      </c>
      <c r="H342" s="75"/>
      <c r="I342" s="75"/>
      <c r="J342" s="78" t="e">
        <f aca="false">G342-H342</f>
        <v>#N/A</v>
      </c>
      <c r="K342" s="75"/>
      <c r="L342" s="93"/>
      <c r="M342" s="81" t="e">
        <f aca="false">J337+K337</f>
        <v>#N/A</v>
      </c>
    </row>
    <row r="343" customFormat="false" ht="13.8" hidden="false" customHeight="false" outlineLevel="0" collapsed="false">
      <c r="A343" s="75"/>
      <c r="B343" s="76" t="e">
        <f aca="false">VLOOKUP(A343,'TAKIM LİSTESİ'!$B$2:$D$455,2,0)</f>
        <v>#N/A</v>
      </c>
      <c r="C343" s="75"/>
      <c r="D343" s="75"/>
      <c r="E343" s="75"/>
      <c r="F343" s="75"/>
      <c r="G343" s="75" t="e">
        <f aca="false">VLOOKUP(A343,'TAKIM LİSTESİ'!$B$2:$D$455,3,0)</f>
        <v>#N/A</v>
      </c>
      <c r="H343" s="75"/>
      <c r="I343" s="75"/>
      <c r="J343" s="78" t="e">
        <f aca="false">G343-H343</f>
        <v>#N/A</v>
      </c>
      <c r="K343" s="75"/>
      <c r="L343" s="93"/>
      <c r="M343" s="81" t="e">
        <f aca="false">J338+K338</f>
        <v>#N/A</v>
      </c>
    </row>
    <row r="344" customFormat="false" ht="13.8" hidden="false" customHeight="false" outlineLevel="0" collapsed="false">
      <c r="A344" s="75"/>
      <c r="B344" s="76" t="e">
        <f aca="false">VLOOKUP(A344,'TAKIM LİSTESİ'!$B$2:$D$455,2,0)</f>
        <v>#N/A</v>
      </c>
      <c r="C344" s="75"/>
      <c r="D344" s="75"/>
      <c r="E344" s="75"/>
      <c r="F344" s="75"/>
      <c r="G344" s="75" t="e">
        <f aca="false">VLOOKUP(A344,'TAKIM LİSTESİ'!$B$2:$D$455,3,0)</f>
        <v>#N/A</v>
      </c>
      <c r="H344" s="75"/>
      <c r="I344" s="75"/>
      <c r="J344" s="78" t="e">
        <f aca="false">G344-H344</f>
        <v>#N/A</v>
      </c>
      <c r="K344" s="75"/>
      <c r="L344" s="93"/>
      <c r="M344" s="81" t="e">
        <f aca="false">J339+K339</f>
        <v>#N/A</v>
      </c>
    </row>
    <row r="345" customFormat="false" ht="13.8" hidden="false" customHeight="false" outlineLevel="0" collapsed="false">
      <c r="A345" s="75"/>
      <c r="B345" s="76" t="e">
        <f aca="false">VLOOKUP(A345,'TAKIM LİSTESİ'!$B$2:$D$455,2,0)</f>
        <v>#N/A</v>
      </c>
      <c r="C345" s="75"/>
      <c r="D345" s="75"/>
      <c r="E345" s="75"/>
      <c r="F345" s="75"/>
      <c r="G345" s="75" t="e">
        <f aca="false">VLOOKUP(A345,'TAKIM LİSTESİ'!$B$2:$D$455,3,0)</f>
        <v>#N/A</v>
      </c>
      <c r="H345" s="75"/>
      <c r="I345" s="75"/>
      <c r="J345" s="78" t="e">
        <f aca="false">G345-H345</f>
        <v>#N/A</v>
      </c>
      <c r="K345" s="75"/>
      <c r="L345" s="93"/>
      <c r="M345" s="81" t="e">
        <f aca="false">J340+K340</f>
        <v>#N/A</v>
      </c>
    </row>
    <row r="346" customFormat="false" ht="13.8" hidden="false" customHeight="false" outlineLevel="0" collapsed="false">
      <c r="A346" s="75"/>
      <c r="B346" s="76" t="e">
        <f aca="false">VLOOKUP(A346,'TAKIM LİSTESİ'!$B$2:$D$455,2,0)</f>
        <v>#N/A</v>
      </c>
      <c r="C346" s="77"/>
      <c r="D346" s="77"/>
      <c r="E346" s="77"/>
      <c r="F346" s="75"/>
      <c r="G346" s="75" t="e">
        <f aca="false">VLOOKUP(A346,'TAKIM LİSTESİ'!$B$2:$D$455,3,0)</f>
        <v>#N/A</v>
      </c>
      <c r="H346" s="75"/>
      <c r="I346" s="75"/>
      <c r="J346" s="78" t="e">
        <f aca="false">G346-H346</f>
        <v>#N/A</v>
      </c>
      <c r="K346" s="75"/>
      <c r="L346" s="93"/>
      <c r="M346" s="81" t="e">
        <f aca="false">J341+K341</f>
        <v>#N/A</v>
      </c>
    </row>
    <row r="347" customFormat="false" ht="13.8" hidden="false" customHeight="false" outlineLevel="0" collapsed="false">
      <c r="A347" s="75"/>
      <c r="B347" s="76" t="e">
        <f aca="false">VLOOKUP(A347,'TAKIM LİSTESİ'!$B$2:$D$455,2,0)</f>
        <v>#N/A</v>
      </c>
      <c r="C347" s="75"/>
      <c r="D347" s="75"/>
      <c r="E347" s="75"/>
      <c r="F347" s="75"/>
      <c r="G347" s="75" t="e">
        <f aca="false">VLOOKUP(A347,'TAKIM LİSTESİ'!$B$2:$D$455,3,0)</f>
        <v>#N/A</v>
      </c>
      <c r="H347" s="75"/>
      <c r="I347" s="75"/>
      <c r="J347" s="78" t="e">
        <f aca="false">G347-H347</f>
        <v>#N/A</v>
      </c>
      <c r="K347" s="75"/>
      <c r="L347" s="93"/>
      <c r="M347" s="81" t="e">
        <f aca="false">J342+K342</f>
        <v>#N/A</v>
      </c>
    </row>
    <row r="348" customFormat="false" ht="13.8" hidden="false" customHeight="false" outlineLevel="0" collapsed="false">
      <c r="A348" s="75"/>
      <c r="B348" s="76" t="e">
        <f aca="false">VLOOKUP(A348,'TAKIM LİSTESİ'!$B$2:$D$455,2,0)</f>
        <v>#N/A</v>
      </c>
      <c r="C348" s="75"/>
      <c r="D348" s="75"/>
      <c r="E348" s="75"/>
      <c r="F348" s="75"/>
      <c r="G348" s="75" t="e">
        <f aca="false">VLOOKUP(A348,'TAKIM LİSTESİ'!$B$2:$D$455,3,0)</f>
        <v>#N/A</v>
      </c>
      <c r="H348" s="75"/>
      <c r="I348" s="75"/>
      <c r="J348" s="78" t="e">
        <f aca="false">G348-H348</f>
        <v>#N/A</v>
      </c>
      <c r="K348" s="75"/>
      <c r="L348" s="93"/>
      <c r="M348" s="81" t="e">
        <f aca="false">J343+K343</f>
        <v>#N/A</v>
      </c>
    </row>
    <row r="349" customFormat="false" ht="13.8" hidden="false" customHeight="false" outlineLevel="0" collapsed="false">
      <c r="A349" s="75"/>
      <c r="B349" s="76" t="e">
        <f aca="false">VLOOKUP(A349,'TAKIM LİSTESİ'!$B$2:$D$455,2,0)</f>
        <v>#N/A</v>
      </c>
      <c r="C349" s="75"/>
      <c r="D349" s="75"/>
      <c r="E349" s="75"/>
      <c r="F349" s="75"/>
      <c r="G349" s="75" t="e">
        <f aca="false">VLOOKUP(A349,'TAKIM LİSTESİ'!$B$2:$D$455,3,0)</f>
        <v>#N/A</v>
      </c>
      <c r="H349" s="75"/>
      <c r="I349" s="75"/>
      <c r="J349" s="78" t="e">
        <f aca="false">G349-H349</f>
        <v>#N/A</v>
      </c>
      <c r="K349" s="75"/>
      <c r="L349" s="93"/>
      <c r="M349" s="81" t="e">
        <f aca="false">J344+K344</f>
        <v>#N/A</v>
      </c>
    </row>
    <row r="350" customFormat="false" ht="13.8" hidden="false" customHeight="false" outlineLevel="0" collapsed="false">
      <c r="A350" s="75"/>
      <c r="B350" s="76" t="e">
        <f aca="false">VLOOKUP(A350,'TAKIM LİSTESİ'!$B$2:$D$455,2,0)</f>
        <v>#N/A</v>
      </c>
      <c r="C350" s="75"/>
      <c r="D350" s="75"/>
      <c r="E350" s="75"/>
      <c r="F350" s="75"/>
      <c r="G350" s="75" t="e">
        <f aca="false">VLOOKUP(A350,'TAKIM LİSTESİ'!$B$2:$D$455,3,0)</f>
        <v>#N/A</v>
      </c>
      <c r="H350" s="75"/>
      <c r="I350" s="75"/>
      <c r="J350" s="78" t="e">
        <f aca="false">G350-H350</f>
        <v>#N/A</v>
      </c>
      <c r="K350" s="75"/>
      <c r="L350" s="93"/>
      <c r="M350" s="81" t="e">
        <f aca="false">J345+K345</f>
        <v>#N/A</v>
      </c>
    </row>
    <row r="351" customFormat="false" ht="13.8" hidden="false" customHeight="false" outlineLevel="0" collapsed="false">
      <c r="A351" s="75"/>
      <c r="B351" s="76" t="e">
        <f aca="false">VLOOKUP(A351,'TAKIM LİSTESİ'!$B$2:$D$455,2,0)</f>
        <v>#N/A</v>
      </c>
      <c r="C351" s="75"/>
      <c r="D351" s="75"/>
      <c r="E351" s="75"/>
      <c r="F351" s="75"/>
      <c r="G351" s="75" t="e">
        <f aca="false">VLOOKUP(A351,'TAKIM LİSTESİ'!$B$2:$D$455,3,0)</f>
        <v>#N/A</v>
      </c>
      <c r="H351" s="75"/>
      <c r="I351" s="75"/>
      <c r="J351" s="78" t="e">
        <f aca="false">G351-H351</f>
        <v>#N/A</v>
      </c>
      <c r="K351" s="75"/>
      <c r="L351" s="93"/>
      <c r="M351" s="81" t="e">
        <f aca="false">J346+K346</f>
        <v>#N/A</v>
      </c>
    </row>
    <row r="352" customFormat="false" ht="13.8" hidden="false" customHeight="false" outlineLevel="0" collapsed="false">
      <c r="A352" s="75"/>
      <c r="B352" s="76" t="e">
        <f aca="false">VLOOKUP(A352,'TAKIM LİSTESİ'!$B$2:$D$455,2,0)</f>
        <v>#N/A</v>
      </c>
      <c r="C352" s="75"/>
      <c r="D352" s="75"/>
      <c r="E352" s="75"/>
      <c r="F352" s="75"/>
      <c r="G352" s="75" t="e">
        <f aca="false">VLOOKUP(A352,'TAKIM LİSTESİ'!$B$2:$D$455,3,0)</f>
        <v>#N/A</v>
      </c>
      <c r="H352" s="75"/>
      <c r="I352" s="75"/>
      <c r="J352" s="78" t="e">
        <f aca="false">G352-H352</f>
        <v>#N/A</v>
      </c>
      <c r="K352" s="75"/>
      <c r="L352" s="93"/>
      <c r="M352" s="81" t="e">
        <f aca="false">J347+K347</f>
        <v>#N/A</v>
      </c>
    </row>
    <row r="353" customFormat="false" ht="13.8" hidden="false" customHeight="false" outlineLevel="0" collapsed="false">
      <c r="A353" s="75"/>
      <c r="B353" s="76" t="e">
        <f aca="false">VLOOKUP(A353,'TAKIM LİSTESİ'!$B$2:$D$455,2,0)</f>
        <v>#N/A</v>
      </c>
      <c r="C353" s="75"/>
      <c r="D353" s="75"/>
      <c r="E353" s="75"/>
      <c r="F353" s="75"/>
      <c r="G353" s="75" t="e">
        <f aca="false">VLOOKUP(A353,'TAKIM LİSTESİ'!$B$2:$D$455,3,0)</f>
        <v>#N/A</v>
      </c>
      <c r="H353" s="75"/>
      <c r="I353" s="75"/>
      <c r="J353" s="78" t="e">
        <f aca="false">G353-H353</f>
        <v>#N/A</v>
      </c>
      <c r="K353" s="75"/>
      <c r="L353" s="93"/>
      <c r="M353" s="81" t="e">
        <f aca="false">J348+K348</f>
        <v>#N/A</v>
      </c>
    </row>
    <row r="354" customFormat="false" ht="13.8" hidden="false" customHeight="false" outlineLevel="0" collapsed="false">
      <c r="A354" s="75"/>
      <c r="B354" s="76" t="e">
        <f aca="false">VLOOKUP(A354,'TAKIM LİSTESİ'!$B$2:$D$455,2,0)</f>
        <v>#N/A</v>
      </c>
      <c r="C354" s="75"/>
      <c r="D354" s="75"/>
      <c r="E354" s="75"/>
      <c r="F354" s="75"/>
      <c r="G354" s="75" t="e">
        <f aca="false">VLOOKUP(A354,'TAKIM LİSTESİ'!$B$2:$D$455,3,0)</f>
        <v>#N/A</v>
      </c>
      <c r="H354" s="75"/>
      <c r="I354" s="75"/>
      <c r="J354" s="78" t="e">
        <f aca="false">G354-H354</f>
        <v>#N/A</v>
      </c>
      <c r="K354" s="75"/>
      <c r="L354" s="93"/>
      <c r="M354" s="81" t="e">
        <f aca="false">J349+K349</f>
        <v>#N/A</v>
      </c>
    </row>
    <row r="355" customFormat="false" ht="13.8" hidden="false" customHeight="false" outlineLevel="0" collapsed="false">
      <c r="A355" s="75"/>
      <c r="B355" s="76" t="e">
        <f aca="false">VLOOKUP(A355,'TAKIM LİSTESİ'!$B$2:$D$455,2,0)</f>
        <v>#N/A</v>
      </c>
      <c r="C355" s="75"/>
      <c r="D355" s="75"/>
      <c r="E355" s="75"/>
      <c r="F355" s="75"/>
      <c r="G355" s="75" t="e">
        <f aca="false">VLOOKUP(A355,'TAKIM LİSTESİ'!$B$2:$D$455,3,0)</f>
        <v>#N/A</v>
      </c>
      <c r="H355" s="75"/>
      <c r="I355" s="75"/>
      <c r="J355" s="78" t="e">
        <f aca="false">G355-H355</f>
        <v>#N/A</v>
      </c>
      <c r="K355" s="75"/>
      <c r="L355" s="93"/>
      <c r="M355" s="81" t="e">
        <f aca="false">J350+K350</f>
        <v>#N/A</v>
      </c>
    </row>
    <row r="356" customFormat="false" ht="13.8" hidden="false" customHeight="false" outlineLevel="0" collapsed="false">
      <c r="A356" s="75"/>
      <c r="B356" s="76" t="e">
        <f aca="false">VLOOKUP(A356,'TAKIM LİSTESİ'!$B$2:$D$455,2,0)</f>
        <v>#N/A</v>
      </c>
      <c r="C356" s="75"/>
      <c r="D356" s="75"/>
      <c r="E356" s="75"/>
      <c r="F356" s="75"/>
      <c r="G356" s="75" t="e">
        <f aca="false">VLOOKUP(A356,'TAKIM LİSTESİ'!$B$2:$D$455,3,0)</f>
        <v>#N/A</v>
      </c>
      <c r="H356" s="75"/>
      <c r="I356" s="75"/>
      <c r="J356" s="78" t="e">
        <f aca="false">G356-H356</f>
        <v>#N/A</v>
      </c>
      <c r="K356" s="75"/>
      <c r="L356" s="93"/>
      <c r="M356" s="81" t="e">
        <f aca="false">J351+K351</f>
        <v>#N/A</v>
      </c>
    </row>
    <row r="357" customFormat="false" ht="13.8" hidden="false" customHeight="false" outlineLevel="0" collapsed="false">
      <c r="A357" s="75"/>
      <c r="B357" s="76" t="e">
        <f aca="false">VLOOKUP(A357,'TAKIM LİSTESİ'!$B$2:$D$455,2,0)</f>
        <v>#N/A</v>
      </c>
      <c r="C357" s="75"/>
      <c r="D357" s="75"/>
      <c r="E357" s="75"/>
      <c r="F357" s="75"/>
      <c r="G357" s="75" t="e">
        <f aca="false">VLOOKUP(A357,'TAKIM LİSTESİ'!$B$2:$D$455,3,0)</f>
        <v>#N/A</v>
      </c>
      <c r="H357" s="75"/>
      <c r="I357" s="75"/>
      <c r="J357" s="78" t="e">
        <f aca="false">G357-H357</f>
        <v>#N/A</v>
      </c>
      <c r="K357" s="75"/>
      <c r="L357" s="93"/>
      <c r="M357" s="81" t="e">
        <f aca="false">J352+K352</f>
        <v>#N/A</v>
      </c>
    </row>
    <row r="358" customFormat="false" ht="13.8" hidden="false" customHeight="false" outlineLevel="0" collapsed="false">
      <c r="A358" s="75"/>
      <c r="B358" s="76" t="e">
        <f aca="false">VLOOKUP(A358,'TAKIM LİSTESİ'!$B$2:$D$455,2,0)</f>
        <v>#N/A</v>
      </c>
      <c r="C358" s="75"/>
      <c r="D358" s="75"/>
      <c r="E358" s="75"/>
      <c r="F358" s="75"/>
      <c r="G358" s="75" t="e">
        <f aca="false">VLOOKUP(A358,'TAKIM LİSTESİ'!$B$2:$D$455,3,0)</f>
        <v>#N/A</v>
      </c>
      <c r="H358" s="75"/>
      <c r="I358" s="75"/>
      <c r="J358" s="78" t="e">
        <f aca="false">G358-H358</f>
        <v>#N/A</v>
      </c>
      <c r="K358" s="75"/>
      <c r="L358" s="93"/>
      <c r="M358" s="81" t="e">
        <f aca="false">J353+K353</f>
        <v>#N/A</v>
      </c>
    </row>
    <row r="359" customFormat="false" ht="13.8" hidden="false" customHeight="false" outlineLevel="0" collapsed="false">
      <c r="A359" s="75"/>
      <c r="B359" s="76" t="e">
        <f aca="false">VLOOKUP(A359,'TAKIM LİSTESİ'!$B$2:$D$455,2,0)</f>
        <v>#N/A</v>
      </c>
      <c r="C359" s="75"/>
      <c r="D359" s="75"/>
      <c r="E359" s="75"/>
      <c r="F359" s="75"/>
      <c r="G359" s="75" t="e">
        <f aca="false">VLOOKUP(A359,'TAKIM LİSTESİ'!$B$2:$D$455,3,0)</f>
        <v>#N/A</v>
      </c>
      <c r="H359" s="75"/>
      <c r="I359" s="75"/>
      <c r="J359" s="78" t="e">
        <f aca="false">G359-H359</f>
        <v>#N/A</v>
      </c>
      <c r="K359" s="75"/>
      <c r="L359" s="93"/>
      <c r="M359" s="81" t="e">
        <f aca="false">J354+K354</f>
        <v>#N/A</v>
      </c>
    </row>
    <row r="360" customFormat="false" ht="13.8" hidden="false" customHeight="false" outlineLevel="0" collapsed="false">
      <c r="A360" s="75"/>
      <c r="B360" s="76" t="e">
        <f aca="false">VLOOKUP(A360,'TAKIM LİSTESİ'!$B$2:$D$455,2,0)</f>
        <v>#N/A</v>
      </c>
      <c r="C360" s="75"/>
      <c r="D360" s="75"/>
      <c r="E360" s="75"/>
      <c r="F360" s="75"/>
      <c r="G360" s="75" t="e">
        <f aca="false">VLOOKUP(A360,'TAKIM LİSTESİ'!$B$2:$D$455,3,0)</f>
        <v>#N/A</v>
      </c>
      <c r="H360" s="75"/>
      <c r="I360" s="75"/>
      <c r="J360" s="78" t="e">
        <f aca="false">G360-H360</f>
        <v>#N/A</v>
      </c>
      <c r="K360" s="75"/>
      <c r="L360" s="93"/>
      <c r="M360" s="81" t="e">
        <f aca="false">J355+K355</f>
        <v>#N/A</v>
      </c>
    </row>
    <row r="361" customFormat="false" ht="13.8" hidden="false" customHeight="false" outlineLevel="0" collapsed="false">
      <c r="A361" s="75"/>
      <c r="B361" s="76" t="e">
        <f aca="false">VLOOKUP(A361,'TAKIM LİSTESİ'!$B$2:$D$455,2,0)</f>
        <v>#N/A</v>
      </c>
      <c r="C361" s="75"/>
      <c r="D361" s="75"/>
      <c r="E361" s="75"/>
      <c r="F361" s="75"/>
      <c r="G361" s="75" t="e">
        <f aca="false">VLOOKUP(A361,'TAKIM LİSTESİ'!$B$2:$D$455,3,0)</f>
        <v>#N/A</v>
      </c>
      <c r="H361" s="75"/>
      <c r="I361" s="75"/>
      <c r="J361" s="78" t="e">
        <f aca="false">G361-H361</f>
        <v>#N/A</v>
      </c>
      <c r="K361" s="75"/>
      <c r="L361" s="93"/>
      <c r="M361" s="81" t="e">
        <f aca="false">J356+K356</f>
        <v>#N/A</v>
      </c>
    </row>
    <row r="362" customFormat="false" ht="13.8" hidden="false" customHeight="false" outlineLevel="0" collapsed="false">
      <c r="A362" s="75"/>
      <c r="B362" s="76" t="e">
        <f aca="false">VLOOKUP(A362,'TAKIM LİSTESİ'!$B$2:$D$455,2,0)</f>
        <v>#N/A</v>
      </c>
      <c r="C362" s="75"/>
      <c r="D362" s="75"/>
      <c r="E362" s="75"/>
      <c r="F362" s="75"/>
      <c r="G362" s="75" t="e">
        <f aca="false">VLOOKUP(A362,'TAKIM LİSTESİ'!$B$2:$D$455,3,0)</f>
        <v>#N/A</v>
      </c>
      <c r="H362" s="75"/>
      <c r="I362" s="75"/>
      <c r="J362" s="78" t="e">
        <f aca="false">G362-H362</f>
        <v>#N/A</v>
      </c>
      <c r="K362" s="75"/>
      <c r="L362" s="93"/>
      <c r="M362" s="81" t="e">
        <f aca="false">J357+K357</f>
        <v>#N/A</v>
      </c>
    </row>
    <row r="363" customFormat="false" ht="13.8" hidden="false" customHeight="false" outlineLevel="0" collapsed="false">
      <c r="A363" s="75"/>
      <c r="B363" s="76" t="e">
        <f aca="false">VLOOKUP(A363,'TAKIM LİSTESİ'!$B$2:$D$455,2,0)</f>
        <v>#N/A</v>
      </c>
      <c r="C363" s="75"/>
      <c r="D363" s="75"/>
      <c r="E363" s="75"/>
      <c r="F363" s="75"/>
      <c r="G363" s="75" t="e">
        <f aca="false">VLOOKUP(A363,'TAKIM LİSTESİ'!$B$2:$D$455,3,0)</f>
        <v>#N/A</v>
      </c>
      <c r="H363" s="75"/>
      <c r="I363" s="75"/>
      <c r="J363" s="78" t="e">
        <f aca="false">G363-H363</f>
        <v>#N/A</v>
      </c>
      <c r="K363" s="75"/>
      <c r="L363" s="93"/>
      <c r="M363" s="81" t="e">
        <f aca="false">J358+K358</f>
        <v>#N/A</v>
      </c>
    </row>
    <row r="364" customFormat="false" ht="13.8" hidden="false" customHeight="false" outlineLevel="0" collapsed="false">
      <c r="A364" s="75"/>
      <c r="B364" s="76" t="e">
        <f aca="false">VLOOKUP(A364,'TAKIM LİSTESİ'!$B$2:$D$455,2,0)</f>
        <v>#N/A</v>
      </c>
      <c r="C364" s="75"/>
      <c r="D364" s="75"/>
      <c r="E364" s="75"/>
      <c r="F364" s="75"/>
      <c r="G364" s="75" t="e">
        <f aca="false">VLOOKUP(A364,'TAKIM LİSTESİ'!$B$2:$D$455,3,0)</f>
        <v>#N/A</v>
      </c>
      <c r="H364" s="75"/>
      <c r="I364" s="75"/>
      <c r="J364" s="78" t="e">
        <f aca="false">G364-H364</f>
        <v>#N/A</v>
      </c>
      <c r="K364" s="75"/>
      <c r="L364" s="93"/>
      <c r="M364" s="81" t="e">
        <f aca="false">J359+K359</f>
        <v>#N/A</v>
      </c>
    </row>
    <row r="365" customFormat="false" ht="13.8" hidden="false" customHeight="false" outlineLevel="0" collapsed="false">
      <c r="A365" s="75"/>
      <c r="B365" s="76" t="e">
        <f aca="false">VLOOKUP(A365,'TAKIM LİSTESİ'!$B$2:$D$455,2,0)</f>
        <v>#N/A</v>
      </c>
      <c r="C365" s="90"/>
      <c r="D365" s="90"/>
      <c r="E365" s="90"/>
      <c r="F365" s="75"/>
      <c r="G365" s="75" t="e">
        <f aca="false">VLOOKUP(A365,'TAKIM LİSTESİ'!$B$2:$D$455,3,0)</f>
        <v>#N/A</v>
      </c>
      <c r="H365" s="75"/>
      <c r="I365" s="75"/>
      <c r="J365" s="78" t="e">
        <f aca="false">G365-H365</f>
        <v>#N/A</v>
      </c>
      <c r="K365" s="75"/>
      <c r="L365" s="93"/>
      <c r="M365" s="81" t="e">
        <f aca="false">J360+K360</f>
        <v>#N/A</v>
      </c>
    </row>
    <row r="366" customFormat="false" ht="13.8" hidden="false" customHeight="false" outlineLevel="0" collapsed="false">
      <c r="A366" s="75"/>
      <c r="B366" s="76" t="e">
        <f aca="false">VLOOKUP(A366,'TAKIM LİSTESİ'!$B$2:$D$455,2,0)</f>
        <v>#N/A</v>
      </c>
      <c r="C366" s="75"/>
      <c r="D366" s="75"/>
      <c r="E366" s="75"/>
      <c r="F366" s="75"/>
      <c r="G366" s="75" t="e">
        <f aca="false">VLOOKUP(A366,'TAKIM LİSTESİ'!$B$2:$D$455,3,0)</f>
        <v>#N/A</v>
      </c>
      <c r="H366" s="75"/>
      <c r="I366" s="75"/>
      <c r="J366" s="78" t="e">
        <f aca="false">G366-H366</f>
        <v>#N/A</v>
      </c>
      <c r="K366" s="75"/>
      <c r="L366" s="93"/>
      <c r="M366" s="81" t="e">
        <f aca="false">J361+K361</f>
        <v>#N/A</v>
      </c>
    </row>
    <row r="367" customFormat="false" ht="13.8" hidden="false" customHeight="false" outlineLevel="0" collapsed="false">
      <c r="A367" s="75"/>
      <c r="B367" s="76" t="e">
        <f aca="false">VLOOKUP(A367,'TAKIM LİSTESİ'!$B$2:$D$455,2,0)</f>
        <v>#N/A</v>
      </c>
      <c r="C367" s="75"/>
      <c r="D367" s="75"/>
      <c r="E367" s="75"/>
      <c r="F367" s="75"/>
      <c r="G367" s="75" t="e">
        <f aca="false">VLOOKUP(A367,'TAKIM LİSTESİ'!$B$2:$D$455,3,0)</f>
        <v>#N/A</v>
      </c>
      <c r="H367" s="75"/>
      <c r="I367" s="75"/>
      <c r="J367" s="78" t="e">
        <f aca="false">G367-H367</f>
        <v>#N/A</v>
      </c>
      <c r="K367" s="75"/>
      <c r="L367" s="93"/>
      <c r="M367" s="81" t="e">
        <f aca="false">J362+K362</f>
        <v>#N/A</v>
      </c>
    </row>
    <row r="368" customFormat="false" ht="13.8" hidden="false" customHeight="false" outlineLevel="0" collapsed="false">
      <c r="A368" s="75"/>
      <c r="B368" s="76" t="e">
        <f aca="false">VLOOKUP(A368,'TAKIM LİSTESİ'!$B$2:$D$455,2,0)</f>
        <v>#N/A</v>
      </c>
      <c r="C368" s="75"/>
      <c r="D368" s="75"/>
      <c r="E368" s="75"/>
      <c r="F368" s="75"/>
      <c r="G368" s="75" t="e">
        <f aca="false">VLOOKUP(A368,'TAKIM LİSTESİ'!$B$2:$D$455,3,0)</f>
        <v>#N/A</v>
      </c>
      <c r="H368" s="75"/>
      <c r="I368" s="75"/>
      <c r="J368" s="78" t="e">
        <f aca="false">G368-H368</f>
        <v>#N/A</v>
      </c>
      <c r="K368" s="75"/>
      <c r="L368" s="93"/>
      <c r="M368" s="81" t="e">
        <f aca="false">J363+K363</f>
        <v>#N/A</v>
      </c>
    </row>
    <row r="369" customFormat="false" ht="13.8" hidden="false" customHeight="false" outlineLevel="0" collapsed="false">
      <c r="A369" s="75"/>
      <c r="B369" s="76" t="e">
        <f aca="false">VLOOKUP(A369,'TAKIM LİSTESİ'!$B$2:$D$455,2,0)</f>
        <v>#N/A</v>
      </c>
      <c r="C369" s="77"/>
      <c r="D369" s="77"/>
      <c r="E369" s="77"/>
      <c r="F369" s="75"/>
      <c r="G369" s="75" t="e">
        <f aca="false">VLOOKUP(A369,'TAKIM LİSTESİ'!$B$2:$D$455,3,0)</f>
        <v>#N/A</v>
      </c>
      <c r="H369" s="75"/>
      <c r="I369" s="75"/>
      <c r="J369" s="78" t="e">
        <f aca="false">G369-H369</f>
        <v>#N/A</v>
      </c>
      <c r="K369" s="75"/>
      <c r="L369" s="93"/>
      <c r="M369" s="81" t="e">
        <f aca="false">J364+K364</f>
        <v>#N/A</v>
      </c>
    </row>
    <row r="370" customFormat="false" ht="13.8" hidden="false" customHeight="false" outlineLevel="0" collapsed="false">
      <c r="A370" s="75"/>
      <c r="B370" s="76" t="e">
        <f aca="false">VLOOKUP(A370,'TAKIM LİSTESİ'!$B$2:$D$455,2,0)</f>
        <v>#N/A</v>
      </c>
      <c r="C370" s="75"/>
      <c r="D370" s="75"/>
      <c r="E370" s="75"/>
      <c r="F370" s="75"/>
      <c r="G370" s="75" t="e">
        <f aca="false">VLOOKUP(A370,'TAKIM LİSTESİ'!$B$2:$D$455,3,0)</f>
        <v>#N/A</v>
      </c>
      <c r="H370" s="75"/>
      <c r="I370" s="75"/>
      <c r="J370" s="78" t="e">
        <f aca="false">G370-H370</f>
        <v>#N/A</v>
      </c>
      <c r="K370" s="75"/>
      <c r="L370" s="93"/>
      <c r="M370" s="81" t="e">
        <f aca="false">J365+K365</f>
        <v>#N/A</v>
      </c>
    </row>
    <row r="371" customFormat="false" ht="13.8" hidden="false" customHeight="false" outlineLevel="0" collapsed="false">
      <c r="A371" s="75"/>
      <c r="B371" s="76" t="e">
        <f aca="false">VLOOKUP(A371,'TAKIM LİSTESİ'!$B$2:$D$455,2,0)</f>
        <v>#N/A</v>
      </c>
      <c r="C371" s="75"/>
      <c r="D371" s="75"/>
      <c r="E371" s="75"/>
      <c r="F371" s="75"/>
      <c r="G371" s="75" t="e">
        <f aca="false">VLOOKUP(A371,'TAKIM LİSTESİ'!$B$2:$D$455,3,0)</f>
        <v>#N/A</v>
      </c>
      <c r="H371" s="75"/>
      <c r="I371" s="75"/>
      <c r="J371" s="78" t="e">
        <f aca="false">G371-H371</f>
        <v>#N/A</v>
      </c>
      <c r="K371" s="75"/>
      <c r="L371" s="93"/>
      <c r="M371" s="81" t="e">
        <f aca="false">J366+K366</f>
        <v>#N/A</v>
      </c>
    </row>
    <row r="372" customFormat="false" ht="13.8" hidden="false" customHeight="false" outlineLevel="0" collapsed="false">
      <c r="A372" s="75"/>
      <c r="B372" s="76" t="e">
        <f aca="false">VLOOKUP(A372,'TAKIM LİSTESİ'!$B$2:$D$455,2,0)</f>
        <v>#N/A</v>
      </c>
      <c r="C372" s="75"/>
      <c r="D372" s="75"/>
      <c r="E372" s="75"/>
      <c r="F372" s="75"/>
      <c r="G372" s="75" t="e">
        <f aca="false">VLOOKUP(A372,'TAKIM LİSTESİ'!$B$2:$D$455,3,0)</f>
        <v>#N/A</v>
      </c>
      <c r="H372" s="75"/>
      <c r="I372" s="75"/>
      <c r="J372" s="78" t="e">
        <f aca="false">G372-H372</f>
        <v>#N/A</v>
      </c>
      <c r="K372" s="75"/>
      <c r="L372" s="93"/>
      <c r="M372" s="81" t="e">
        <f aca="false">J367+K367</f>
        <v>#N/A</v>
      </c>
    </row>
    <row r="373" customFormat="false" ht="13.8" hidden="false" customHeight="false" outlineLevel="0" collapsed="false">
      <c r="A373" s="75"/>
      <c r="B373" s="76" t="e">
        <f aca="false">VLOOKUP(A373,'TAKIM LİSTESİ'!$B$2:$D$455,2,0)</f>
        <v>#N/A</v>
      </c>
      <c r="C373" s="75"/>
      <c r="D373" s="75"/>
      <c r="E373" s="75"/>
      <c r="F373" s="75"/>
      <c r="G373" s="75" t="e">
        <f aca="false">VLOOKUP(A373,'TAKIM LİSTESİ'!$B$2:$D$455,3,0)</f>
        <v>#N/A</v>
      </c>
      <c r="H373" s="75"/>
      <c r="I373" s="75"/>
      <c r="J373" s="78" t="e">
        <f aca="false">G373-H373</f>
        <v>#N/A</v>
      </c>
      <c r="K373" s="75"/>
      <c r="L373" s="93"/>
      <c r="M373" s="81" t="e">
        <f aca="false">J368+K368</f>
        <v>#N/A</v>
      </c>
    </row>
    <row r="374" customFormat="false" ht="13.8" hidden="false" customHeight="false" outlineLevel="0" collapsed="false">
      <c r="A374" s="75"/>
      <c r="B374" s="76" t="e">
        <f aca="false">VLOOKUP(A374,'TAKIM LİSTESİ'!$B$2:$D$455,2,0)</f>
        <v>#N/A</v>
      </c>
      <c r="C374" s="75"/>
      <c r="D374" s="75"/>
      <c r="E374" s="75"/>
      <c r="F374" s="75"/>
      <c r="G374" s="75" t="e">
        <f aca="false">VLOOKUP(A374,'TAKIM LİSTESİ'!$B$2:$D$455,3,0)</f>
        <v>#N/A</v>
      </c>
      <c r="H374" s="75"/>
      <c r="I374" s="75"/>
      <c r="J374" s="78" t="e">
        <f aca="false">G374-H374</f>
        <v>#N/A</v>
      </c>
      <c r="K374" s="75"/>
      <c r="L374" s="93"/>
      <c r="M374" s="81" t="e">
        <f aca="false">J369+K369</f>
        <v>#N/A</v>
      </c>
    </row>
    <row r="375" customFormat="false" ht="13.8" hidden="false" customHeight="false" outlineLevel="0" collapsed="false">
      <c r="A375" s="75"/>
      <c r="B375" s="76" t="e">
        <f aca="false">VLOOKUP(A375,'TAKIM LİSTESİ'!$B$2:$D$455,2,0)</f>
        <v>#N/A</v>
      </c>
      <c r="C375" s="75"/>
      <c r="D375" s="75"/>
      <c r="E375" s="75"/>
      <c r="F375" s="75"/>
      <c r="G375" s="75" t="e">
        <f aca="false">VLOOKUP(A375,'TAKIM LİSTESİ'!$B$2:$D$455,3,0)</f>
        <v>#N/A</v>
      </c>
      <c r="H375" s="75"/>
      <c r="I375" s="75"/>
      <c r="J375" s="78" t="e">
        <f aca="false">G375-H375</f>
        <v>#N/A</v>
      </c>
      <c r="K375" s="75"/>
      <c r="L375" s="93"/>
      <c r="M375" s="81" t="e">
        <f aca="false">J370+K370</f>
        <v>#N/A</v>
      </c>
    </row>
    <row r="376" customFormat="false" ht="13.8" hidden="false" customHeight="false" outlineLevel="0" collapsed="false">
      <c r="A376" s="75"/>
      <c r="B376" s="76" t="e">
        <f aca="false">VLOOKUP(A376,'TAKIM LİSTESİ'!$B$2:$D$455,2,0)</f>
        <v>#N/A</v>
      </c>
      <c r="C376" s="75"/>
      <c r="D376" s="75"/>
      <c r="E376" s="75"/>
      <c r="F376" s="75"/>
      <c r="G376" s="75" t="e">
        <f aca="false">VLOOKUP(A376,'TAKIM LİSTESİ'!$B$2:$D$455,3,0)</f>
        <v>#N/A</v>
      </c>
      <c r="H376" s="75"/>
      <c r="I376" s="75"/>
      <c r="J376" s="78" t="e">
        <f aca="false">G376-H376</f>
        <v>#N/A</v>
      </c>
      <c r="K376" s="75"/>
      <c r="L376" s="93"/>
      <c r="M376" s="81" t="e">
        <f aca="false">J371+K371</f>
        <v>#N/A</v>
      </c>
    </row>
    <row r="377" customFormat="false" ht="13.8" hidden="false" customHeight="false" outlineLevel="0" collapsed="false">
      <c r="A377" s="75"/>
      <c r="B377" s="76" t="e">
        <f aca="false">VLOOKUP(A377,'TAKIM LİSTESİ'!$B$2:$D$455,2,0)</f>
        <v>#N/A</v>
      </c>
      <c r="C377" s="75"/>
      <c r="D377" s="75"/>
      <c r="E377" s="75"/>
      <c r="F377" s="75"/>
      <c r="G377" s="75" t="e">
        <f aca="false">VLOOKUP(A377,'TAKIM LİSTESİ'!$B$2:$D$455,3,0)</f>
        <v>#N/A</v>
      </c>
      <c r="H377" s="75"/>
      <c r="I377" s="75"/>
      <c r="J377" s="78" t="e">
        <f aca="false">G377-H377</f>
        <v>#N/A</v>
      </c>
      <c r="K377" s="75"/>
      <c r="L377" s="93"/>
      <c r="M377" s="81" t="e">
        <f aca="false">J372+K372</f>
        <v>#N/A</v>
      </c>
    </row>
    <row r="378" customFormat="false" ht="13.8" hidden="false" customHeight="false" outlineLevel="0" collapsed="false">
      <c r="A378" s="75"/>
      <c r="B378" s="76" t="e">
        <f aca="false">VLOOKUP(A378,'TAKIM LİSTESİ'!$B$2:$D$455,2,0)</f>
        <v>#N/A</v>
      </c>
      <c r="C378" s="75"/>
      <c r="D378" s="75"/>
      <c r="E378" s="75"/>
      <c r="F378" s="75"/>
      <c r="G378" s="75" t="e">
        <f aca="false">VLOOKUP(A378,'TAKIM LİSTESİ'!$B$2:$D$455,3,0)</f>
        <v>#N/A</v>
      </c>
      <c r="H378" s="75"/>
      <c r="I378" s="75"/>
      <c r="J378" s="78" t="e">
        <f aca="false">G378-H378</f>
        <v>#N/A</v>
      </c>
      <c r="K378" s="75"/>
      <c r="L378" s="93"/>
      <c r="M378" s="81" t="e">
        <f aca="false">J373+K373</f>
        <v>#N/A</v>
      </c>
    </row>
    <row r="379" customFormat="false" ht="13.8" hidden="false" customHeight="false" outlineLevel="0" collapsed="false">
      <c r="A379" s="75"/>
      <c r="B379" s="76" t="e">
        <f aca="false">VLOOKUP(A379,'TAKIM LİSTESİ'!$B$2:$D$455,2,0)</f>
        <v>#N/A</v>
      </c>
      <c r="C379" s="75"/>
      <c r="D379" s="75"/>
      <c r="E379" s="75"/>
      <c r="F379" s="75"/>
      <c r="G379" s="75" t="e">
        <f aca="false">VLOOKUP(A379,'TAKIM LİSTESİ'!$B$2:$D$455,3,0)</f>
        <v>#N/A</v>
      </c>
      <c r="H379" s="75"/>
      <c r="I379" s="75"/>
      <c r="J379" s="78" t="e">
        <f aca="false">G379-H379</f>
        <v>#N/A</v>
      </c>
      <c r="K379" s="75"/>
      <c r="L379" s="93"/>
      <c r="M379" s="81" t="e">
        <f aca="false">J374+K374</f>
        <v>#N/A</v>
      </c>
    </row>
    <row r="380" customFormat="false" ht="13.8" hidden="false" customHeight="false" outlineLevel="0" collapsed="false">
      <c r="A380" s="75"/>
      <c r="B380" s="76" t="e">
        <f aca="false">VLOOKUP(A380,'TAKIM LİSTESİ'!$B$2:$D$455,2,0)</f>
        <v>#N/A</v>
      </c>
      <c r="C380" s="75"/>
      <c r="D380" s="75"/>
      <c r="E380" s="75"/>
      <c r="F380" s="75"/>
      <c r="G380" s="75" t="e">
        <f aca="false">VLOOKUP(A380,'TAKIM LİSTESİ'!$B$2:$D$455,3,0)</f>
        <v>#N/A</v>
      </c>
      <c r="H380" s="75"/>
      <c r="I380" s="75"/>
      <c r="J380" s="78" t="e">
        <f aca="false">G380-H380</f>
        <v>#N/A</v>
      </c>
      <c r="K380" s="75"/>
      <c r="L380" s="93"/>
      <c r="M380" s="81" t="e">
        <f aca="false">J375+K375</f>
        <v>#N/A</v>
      </c>
    </row>
    <row r="381" customFormat="false" ht="13.8" hidden="false" customHeight="false" outlineLevel="0" collapsed="false">
      <c r="A381" s="75"/>
      <c r="B381" s="76" t="e">
        <f aca="false">VLOOKUP(A381,'TAKIM LİSTESİ'!$B$2:$D$455,2,0)</f>
        <v>#N/A</v>
      </c>
      <c r="C381" s="75"/>
      <c r="D381" s="75"/>
      <c r="E381" s="75"/>
      <c r="F381" s="75"/>
      <c r="G381" s="75" t="e">
        <f aca="false">VLOOKUP(A381,'TAKIM LİSTESİ'!$B$2:$D$455,3,0)</f>
        <v>#N/A</v>
      </c>
      <c r="H381" s="75"/>
      <c r="I381" s="75"/>
      <c r="J381" s="78" t="e">
        <f aca="false">G381-H381</f>
        <v>#N/A</v>
      </c>
      <c r="K381" s="75"/>
      <c r="L381" s="93"/>
      <c r="M381" s="81" t="e">
        <f aca="false">J376+K376</f>
        <v>#N/A</v>
      </c>
    </row>
    <row r="382" customFormat="false" ht="13.8" hidden="false" customHeight="false" outlineLevel="0" collapsed="false">
      <c r="A382" s="75"/>
      <c r="B382" s="76" t="e">
        <f aca="false">VLOOKUP(A382,'TAKIM LİSTESİ'!$B$2:$D$455,2,0)</f>
        <v>#N/A</v>
      </c>
      <c r="C382" s="75"/>
      <c r="D382" s="75"/>
      <c r="E382" s="75"/>
      <c r="F382" s="75"/>
      <c r="G382" s="75" t="e">
        <f aca="false">VLOOKUP(A382,'TAKIM LİSTESİ'!$B$2:$D$455,3,0)</f>
        <v>#N/A</v>
      </c>
      <c r="H382" s="75"/>
      <c r="I382" s="75"/>
      <c r="J382" s="78" t="e">
        <f aca="false">G382-H382</f>
        <v>#N/A</v>
      </c>
      <c r="K382" s="75"/>
      <c r="L382" s="93"/>
      <c r="M382" s="81" t="e">
        <f aca="false">J377+K377</f>
        <v>#N/A</v>
      </c>
    </row>
    <row r="383" customFormat="false" ht="13.8" hidden="false" customHeight="false" outlineLevel="0" collapsed="false">
      <c r="A383" s="75"/>
      <c r="B383" s="76" t="e">
        <f aca="false">VLOOKUP(A383,'TAKIM LİSTESİ'!$B$2:$D$455,2,0)</f>
        <v>#N/A</v>
      </c>
      <c r="C383" s="75"/>
      <c r="D383" s="75"/>
      <c r="E383" s="75"/>
      <c r="F383" s="75"/>
      <c r="G383" s="75" t="e">
        <f aca="false">VLOOKUP(A383,'TAKIM LİSTESİ'!$B$2:$D$455,3,0)</f>
        <v>#N/A</v>
      </c>
      <c r="H383" s="75"/>
      <c r="I383" s="75"/>
      <c r="J383" s="78" t="e">
        <f aca="false">G383-H383</f>
        <v>#N/A</v>
      </c>
      <c r="K383" s="75"/>
      <c r="L383" s="93"/>
      <c r="M383" s="81" t="e">
        <f aca="false">J378+K378</f>
        <v>#N/A</v>
      </c>
    </row>
    <row r="384" customFormat="false" ht="13.8" hidden="false" customHeight="false" outlineLevel="0" collapsed="false">
      <c r="A384" s="75"/>
      <c r="B384" s="76" t="e">
        <f aca="false">VLOOKUP(A384,'TAKIM LİSTESİ'!$B$2:$D$455,2,0)</f>
        <v>#N/A</v>
      </c>
      <c r="C384" s="75"/>
      <c r="D384" s="75"/>
      <c r="E384" s="75"/>
      <c r="F384" s="75"/>
      <c r="G384" s="75" t="e">
        <f aca="false">VLOOKUP(A384,'TAKIM LİSTESİ'!$B$2:$D$455,3,0)</f>
        <v>#N/A</v>
      </c>
      <c r="H384" s="75"/>
      <c r="I384" s="75"/>
      <c r="J384" s="78" t="e">
        <f aca="false">G384-H384</f>
        <v>#N/A</v>
      </c>
      <c r="K384" s="75"/>
      <c r="L384" s="93"/>
      <c r="M384" s="81" t="e">
        <f aca="false">J379+K379</f>
        <v>#N/A</v>
      </c>
    </row>
    <row r="385" customFormat="false" ht="13.8" hidden="false" customHeight="false" outlineLevel="0" collapsed="false">
      <c r="A385" s="75"/>
      <c r="B385" s="76" t="e">
        <f aca="false">VLOOKUP(A385,'TAKIM LİSTESİ'!$B$2:$D$455,2,0)</f>
        <v>#N/A</v>
      </c>
      <c r="C385" s="75"/>
      <c r="D385" s="75"/>
      <c r="E385" s="75"/>
      <c r="F385" s="75"/>
      <c r="G385" s="75" t="e">
        <f aca="false">VLOOKUP(A385,'TAKIM LİSTESİ'!$B$2:$D$455,3,0)</f>
        <v>#N/A</v>
      </c>
      <c r="H385" s="75"/>
      <c r="I385" s="75"/>
      <c r="J385" s="78" t="e">
        <f aca="false">G385-H385</f>
        <v>#N/A</v>
      </c>
      <c r="K385" s="75"/>
      <c r="L385" s="93"/>
      <c r="M385" s="81" t="e">
        <f aca="false">J380+K380</f>
        <v>#N/A</v>
      </c>
    </row>
    <row r="386" customFormat="false" ht="13.8" hidden="false" customHeight="false" outlineLevel="0" collapsed="false">
      <c r="A386" s="75"/>
      <c r="B386" s="76" t="e">
        <f aca="false">VLOOKUP(A386,'TAKIM LİSTESİ'!$B$2:$D$455,2,0)</f>
        <v>#N/A</v>
      </c>
      <c r="C386" s="75"/>
      <c r="D386" s="75"/>
      <c r="E386" s="75"/>
      <c r="F386" s="75"/>
      <c r="G386" s="75" t="e">
        <f aca="false">VLOOKUP(A386,'TAKIM LİSTESİ'!$B$2:$D$455,3,0)</f>
        <v>#N/A</v>
      </c>
      <c r="H386" s="75"/>
      <c r="I386" s="75"/>
      <c r="J386" s="78" t="e">
        <f aca="false">G386-H386</f>
        <v>#N/A</v>
      </c>
      <c r="K386" s="75"/>
      <c r="L386" s="93"/>
      <c r="M386" s="81" t="e">
        <f aca="false">J381+K381</f>
        <v>#N/A</v>
      </c>
    </row>
    <row r="387" customFormat="false" ht="13.8" hidden="false" customHeight="false" outlineLevel="0" collapsed="false">
      <c r="A387" s="75"/>
      <c r="B387" s="76" t="e">
        <f aca="false">VLOOKUP(A387,'TAKIM LİSTESİ'!$B$2:$D$455,2,0)</f>
        <v>#N/A</v>
      </c>
      <c r="C387" s="75"/>
      <c r="D387" s="75"/>
      <c r="E387" s="75"/>
      <c r="F387" s="75"/>
      <c r="G387" s="75" t="e">
        <f aca="false">VLOOKUP(A387,'TAKIM LİSTESİ'!$B$2:$D$455,3,0)</f>
        <v>#N/A</v>
      </c>
      <c r="H387" s="75"/>
      <c r="I387" s="75"/>
      <c r="J387" s="78" t="e">
        <f aca="false">G387-H387</f>
        <v>#N/A</v>
      </c>
      <c r="K387" s="75"/>
      <c r="L387" s="93"/>
      <c r="M387" s="81" t="e">
        <f aca="false">J382+K382</f>
        <v>#N/A</v>
      </c>
    </row>
    <row r="388" customFormat="false" ht="13.8" hidden="false" customHeight="false" outlineLevel="0" collapsed="false">
      <c r="A388" s="75"/>
      <c r="B388" s="76" t="e">
        <f aca="false">VLOOKUP(A388,'TAKIM LİSTESİ'!$B$2:$D$455,2,0)</f>
        <v>#N/A</v>
      </c>
      <c r="C388" s="90"/>
      <c r="D388" s="90"/>
      <c r="E388" s="90"/>
      <c r="F388" s="75"/>
      <c r="G388" s="75" t="e">
        <f aca="false">VLOOKUP(A388,'TAKIM LİSTESİ'!$B$2:$D$455,3,0)</f>
        <v>#N/A</v>
      </c>
      <c r="H388" s="75"/>
      <c r="I388" s="75"/>
      <c r="J388" s="78" t="e">
        <f aca="false">G388-H388</f>
        <v>#N/A</v>
      </c>
      <c r="K388" s="75"/>
      <c r="L388" s="93"/>
      <c r="M388" s="81" t="e">
        <f aca="false">J383+K383</f>
        <v>#N/A</v>
      </c>
    </row>
    <row r="389" customFormat="false" ht="13.8" hidden="false" customHeight="false" outlineLevel="0" collapsed="false">
      <c r="A389" s="75"/>
      <c r="B389" s="76" t="e">
        <f aca="false">VLOOKUP(A389,'TAKIM LİSTESİ'!$B$2:$D$455,2,0)</f>
        <v>#N/A</v>
      </c>
      <c r="C389" s="75"/>
      <c r="D389" s="75"/>
      <c r="E389" s="75"/>
      <c r="F389" s="75"/>
      <c r="G389" s="75" t="e">
        <f aca="false">VLOOKUP(A389,'TAKIM LİSTESİ'!$B$2:$D$455,3,0)</f>
        <v>#N/A</v>
      </c>
      <c r="H389" s="75"/>
      <c r="I389" s="75"/>
      <c r="J389" s="78" t="e">
        <f aca="false">G389-H389</f>
        <v>#N/A</v>
      </c>
      <c r="K389" s="75"/>
      <c r="L389" s="93"/>
      <c r="M389" s="81" t="e">
        <f aca="false">J384+K384</f>
        <v>#N/A</v>
      </c>
    </row>
    <row r="390" customFormat="false" ht="13.8" hidden="false" customHeight="false" outlineLevel="0" collapsed="false">
      <c r="A390" s="75"/>
      <c r="B390" s="76" t="e">
        <f aca="false">VLOOKUP(A390,'TAKIM LİSTESİ'!$B$2:$D$455,2,0)</f>
        <v>#N/A</v>
      </c>
      <c r="C390" s="75"/>
      <c r="D390" s="75"/>
      <c r="E390" s="75"/>
      <c r="F390" s="75"/>
      <c r="G390" s="75" t="e">
        <f aca="false">VLOOKUP(A390,'TAKIM LİSTESİ'!$B$2:$D$455,3,0)</f>
        <v>#N/A</v>
      </c>
      <c r="H390" s="75"/>
      <c r="I390" s="75"/>
      <c r="J390" s="78" t="e">
        <f aca="false">G390-H390</f>
        <v>#N/A</v>
      </c>
      <c r="K390" s="75"/>
      <c r="L390" s="93"/>
      <c r="M390" s="81" t="e">
        <f aca="false">J385+K385</f>
        <v>#N/A</v>
      </c>
    </row>
    <row r="391" customFormat="false" ht="13.8" hidden="false" customHeight="false" outlineLevel="0" collapsed="false">
      <c r="A391" s="75"/>
      <c r="B391" s="76" t="e">
        <f aca="false">VLOOKUP(A391,'TAKIM LİSTESİ'!$B$2:$D$455,2,0)</f>
        <v>#N/A</v>
      </c>
      <c r="C391" s="75"/>
      <c r="D391" s="75"/>
      <c r="E391" s="75"/>
      <c r="F391" s="75"/>
      <c r="G391" s="75" t="e">
        <f aca="false">VLOOKUP(A391,'TAKIM LİSTESİ'!$B$2:$D$455,3,0)</f>
        <v>#N/A</v>
      </c>
      <c r="H391" s="75"/>
      <c r="I391" s="75"/>
      <c r="J391" s="78" t="e">
        <f aca="false">G391-H391</f>
        <v>#N/A</v>
      </c>
      <c r="K391" s="75"/>
      <c r="L391" s="93"/>
      <c r="M391" s="81" t="e">
        <f aca="false">J386+K386</f>
        <v>#N/A</v>
      </c>
    </row>
    <row r="392" customFormat="false" ht="13.8" hidden="false" customHeight="false" outlineLevel="0" collapsed="false">
      <c r="A392" s="75"/>
      <c r="B392" s="76" t="e">
        <f aca="false">VLOOKUP(A392,'TAKIM LİSTESİ'!$B$2:$D$455,2,0)</f>
        <v>#N/A</v>
      </c>
      <c r="C392" s="77"/>
      <c r="D392" s="77"/>
      <c r="E392" s="77"/>
      <c r="F392" s="75"/>
      <c r="G392" s="75" t="e">
        <f aca="false">VLOOKUP(A392,'TAKIM LİSTESİ'!$B$2:$D$455,3,0)</f>
        <v>#N/A</v>
      </c>
      <c r="H392" s="75"/>
      <c r="I392" s="75"/>
      <c r="J392" s="78" t="e">
        <f aca="false">G392-H392</f>
        <v>#N/A</v>
      </c>
      <c r="K392" s="75"/>
      <c r="L392" s="93"/>
      <c r="M392" s="81" t="e">
        <f aca="false">J387+K387</f>
        <v>#N/A</v>
      </c>
    </row>
    <row r="393" customFormat="false" ht="13.8" hidden="false" customHeight="false" outlineLevel="0" collapsed="false">
      <c r="A393" s="75"/>
      <c r="B393" s="76" t="e">
        <f aca="false">VLOOKUP(A393,'TAKIM LİSTESİ'!$B$2:$D$455,2,0)</f>
        <v>#N/A</v>
      </c>
      <c r="C393" s="75"/>
      <c r="D393" s="75"/>
      <c r="E393" s="75"/>
      <c r="F393" s="75"/>
      <c r="G393" s="75" t="e">
        <f aca="false">VLOOKUP(A393,'TAKIM LİSTESİ'!$B$2:$D$455,3,0)</f>
        <v>#N/A</v>
      </c>
      <c r="H393" s="75"/>
      <c r="I393" s="75"/>
      <c r="J393" s="78" t="e">
        <f aca="false">G393-H393</f>
        <v>#N/A</v>
      </c>
      <c r="K393" s="75"/>
      <c r="L393" s="93"/>
      <c r="M393" s="81" t="e">
        <f aca="false">J388+K388</f>
        <v>#N/A</v>
      </c>
    </row>
    <row r="394" customFormat="false" ht="13.8" hidden="false" customHeight="false" outlineLevel="0" collapsed="false">
      <c r="A394" s="75"/>
      <c r="B394" s="76" t="e">
        <f aca="false">VLOOKUP(A394,'TAKIM LİSTESİ'!$B$2:$D$455,2,0)</f>
        <v>#N/A</v>
      </c>
      <c r="C394" s="75"/>
      <c r="D394" s="75"/>
      <c r="E394" s="75"/>
      <c r="F394" s="75"/>
      <c r="G394" s="75" t="e">
        <f aca="false">VLOOKUP(A394,'TAKIM LİSTESİ'!$B$2:$D$455,3,0)</f>
        <v>#N/A</v>
      </c>
      <c r="H394" s="75"/>
      <c r="I394" s="75"/>
      <c r="J394" s="78" t="e">
        <f aca="false">G394-H394</f>
        <v>#N/A</v>
      </c>
      <c r="K394" s="75"/>
      <c r="L394" s="93"/>
      <c r="M394" s="81" t="e">
        <f aca="false">J389+K389</f>
        <v>#N/A</v>
      </c>
    </row>
    <row r="395" customFormat="false" ht="13.8" hidden="false" customHeight="false" outlineLevel="0" collapsed="false">
      <c r="A395" s="75"/>
      <c r="B395" s="76" t="e">
        <f aca="false">VLOOKUP(A395,'TAKIM LİSTESİ'!$B$2:$D$455,2,0)</f>
        <v>#N/A</v>
      </c>
      <c r="C395" s="75"/>
      <c r="D395" s="75"/>
      <c r="E395" s="75"/>
      <c r="F395" s="75"/>
      <c r="G395" s="75" t="e">
        <f aca="false">VLOOKUP(A395,'TAKIM LİSTESİ'!$B$2:$D$455,3,0)</f>
        <v>#N/A</v>
      </c>
      <c r="H395" s="75"/>
      <c r="I395" s="75"/>
      <c r="J395" s="78" t="e">
        <f aca="false">G395-H395</f>
        <v>#N/A</v>
      </c>
      <c r="K395" s="75"/>
      <c r="L395" s="93"/>
      <c r="M395" s="81" t="e">
        <f aca="false">J390+K390</f>
        <v>#N/A</v>
      </c>
    </row>
    <row r="396" customFormat="false" ht="13.8" hidden="false" customHeight="false" outlineLevel="0" collapsed="false">
      <c r="A396" s="75"/>
      <c r="B396" s="76" t="e">
        <f aca="false">VLOOKUP(A396,'TAKIM LİSTESİ'!$B$2:$D$455,2,0)</f>
        <v>#N/A</v>
      </c>
      <c r="C396" s="75"/>
      <c r="D396" s="75"/>
      <c r="E396" s="75"/>
      <c r="F396" s="75"/>
      <c r="G396" s="75" t="e">
        <f aca="false">VLOOKUP(A396,'TAKIM LİSTESİ'!$B$2:$D$455,3,0)</f>
        <v>#N/A</v>
      </c>
      <c r="H396" s="75"/>
      <c r="I396" s="75"/>
      <c r="J396" s="78" t="e">
        <f aca="false">G396-H396</f>
        <v>#N/A</v>
      </c>
      <c r="K396" s="75"/>
      <c r="L396" s="93"/>
      <c r="M396" s="81" t="e">
        <f aca="false">J391+K391</f>
        <v>#N/A</v>
      </c>
    </row>
    <row r="397" customFormat="false" ht="13.8" hidden="false" customHeight="false" outlineLevel="0" collapsed="false">
      <c r="A397" s="75"/>
      <c r="B397" s="76" t="e">
        <f aca="false">VLOOKUP(A397,'TAKIM LİSTESİ'!$B$2:$D$455,2,0)</f>
        <v>#N/A</v>
      </c>
      <c r="C397" s="75"/>
      <c r="D397" s="75"/>
      <c r="E397" s="75"/>
      <c r="F397" s="75"/>
      <c r="G397" s="75" t="e">
        <f aca="false">VLOOKUP(A397,'TAKIM LİSTESİ'!$B$2:$D$455,3,0)</f>
        <v>#N/A</v>
      </c>
      <c r="H397" s="75"/>
      <c r="I397" s="75"/>
      <c r="J397" s="78" t="e">
        <f aca="false">G397-H397</f>
        <v>#N/A</v>
      </c>
      <c r="K397" s="75"/>
      <c r="L397" s="93"/>
      <c r="M397" s="81" t="e">
        <f aca="false">J392+K392</f>
        <v>#N/A</v>
      </c>
    </row>
    <row r="398" customFormat="false" ht="13.8" hidden="false" customHeight="false" outlineLevel="0" collapsed="false">
      <c r="A398" s="75"/>
      <c r="B398" s="76" t="e">
        <f aca="false">VLOOKUP(A398,'TAKIM LİSTESİ'!$B$2:$D$455,2,0)</f>
        <v>#N/A</v>
      </c>
      <c r="C398" s="75"/>
      <c r="D398" s="75"/>
      <c r="E398" s="75"/>
      <c r="F398" s="75"/>
      <c r="G398" s="75" t="e">
        <f aca="false">VLOOKUP(A398,'TAKIM LİSTESİ'!$B$2:$D$455,3,0)</f>
        <v>#N/A</v>
      </c>
      <c r="H398" s="75"/>
      <c r="I398" s="75"/>
      <c r="J398" s="78" t="e">
        <f aca="false">G398-H398</f>
        <v>#N/A</v>
      </c>
      <c r="K398" s="75"/>
      <c r="L398" s="93"/>
      <c r="M398" s="81" t="e">
        <f aca="false">J393+K393</f>
        <v>#N/A</v>
      </c>
    </row>
    <row r="399" customFormat="false" ht="13.8" hidden="false" customHeight="false" outlineLevel="0" collapsed="false">
      <c r="A399" s="75"/>
      <c r="B399" s="76" t="e">
        <f aca="false">VLOOKUP(A399,'TAKIM LİSTESİ'!$B$2:$D$455,2,0)</f>
        <v>#N/A</v>
      </c>
      <c r="C399" s="75"/>
      <c r="D399" s="75"/>
      <c r="E399" s="75"/>
      <c r="F399" s="75"/>
      <c r="G399" s="75" t="e">
        <f aca="false">VLOOKUP(A399,'TAKIM LİSTESİ'!$B$2:$D$455,3,0)</f>
        <v>#N/A</v>
      </c>
      <c r="H399" s="75"/>
      <c r="I399" s="75"/>
      <c r="J399" s="78" t="e">
        <f aca="false">G399-H399</f>
        <v>#N/A</v>
      </c>
      <c r="K399" s="75"/>
      <c r="L399" s="93"/>
      <c r="M399" s="81" t="e">
        <f aca="false">J394+K394</f>
        <v>#N/A</v>
      </c>
    </row>
    <row r="400" customFormat="false" ht="13.8" hidden="false" customHeight="false" outlineLevel="0" collapsed="false">
      <c r="A400" s="75"/>
      <c r="B400" s="76" t="e">
        <f aca="false">VLOOKUP(A400,'TAKIM LİSTESİ'!$B$2:$D$455,2,0)</f>
        <v>#N/A</v>
      </c>
      <c r="C400" s="75"/>
      <c r="D400" s="75"/>
      <c r="E400" s="75"/>
      <c r="F400" s="75"/>
      <c r="G400" s="75" t="e">
        <f aca="false">VLOOKUP(A400,'TAKIM LİSTESİ'!$B$2:$D$455,3,0)</f>
        <v>#N/A</v>
      </c>
      <c r="H400" s="75"/>
      <c r="I400" s="75"/>
      <c r="J400" s="78" t="e">
        <f aca="false">G400-H400</f>
        <v>#N/A</v>
      </c>
      <c r="K400" s="75"/>
      <c r="L400" s="93"/>
      <c r="M400" s="81" t="e">
        <f aca="false">J395+K395</f>
        <v>#N/A</v>
      </c>
    </row>
    <row r="401" customFormat="false" ht="13.8" hidden="false" customHeight="false" outlineLevel="0" collapsed="false">
      <c r="A401" s="75"/>
      <c r="B401" s="76" t="e">
        <f aca="false">VLOOKUP(A401,'TAKIM LİSTESİ'!$B$2:$D$455,2,0)</f>
        <v>#N/A</v>
      </c>
      <c r="C401" s="75"/>
      <c r="D401" s="75"/>
      <c r="E401" s="75"/>
      <c r="F401" s="75"/>
      <c r="G401" s="75" t="e">
        <f aca="false">VLOOKUP(A401,'TAKIM LİSTESİ'!$B$2:$D$455,3,0)</f>
        <v>#N/A</v>
      </c>
      <c r="H401" s="75"/>
      <c r="I401" s="75"/>
      <c r="J401" s="78" t="e">
        <f aca="false">G401-H401</f>
        <v>#N/A</v>
      </c>
      <c r="K401" s="75"/>
      <c r="L401" s="93"/>
      <c r="M401" s="81" t="e">
        <f aca="false">J396+K396</f>
        <v>#N/A</v>
      </c>
    </row>
    <row r="402" customFormat="false" ht="13.8" hidden="false" customHeight="false" outlineLevel="0" collapsed="false">
      <c r="A402" s="75"/>
      <c r="B402" s="76" t="e">
        <f aca="false">VLOOKUP(A402,'TAKIM LİSTESİ'!$B$2:$D$455,2,0)</f>
        <v>#N/A</v>
      </c>
      <c r="C402" s="75"/>
      <c r="D402" s="75"/>
      <c r="E402" s="75"/>
      <c r="F402" s="75"/>
      <c r="G402" s="75" t="e">
        <f aca="false">VLOOKUP(A402,'TAKIM LİSTESİ'!$B$2:$D$455,3,0)</f>
        <v>#N/A</v>
      </c>
      <c r="H402" s="75"/>
      <c r="I402" s="75"/>
      <c r="J402" s="78" t="e">
        <f aca="false">G402-H402</f>
        <v>#N/A</v>
      </c>
      <c r="K402" s="75"/>
      <c r="L402" s="93"/>
      <c r="M402" s="81" t="e">
        <f aca="false">J397+K397</f>
        <v>#N/A</v>
      </c>
    </row>
    <row r="403" customFormat="false" ht="13.8" hidden="false" customHeight="false" outlineLevel="0" collapsed="false">
      <c r="A403" s="75"/>
      <c r="B403" s="76" t="e">
        <f aca="false">VLOOKUP(A403,'TAKIM LİSTESİ'!$B$2:$D$455,2,0)</f>
        <v>#N/A</v>
      </c>
      <c r="C403" s="75"/>
      <c r="D403" s="75"/>
      <c r="E403" s="75"/>
      <c r="F403" s="75"/>
      <c r="G403" s="75" t="e">
        <f aca="false">VLOOKUP(A403,'TAKIM LİSTESİ'!$B$2:$D$455,3,0)</f>
        <v>#N/A</v>
      </c>
      <c r="H403" s="75"/>
      <c r="I403" s="75"/>
      <c r="J403" s="78" t="e">
        <f aca="false">G403-H403</f>
        <v>#N/A</v>
      </c>
      <c r="K403" s="75"/>
      <c r="L403" s="93"/>
      <c r="M403" s="81" t="e">
        <f aca="false">J398+K398</f>
        <v>#N/A</v>
      </c>
    </row>
    <row r="404" customFormat="false" ht="13.8" hidden="false" customHeight="false" outlineLevel="0" collapsed="false">
      <c r="A404" s="75"/>
      <c r="B404" s="76" t="e">
        <f aca="false">VLOOKUP(A404,'TAKIM LİSTESİ'!$B$2:$D$455,2,0)</f>
        <v>#N/A</v>
      </c>
      <c r="C404" s="75"/>
      <c r="D404" s="75"/>
      <c r="E404" s="75"/>
      <c r="F404" s="75"/>
      <c r="G404" s="75" t="e">
        <f aca="false">VLOOKUP(A404,'TAKIM LİSTESİ'!$B$2:$D$455,3,0)</f>
        <v>#N/A</v>
      </c>
      <c r="H404" s="75"/>
      <c r="I404" s="75"/>
      <c r="J404" s="78" t="e">
        <f aca="false">G404-H404</f>
        <v>#N/A</v>
      </c>
      <c r="K404" s="75"/>
      <c r="L404" s="93"/>
      <c r="M404" s="81" t="e">
        <f aca="false">J399+K399</f>
        <v>#N/A</v>
      </c>
    </row>
    <row r="405" customFormat="false" ht="13.8" hidden="false" customHeight="false" outlineLevel="0" collapsed="false">
      <c r="A405" s="75"/>
      <c r="B405" s="76" t="e">
        <f aca="false">VLOOKUP(A405,'TAKIM LİSTESİ'!$B$2:$D$455,2,0)</f>
        <v>#N/A</v>
      </c>
      <c r="C405" s="75"/>
      <c r="D405" s="75"/>
      <c r="E405" s="75"/>
      <c r="F405" s="75"/>
      <c r="G405" s="75" t="e">
        <f aca="false">VLOOKUP(A405,'TAKIM LİSTESİ'!$B$2:$D$455,3,0)</f>
        <v>#N/A</v>
      </c>
      <c r="H405" s="75"/>
      <c r="I405" s="75"/>
      <c r="J405" s="78" t="e">
        <f aca="false">G405-H405</f>
        <v>#N/A</v>
      </c>
      <c r="K405" s="75"/>
      <c r="L405" s="93"/>
      <c r="M405" s="81" t="e">
        <f aca="false">J400+K400</f>
        <v>#N/A</v>
      </c>
    </row>
    <row r="406" customFormat="false" ht="13.8" hidden="false" customHeight="false" outlineLevel="0" collapsed="false">
      <c r="A406" s="75"/>
      <c r="B406" s="76" t="e">
        <f aca="false">VLOOKUP(A406,'TAKIM LİSTESİ'!$B$2:$D$455,2,0)</f>
        <v>#N/A</v>
      </c>
      <c r="C406" s="75"/>
      <c r="D406" s="75"/>
      <c r="E406" s="75"/>
      <c r="F406" s="75"/>
      <c r="G406" s="75" t="e">
        <f aca="false">VLOOKUP(A406,'TAKIM LİSTESİ'!$B$2:$D$455,3,0)</f>
        <v>#N/A</v>
      </c>
      <c r="H406" s="75"/>
      <c r="I406" s="75"/>
      <c r="J406" s="78" t="e">
        <f aca="false">G406-H406</f>
        <v>#N/A</v>
      </c>
      <c r="K406" s="75"/>
      <c r="L406" s="93"/>
      <c r="M406" s="81" t="e">
        <f aca="false">J401+K401</f>
        <v>#N/A</v>
      </c>
    </row>
    <row r="407" customFormat="false" ht="13.8" hidden="false" customHeight="false" outlineLevel="0" collapsed="false">
      <c r="A407" s="75"/>
      <c r="B407" s="76" t="e">
        <f aca="false">VLOOKUP(A407,'TAKIM LİSTESİ'!$B$2:$D$455,2,0)</f>
        <v>#N/A</v>
      </c>
      <c r="C407" s="75"/>
      <c r="D407" s="75"/>
      <c r="E407" s="75"/>
      <c r="F407" s="75"/>
      <c r="G407" s="75" t="e">
        <f aca="false">VLOOKUP(A407,'TAKIM LİSTESİ'!$B$2:$D$455,3,0)</f>
        <v>#N/A</v>
      </c>
      <c r="H407" s="75"/>
      <c r="I407" s="75"/>
      <c r="J407" s="78" t="e">
        <f aca="false">G407-H407</f>
        <v>#N/A</v>
      </c>
      <c r="K407" s="75"/>
      <c r="L407" s="93"/>
      <c r="M407" s="81" t="e">
        <f aca="false">J402+K402</f>
        <v>#N/A</v>
      </c>
    </row>
    <row r="408" customFormat="false" ht="13.8" hidden="false" customHeight="false" outlineLevel="0" collapsed="false">
      <c r="A408" s="75"/>
      <c r="B408" s="76" t="e">
        <f aca="false">VLOOKUP(A408,'TAKIM LİSTESİ'!$B$2:$D$455,2,0)</f>
        <v>#N/A</v>
      </c>
      <c r="C408" s="75"/>
      <c r="D408" s="75"/>
      <c r="E408" s="75"/>
      <c r="F408" s="75"/>
      <c r="G408" s="75" t="e">
        <f aca="false">VLOOKUP(A408,'TAKIM LİSTESİ'!$B$2:$D$455,3,0)</f>
        <v>#N/A</v>
      </c>
      <c r="H408" s="75"/>
      <c r="I408" s="75"/>
      <c r="J408" s="78" t="e">
        <f aca="false">G408-H408</f>
        <v>#N/A</v>
      </c>
      <c r="K408" s="75"/>
      <c r="L408" s="93"/>
      <c r="M408" s="81" t="e">
        <f aca="false">J403+K403</f>
        <v>#N/A</v>
      </c>
    </row>
    <row r="409" customFormat="false" ht="13.8" hidden="false" customHeight="false" outlineLevel="0" collapsed="false">
      <c r="A409" s="75"/>
      <c r="B409" s="76" t="e">
        <f aca="false">VLOOKUP(A409,'TAKIM LİSTESİ'!$B$2:$D$455,2,0)</f>
        <v>#N/A</v>
      </c>
      <c r="C409" s="75"/>
      <c r="D409" s="75"/>
      <c r="E409" s="75"/>
      <c r="F409" s="75"/>
      <c r="G409" s="75" t="e">
        <f aca="false">VLOOKUP(A409,'TAKIM LİSTESİ'!$B$2:$D$455,3,0)</f>
        <v>#N/A</v>
      </c>
      <c r="H409" s="75"/>
      <c r="I409" s="75"/>
      <c r="J409" s="78" t="e">
        <f aca="false">G409-H409</f>
        <v>#N/A</v>
      </c>
      <c r="K409" s="75"/>
      <c r="L409" s="93"/>
      <c r="M409" s="81" t="e">
        <f aca="false">J404+K404</f>
        <v>#N/A</v>
      </c>
    </row>
    <row r="410" customFormat="false" ht="13.8" hidden="false" customHeight="false" outlineLevel="0" collapsed="false">
      <c r="A410" s="75"/>
      <c r="B410" s="76" t="e">
        <f aca="false">VLOOKUP(A410,'TAKIM LİSTESİ'!$B$2:$D$455,2,0)</f>
        <v>#N/A</v>
      </c>
      <c r="C410" s="75"/>
      <c r="D410" s="75"/>
      <c r="E410" s="75"/>
      <c r="F410" s="75"/>
      <c r="G410" s="75" t="e">
        <f aca="false">VLOOKUP(A410,'TAKIM LİSTESİ'!$B$2:$D$455,3,0)</f>
        <v>#N/A</v>
      </c>
      <c r="H410" s="75"/>
      <c r="I410" s="75"/>
      <c r="J410" s="78" t="e">
        <f aca="false">G410-H410</f>
        <v>#N/A</v>
      </c>
      <c r="K410" s="75"/>
      <c r="L410" s="93"/>
      <c r="M410" s="81" t="e">
        <f aca="false">J405+K405</f>
        <v>#N/A</v>
      </c>
    </row>
    <row r="411" customFormat="false" ht="13.8" hidden="false" customHeight="false" outlineLevel="0" collapsed="false">
      <c r="A411" s="75"/>
      <c r="B411" s="76" t="e">
        <f aca="false">VLOOKUP(A411,'TAKIM LİSTESİ'!$B$2:$D$455,2,0)</f>
        <v>#N/A</v>
      </c>
      <c r="C411" s="90"/>
      <c r="D411" s="90"/>
      <c r="E411" s="90"/>
      <c r="F411" s="75"/>
      <c r="G411" s="75" t="e">
        <f aca="false">VLOOKUP(A411,'TAKIM LİSTESİ'!$B$2:$D$455,3,0)</f>
        <v>#N/A</v>
      </c>
      <c r="H411" s="75"/>
      <c r="I411" s="75"/>
      <c r="J411" s="78" t="e">
        <f aca="false">G411-H411</f>
        <v>#N/A</v>
      </c>
      <c r="K411" s="75"/>
      <c r="L411" s="93"/>
      <c r="M411" s="81" t="e">
        <f aca="false">J406+K406</f>
        <v>#N/A</v>
      </c>
    </row>
    <row r="412" customFormat="false" ht="13.8" hidden="false" customHeight="false" outlineLevel="0" collapsed="false">
      <c r="A412" s="75"/>
      <c r="B412" s="76" t="e">
        <f aca="false">VLOOKUP(A412,'TAKIM LİSTESİ'!$B$2:$D$455,2,0)</f>
        <v>#N/A</v>
      </c>
      <c r="C412" s="75"/>
      <c r="D412" s="75"/>
      <c r="E412" s="75"/>
      <c r="F412" s="75"/>
      <c r="G412" s="75" t="e">
        <f aca="false">VLOOKUP(A412,'TAKIM LİSTESİ'!$B$2:$D$455,3,0)</f>
        <v>#N/A</v>
      </c>
      <c r="H412" s="75"/>
      <c r="I412" s="75"/>
      <c r="J412" s="78" t="e">
        <f aca="false">G412-H412</f>
        <v>#N/A</v>
      </c>
      <c r="K412" s="75"/>
      <c r="L412" s="93"/>
      <c r="M412" s="81" t="e">
        <f aca="false">J407+K407</f>
        <v>#N/A</v>
      </c>
    </row>
    <row r="413" customFormat="false" ht="13.8" hidden="false" customHeight="false" outlineLevel="0" collapsed="false">
      <c r="A413" s="75"/>
      <c r="B413" s="76" t="e">
        <f aca="false">VLOOKUP(A413,'TAKIM LİSTESİ'!$B$2:$D$455,2,0)</f>
        <v>#N/A</v>
      </c>
      <c r="C413" s="75"/>
      <c r="D413" s="75"/>
      <c r="E413" s="75"/>
      <c r="F413" s="75"/>
      <c r="G413" s="75" t="e">
        <f aca="false">VLOOKUP(A413,'TAKIM LİSTESİ'!$B$2:$D$455,3,0)</f>
        <v>#N/A</v>
      </c>
      <c r="H413" s="75"/>
      <c r="I413" s="75"/>
      <c r="J413" s="78" t="e">
        <f aca="false">G413-H413</f>
        <v>#N/A</v>
      </c>
      <c r="K413" s="75"/>
      <c r="L413" s="93"/>
      <c r="M413" s="81" t="e">
        <f aca="false">J408+K408</f>
        <v>#N/A</v>
      </c>
    </row>
    <row r="414" customFormat="false" ht="13.8" hidden="false" customHeight="false" outlineLevel="0" collapsed="false">
      <c r="A414" s="75"/>
      <c r="B414" s="76" t="e">
        <f aca="false">VLOOKUP(A414,'TAKIM LİSTESİ'!$B$2:$D$455,2,0)</f>
        <v>#N/A</v>
      </c>
      <c r="C414" s="75"/>
      <c r="D414" s="75"/>
      <c r="E414" s="75"/>
      <c r="F414" s="75"/>
      <c r="G414" s="75" t="e">
        <f aca="false">VLOOKUP(A414,'TAKIM LİSTESİ'!$B$2:$D$455,3,0)</f>
        <v>#N/A</v>
      </c>
      <c r="H414" s="75"/>
      <c r="I414" s="75"/>
      <c r="J414" s="78" t="e">
        <f aca="false">G414-H414</f>
        <v>#N/A</v>
      </c>
      <c r="K414" s="75"/>
      <c r="L414" s="93"/>
      <c r="M414" s="81" t="e">
        <f aca="false">J409+K409</f>
        <v>#N/A</v>
      </c>
    </row>
    <row r="415" customFormat="false" ht="13.8" hidden="false" customHeight="false" outlineLevel="0" collapsed="false">
      <c r="A415" s="75"/>
      <c r="B415" s="76" t="e">
        <f aca="false">VLOOKUP(A415,'TAKIM LİSTESİ'!$B$2:$D$455,2,0)</f>
        <v>#N/A</v>
      </c>
      <c r="C415" s="77"/>
      <c r="D415" s="77"/>
      <c r="E415" s="77"/>
      <c r="F415" s="75"/>
      <c r="G415" s="75" t="e">
        <f aca="false">VLOOKUP(A415,'TAKIM LİSTESİ'!$B$2:$D$455,3,0)</f>
        <v>#N/A</v>
      </c>
      <c r="H415" s="75"/>
      <c r="I415" s="75"/>
      <c r="J415" s="78" t="e">
        <f aca="false">G415-H415</f>
        <v>#N/A</v>
      </c>
      <c r="K415" s="75"/>
      <c r="L415" s="93"/>
      <c r="M415" s="81" t="e">
        <f aca="false">J410+K410</f>
        <v>#N/A</v>
      </c>
    </row>
    <row r="416" customFormat="false" ht="13.8" hidden="false" customHeight="false" outlineLevel="0" collapsed="false">
      <c r="A416" s="75"/>
      <c r="B416" s="76" t="e">
        <f aca="false">VLOOKUP(A416,'TAKIM LİSTESİ'!$B$2:$D$455,2,0)</f>
        <v>#N/A</v>
      </c>
      <c r="C416" s="75"/>
      <c r="D416" s="75"/>
      <c r="E416" s="75"/>
      <c r="F416" s="75"/>
      <c r="G416" s="75" t="e">
        <f aca="false">VLOOKUP(A416,'TAKIM LİSTESİ'!$B$2:$D$455,3,0)</f>
        <v>#N/A</v>
      </c>
      <c r="H416" s="75"/>
      <c r="I416" s="75"/>
      <c r="J416" s="78" t="e">
        <f aca="false">G416-H416</f>
        <v>#N/A</v>
      </c>
      <c r="K416" s="75"/>
      <c r="L416" s="93"/>
      <c r="M416" s="81" t="e">
        <f aca="false">J411+K411</f>
        <v>#N/A</v>
      </c>
    </row>
    <row r="417" customFormat="false" ht="13.8" hidden="false" customHeight="false" outlineLevel="0" collapsed="false">
      <c r="A417" s="75"/>
      <c r="B417" s="76" t="e">
        <f aca="false">VLOOKUP(A417,'TAKIM LİSTESİ'!$B$2:$D$455,2,0)</f>
        <v>#N/A</v>
      </c>
      <c r="C417" s="75"/>
      <c r="D417" s="75"/>
      <c r="E417" s="75"/>
      <c r="F417" s="75"/>
      <c r="G417" s="75" t="e">
        <f aca="false">VLOOKUP(A417,'TAKIM LİSTESİ'!$B$2:$D$455,3,0)</f>
        <v>#N/A</v>
      </c>
      <c r="H417" s="75"/>
      <c r="I417" s="75"/>
      <c r="J417" s="78" t="e">
        <f aca="false">G417-H417</f>
        <v>#N/A</v>
      </c>
      <c r="K417" s="75"/>
      <c r="L417" s="93"/>
      <c r="M417" s="81" t="e">
        <f aca="false">J412+K412</f>
        <v>#N/A</v>
      </c>
    </row>
    <row r="418" customFormat="false" ht="13.8" hidden="false" customHeight="false" outlineLevel="0" collapsed="false">
      <c r="A418" s="75"/>
      <c r="B418" s="76" t="e">
        <f aca="false">VLOOKUP(A418,'TAKIM LİSTESİ'!$B$2:$D$455,2,0)</f>
        <v>#N/A</v>
      </c>
      <c r="C418" s="75"/>
      <c r="D418" s="75"/>
      <c r="E418" s="75"/>
      <c r="F418" s="75"/>
      <c r="G418" s="75" t="e">
        <f aca="false">VLOOKUP(A418,'TAKIM LİSTESİ'!$B$2:$D$455,3,0)</f>
        <v>#N/A</v>
      </c>
      <c r="H418" s="75"/>
      <c r="I418" s="75"/>
      <c r="J418" s="78" t="e">
        <f aca="false">G418-H418</f>
        <v>#N/A</v>
      </c>
      <c r="K418" s="75"/>
      <c r="L418" s="93"/>
      <c r="M418" s="81" t="e">
        <f aca="false">J413+K413</f>
        <v>#N/A</v>
      </c>
    </row>
    <row r="419" customFormat="false" ht="13.8" hidden="false" customHeight="false" outlineLevel="0" collapsed="false">
      <c r="A419" s="75"/>
      <c r="B419" s="76" t="e">
        <f aca="false">VLOOKUP(A419,'TAKIM LİSTESİ'!$B$2:$D$455,2,0)</f>
        <v>#N/A</v>
      </c>
      <c r="C419" s="75"/>
      <c r="D419" s="75"/>
      <c r="E419" s="75"/>
      <c r="F419" s="75"/>
      <c r="G419" s="75" t="e">
        <f aca="false">VLOOKUP(A419,'TAKIM LİSTESİ'!$B$2:$D$455,3,0)</f>
        <v>#N/A</v>
      </c>
      <c r="H419" s="75"/>
      <c r="I419" s="75"/>
      <c r="J419" s="78" t="e">
        <f aca="false">G419-H419</f>
        <v>#N/A</v>
      </c>
      <c r="K419" s="75"/>
      <c r="L419" s="93"/>
      <c r="M419" s="81" t="e">
        <f aca="false">J414+K414</f>
        <v>#N/A</v>
      </c>
    </row>
    <row r="420" customFormat="false" ht="13.8" hidden="false" customHeight="false" outlineLevel="0" collapsed="false">
      <c r="A420" s="75"/>
      <c r="B420" s="76" t="e">
        <f aca="false">VLOOKUP(A420,'TAKIM LİSTESİ'!$B$2:$D$455,2,0)</f>
        <v>#N/A</v>
      </c>
      <c r="C420" s="75"/>
      <c r="D420" s="75"/>
      <c r="E420" s="75"/>
      <c r="F420" s="75"/>
      <c r="G420" s="75" t="e">
        <f aca="false">VLOOKUP(A420,'TAKIM LİSTESİ'!$B$2:$D$455,3,0)</f>
        <v>#N/A</v>
      </c>
      <c r="H420" s="75"/>
      <c r="I420" s="75"/>
      <c r="J420" s="78" t="e">
        <f aca="false">G420-H420</f>
        <v>#N/A</v>
      </c>
      <c r="K420" s="75"/>
      <c r="L420" s="93"/>
      <c r="M420" s="81" t="e">
        <f aca="false">J415+K415</f>
        <v>#N/A</v>
      </c>
    </row>
    <row r="421" customFormat="false" ht="13.8" hidden="false" customHeight="false" outlineLevel="0" collapsed="false">
      <c r="A421" s="75"/>
      <c r="B421" s="76" t="e">
        <f aca="false">VLOOKUP(A421,'TAKIM LİSTESİ'!$B$2:$D$455,2,0)</f>
        <v>#N/A</v>
      </c>
      <c r="C421" s="75"/>
      <c r="D421" s="75"/>
      <c r="E421" s="75"/>
      <c r="F421" s="75"/>
      <c r="G421" s="75" t="e">
        <f aca="false">VLOOKUP(A421,'TAKIM LİSTESİ'!$B$2:$D$455,3,0)</f>
        <v>#N/A</v>
      </c>
      <c r="H421" s="75"/>
      <c r="I421" s="75"/>
      <c r="J421" s="78" t="e">
        <f aca="false">G421-H421</f>
        <v>#N/A</v>
      </c>
      <c r="K421" s="75"/>
      <c r="L421" s="93"/>
      <c r="M421" s="81" t="e">
        <f aca="false">J416+K416</f>
        <v>#N/A</v>
      </c>
    </row>
    <row r="422" customFormat="false" ht="13.8" hidden="false" customHeight="false" outlineLevel="0" collapsed="false">
      <c r="A422" s="75"/>
      <c r="B422" s="76" t="e">
        <f aca="false">VLOOKUP(A422,'TAKIM LİSTESİ'!$B$2:$D$455,2,0)</f>
        <v>#N/A</v>
      </c>
      <c r="C422" s="75"/>
      <c r="D422" s="75"/>
      <c r="E422" s="75"/>
      <c r="F422" s="75"/>
      <c r="G422" s="75" t="e">
        <f aca="false">VLOOKUP(A422,'TAKIM LİSTESİ'!$B$2:$D$455,3,0)</f>
        <v>#N/A</v>
      </c>
      <c r="H422" s="75"/>
      <c r="I422" s="75"/>
      <c r="J422" s="78" t="e">
        <f aca="false">G422-H422</f>
        <v>#N/A</v>
      </c>
      <c r="K422" s="75"/>
      <c r="L422" s="93"/>
      <c r="M422" s="81" t="e">
        <f aca="false">J417+K417</f>
        <v>#N/A</v>
      </c>
    </row>
    <row r="423" customFormat="false" ht="13.8" hidden="false" customHeight="false" outlineLevel="0" collapsed="false">
      <c r="A423" s="75"/>
      <c r="B423" s="76" t="e">
        <f aca="false">VLOOKUP(A423,'TAKIM LİSTESİ'!$B$2:$D$455,2,0)</f>
        <v>#N/A</v>
      </c>
      <c r="C423" s="75"/>
      <c r="D423" s="75"/>
      <c r="E423" s="75"/>
      <c r="F423" s="75"/>
      <c r="G423" s="75" t="e">
        <f aca="false">VLOOKUP(A423,'TAKIM LİSTESİ'!$B$2:$D$455,3,0)</f>
        <v>#N/A</v>
      </c>
      <c r="H423" s="75"/>
      <c r="I423" s="75"/>
      <c r="J423" s="78" t="e">
        <f aca="false">G423-H423</f>
        <v>#N/A</v>
      </c>
      <c r="K423" s="75"/>
      <c r="L423" s="93"/>
      <c r="M423" s="81" t="e">
        <f aca="false">J418+K418</f>
        <v>#N/A</v>
      </c>
    </row>
    <row r="424" customFormat="false" ht="13.8" hidden="false" customHeight="false" outlineLevel="0" collapsed="false">
      <c r="A424" s="75"/>
      <c r="B424" s="76" t="e">
        <f aca="false">VLOOKUP(A424,'TAKIM LİSTESİ'!$B$2:$D$455,2,0)</f>
        <v>#N/A</v>
      </c>
      <c r="C424" s="75"/>
      <c r="D424" s="75"/>
      <c r="E424" s="75"/>
      <c r="F424" s="75"/>
      <c r="G424" s="75" t="e">
        <f aca="false">VLOOKUP(A424,'TAKIM LİSTESİ'!$B$2:$D$455,3,0)</f>
        <v>#N/A</v>
      </c>
      <c r="H424" s="75"/>
      <c r="I424" s="75"/>
      <c r="J424" s="78" t="e">
        <f aca="false">G424-H424</f>
        <v>#N/A</v>
      </c>
      <c r="K424" s="75"/>
      <c r="L424" s="93"/>
      <c r="M424" s="81" t="e">
        <f aca="false">J419+K419</f>
        <v>#N/A</v>
      </c>
    </row>
    <row r="425" customFormat="false" ht="13.8" hidden="false" customHeight="false" outlineLevel="0" collapsed="false">
      <c r="A425" s="75"/>
      <c r="B425" s="76" t="e">
        <f aca="false">VLOOKUP(A425,'TAKIM LİSTESİ'!$B$2:$D$455,2,0)</f>
        <v>#N/A</v>
      </c>
      <c r="C425" s="75"/>
      <c r="D425" s="75"/>
      <c r="E425" s="75"/>
      <c r="F425" s="75"/>
      <c r="G425" s="75" t="e">
        <f aca="false">VLOOKUP(A425,'TAKIM LİSTESİ'!$B$2:$D$455,3,0)</f>
        <v>#N/A</v>
      </c>
      <c r="H425" s="75"/>
      <c r="I425" s="75"/>
      <c r="J425" s="78" t="e">
        <f aca="false">G425-H425</f>
        <v>#N/A</v>
      </c>
      <c r="K425" s="75"/>
      <c r="L425" s="93"/>
      <c r="M425" s="81" t="e">
        <f aca="false">J420+K420</f>
        <v>#N/A</v>
      </c>
    </row>
    <row r="426" customFormat="false" ht="13.8" hidden="false" customHeight="false" outlineLevel="0" collapsed="false">
      <c r="A426" s="75"/>
      <c r="B426" s="76" t="e">
        <f aca="false">VLOOKUP(A426,'TAKIM LİSTESİ'!$B$2:$D$455,2,0)</f>
        <v>#N/A</v>
      </c>
      <c r="C426" s="75"/>
      <c r="D426" s="75"/>
      <c r="E426" s="75"/>
      <c r="F426" s="75"/>
      <c r="G426" s="75" t="e">
        <f aca="false">VLOOKUP(A426,'TAKIM LİSTESİ'!$B$2:$D$455,3,0)</f>
        <v>#N/A</v>
      </c>
      <c r="H426" s="75"/>
      <c r="I426" s="75"/>
      <c r="J426" s="78" t="e">
        <f aca="false">G426-H426</f>
        <v>#N/A</v>
      </c>
      <c r="K426" s="75"/>
      <c r="L426" s="93"/>
      <c r="M426" s="81" t="e">
        <f aca="false">J421+K421</f>
        <v>#N/A</v>
      </c>
    </row>
    <row r="427" customFormat="false" ht="13.8" hidden="false" customHeight="false" outlineLevel="0" collapsed="false">
      <c r="A427" s="75"/>
      <c r="B427" s="76" t="e">
        <f aca="false">VLOOKUP(A427,'TAKIM LİSTESİ'!$B$2:$D$455,2,0)</f>
        <v>#N/A</v>
      </c>
      <c r="C427" s="75"/>
      <c r="D427" s="75"/>
      <c r="E427" s="75"/>
      <c r="F427" s="75"/>
      <c r="G427" s="75" t="e">
        <f aca="false">VLOOKUP(A427,'TAKIM LİSTESİ'!$B$2:$D$455,3,0)</f>
        <v>#N/A</v>
      </c>
      <c r="H427" s="75"/>
      <c r="I427" s="75"/>
      <c r="J427" s="78" t="e">
        <f aca="false">G427-H427</f>
        <v>#N/A</v>
      </c>
      <c r="K427" s="75"/>
      <c r="L427" s="93"/>
      <c r="M427" s="81" t="e">
        <f aca="false">J422+K422</f>
        <v>#N/A</v>
      </c>
    </row>
    <row r="428" customFormat="false" ht="13.8" hidden="false" customHeight="false" outlineLevel="0" collapsed="false">
      <c r="A428" s="75"/>
      <c r="B428" s="76" t="e">
        <f aca="false">VLOOKUP(A428,'TAKIM LİSTESİ'!$B$2:$D$455,2,0)</f>
        <v>#N/A</v>
      </c>
      <c r="C428" s="75"/>
      <c r="D428" s="75"/>
      <c r="E428" s="75"/>
      <c r="F428" s="75"/>
      <c r="G428" s="75" t="e">
        <f aca="false">VLOOKUP(A428,'TAKIM LİSTESİ'!$B$2:$D$455,3,0)</f>
        <v>#N/A</v>
      </c>
      <c r="H428" s="75"/>
      <c r="I428" s="75"/>
      <c r="J428" s="78" t="e">
        <f aca="false">G428-H428</f>
        <v>#N/A</v>
      </c>
      <c r="K428" s="75"/>
      <c r="L428" s="93"/>
      <c r="M428" s="81" t="e">
        <f aca="false">J423+K423</f>
        <v>#N/A</v>
      </c>
    </row>
    <row r="429" customFormat="false" ht="13.8" hidden="false" customHeight="false" outlineLevel="0" collapsed="false">
      <c r="A429" s="75"/>
      <c r="B429" s="76" t="e">
        <f aca="false">VLOOKUP(A429,'TAKIM LİSTESİ'!$B$2:$D$455,2,0)</f>
        <v>#N/A</v>
      </c>
      <c r="C429" s="75"/>
      <c r="D429" s="75"/>
      <c r="E429" s="75"/>
      <c r="F429" s="75"/>
      <c r="G429" s="75" t="e">
        <f aca="false">VLOOKUP(A429,'TAKIM LİSTESİ'!$B$2:$D$455,3,0)</f>
        <v>#N/A</v>
      </c>
      <c r="H429" s="75"/>
      <c r="I429" s="75"/>
      <c r="J429" s="78" t="e">
        <f aca="false">G429-H429</f>
        <v>#N/A</v>
      </c>
      <c r="K429" s="75"/>
      <c r="L429" s="93"/>
      <c r="M429" s="81" t="e">
        <f aca="false">J424+K424</f>
        <v>#N/A</v>
      </c>
    </row>
    <row r="430" customFormat="false" ht="13.8" hidden="false" customHeight="false" outlineLevel="0" collapsed="false">
      <c r="A430" s="75"/>
      <c r="B430" s="76" t="e">
        <f aca="false">VLOOKUP(A430,'TAKIM LİSTESİ'!$B$2:$D$455,2,0)</f>
        <v>#N/A</v>
      </c>
      <c r="C430" s="75"/>
      <c r="D430" s="75"/>
      <c r="E430" s="75"/>
      <c r="F430" s="75"/>
      <c r="G430" s="75" t="e">
        <f aca="false">VLOOKUP(A430,'TAKIM LİSTESİ'!$B$2:$D$455,3,0)</f>
        <v>#N/A</v>
      </c>
      <c r="H430" s="75"/>
      <c r="I430" s="75"/>
      <c r="J430" s="78" t="e">
        <f aca="false">G430-H430</f>
        <v>#N/A</v>
      </c>
      <c r="K430" s="75"/>
      <c r="L430" s="93"/>
      <c r="M430" s="81" t="e">
        <f aca="false">J425+K425</f>
        <v>#N/A</v>
      </c>
    </row>
    <row r="431" customFormat="false" ht="13.8" hidden="false" customHeight="false" outlineLevel="0" collapsed="false">
      <c r="A431" s="75"/>
      <c r="B431" s="76" t="e">
        <f aca="false">VLOOKUP(A431,'TAKIM LİSTESİ'!$B$2:$D$455,2,0)</f>
        <v>#N/A</v>
      </c>
      <c r="C431" s="75"/>
      <c r="D431" s="75"/>
      <c r="E431" s="75"/>
      <c r="F431" s="75"/>
      <c r="G431" s="75" t="e">
        <f aca="false">VLOOKUP(A431,'TAKIM LİSTESİ'!$B$2:$D$455,3,0)</f>
        <v>#N/A</v>
      </c>
      <c r="H431" s="75"/>
      <c r="I431" s="75"/>
      <c r="J431" s="78" t="e">
        <f aca="false">G431-H431</f>
        <v>#N/A</v>
      </c>
      <c r="K431" s="75"/>
      <c r="L431" s="93"/>
      <c r="M431" s="81" t="e">
        <f aca="false">J426+K426</f>
        <v>#N/A</v>
      </c>
    </row>
    <row r="432" customFormat="false" ht="13.8" hidden="false" customHeight="false" outlineLevel="0" collapsed="false">
      <c r="A432" s="75"/>
      <c r="B432" s="76" t="e">
        <f aca="false">VLOOKUP(A432,'TAKIM LİSTESİ'!$B$2:$D$455,2,0)</f>
        <v>#N/A</v>
      </c>
      <c r="C432" s="75"/>
      <c r="D432" s="75"/>
      <c r="E432" s="75"/>
      <c r="F432" s="75"/>
      <c r="G432" s="75" t="e">
        <f aca="false">VLOOKUP(A432,'TAKIM LİSTESİ'!$B$2:$D$455,3,0)</f>
        <v>#N/A</v>
      </c>
      <c r="H432" s="75"/>
      <c r="I432" s="75"/>
      <c r="J432" s="78" t="e">
        <f aca="false">G432-H432</f>
        <v>#N/A</v>
      </c>
      <c r="K432" s="75"/>
      <c r="L432" s="93"/>
      <c r="M432" s="81" t="e">
        <f aca="false">J427+K427</f>
        <v>#N/A</v>
      </c>
    </row>
    <row r="433" customFormat="false" ht="13.8" hidden="false" customHeight="false" outlineLevel="0" collapsed="false">
      <c r="A433" s="75"/>
      <c r="B433" s="76" t="e">
        <f aca="false">VLOOKUP(A433,'TAKIM LİSTESİ'!$B$2:$D$455,2,0)</f>
        <v>#N/A</v>
      </c>
      <c r="C433" s="75"/>
      <c r="D433" s="75"/>
      <c r="E433" s="75"/>
      <c r="F433" s="75"/>
      <c r="G433" s="75" t="e">
        <f aca="false">VLOOKUP(A433,'TAKIM LİSTESİ'!$B$2:$D$455,3,0)</f>
        <v>#N/A</v>
      </c>
      <c r="H433" s="75"/>
      <c r="I433" s="75"/>
      <c r="J433" s="78" t="e">
        <f aca="false">G433-H433</f>
        <v>#N/A</v>
      </c>
      <c r="K433" s="75"/>
      <c r="L433" s="93"/>
      <c r="M433" s="81" t="e">
        <f aca="false">J428+K428</f>
        <v>#N/A</v>
      </c>
    </row>
    <row r="434" customFormat="false" ht="13.8" hidden="false" customHeight="false" outlineLevel="0" collapsed="false">
      <c r="A434" s="75"/>
      <c r="B434" s="76" t="e">
        <f aca="false">VLOOKUP(A434,'TAKIM LİSTESİ'!$B$2:$D$455,2,0)</f>
        <v>#N/A</v>
      </c>
      <c r="C434" s="90"/>
      <c r="D434" s="90"/>
      <c r="E434" s="90"/>
      <c r="F434" s="75"/>
      <c r="G434" s="75" t="e">
        <f aca="false">VLOOKUP(A434,'TAKIM LİSTESİ'!$B$2:$D$455,3,0)</f>
        <v>#N/A</v>
      </c>
      <c r="H434" s="75"/>
      <c r="I434" s="75"/>
      <c r="J434" s="78" t="e">
        <f aca="false">G434-H434</f>
        <v>#N/A</v>
      </c>
      <c r="K434" s="75"/>
      <c r="L434" s="93"/>
      <c r="M434" s="81" t="e">
        <f aca="false">J429+K429</f>
        <v>#N/A</v>
      </c>
    </row>
    <row r="435" customFormat="false" ht="13.8" hidden="false" customHeight="false" outlineLevel="0" collapsed="false">
      <c r="A435" s="75"/>
      <c r="B435" s="76" t="e">
        <f aca="false">VLOOKUP(A435,'TAKIM LİSTESİ'!$B$2:$D$455,2,0)</f>
        <v>#N/A</v>
      </c>
      <c r="C435" s="75"/>
      <c r="D435" s="75"/>
      <c r="E435" s="75"/>
      <c r="F435" s="75"/>
      <c r="G435" s="75" t="e">
        <f aca="false">VLOOKUP(A435,'TAKIM LİSTESİ'!$B$2:$D$455,3,0)</f>
        <v>#N/A</v>
      </c>
      <c r="H435" s="75"/>
      <c r="I435" s="75"/>
      <c r="J435" s="78" t="e">
        <f aca="false">G435-H435</f>
        <v>#N/A</v>
      </c>
      <c r="K435" s="75"/>
      <c r="L435" s="93"/>
      <c r="M435" s="81" t="e">
        <f aca="false">J430+K430</f>
        <v>#N/A</v>
      </c>
    </row>
    <row r="436" customFormat="false" ht="13.8" hidden="false" customHeight="false" outlineLevel="0" collapsed="false">
      <c r="A436" s="75"/>
      <c r="B436" s="76" t="e">
        <f aca="false">VLOOKUP(A436,'TAKIM LİSTESİ'!$B$2:$D$455,2,0)</f>
        <v>#N/A</v>
      </c>
      <c r="C436" s="75"/>
      <c r="D436" s="75"/>
      <c r="E436" s="75"/>
      <c r="F436" s="75"/>
      <c r="G436" s="75" t="e">
        <f aca="false">VLOOKUP(A436,'TAKIM LİSTESİ'!$B$2:$D$455,3,0)</f>
        <v>#N/A</v>
      </c>
      <c r="H436" s="75"/>
      <c r="I436" s="75"/>
      <c r="J436" s="78" t="e">
        <f aca="false">G436-H436</f>
        <v>#N/A</v>
      </c>
      <c r="K436" s="75"/>
      <c r="L436" s="93"/>
      <c r="M436" s="81" t="e">
        <f aca="false">J431+K431</f>
        <v>#N/A</v>
      </c>
    </row>
    <row r="437" customFormat="false" ht="13.8" hidden="false" customHeight="false" outlineLevel="0" collapsed="false">
      <c r="A437" s="75"/>
      <c r="B437" s="76" t="e">
        <f aca="false">VLOOKUP(A437,'TAKIM LİSTESİ'!$B$2:$D$455,2,0)</f>
        <v>#N/A</v>
      </c>
      <c r="C437" s="75"/>
      <c r="D437" s="75"/>
      <c r="E437" s="75"/>
      <c r="F437" s="75"/>
      <c r="G437" s="75" t="e">
        <f aca="false">VLOOKUP(A437,'TAKIM LİSTESİ'!$B$2:$D$455,3,0)</f>
        <v>#N/A</v>
      </c>
      <c r="H437" s="75"/>
      <c r="I437" s="75"/>
      <c r="J437" s="78" t="e">
        <f aca="false">G437-H437</f>
        <v>#N/A</v>
      </c>
      <c r="K437" s="75"/>
      <c r="L437" s="93"/>
      <c r="M437" s="81" t="e">
        <f aca="false">J432+K432</f>
        <v>#N/A</v>
      </c>
    </row>
    <row r="438" customFormat="false" ht="13.8" hidden="false" customHeight="false" outlineLevel="0" collapsed="false">
      <c r="A438" s="75"/>
      <c r="B438" s="76" t="e">
        <f aca="false">VLOOKUP(A438,'TAKIM LİSTESİ'!$B$2:$D$455,2,0)</f>
        <v>#N/A</v>
      </c>
      <c r="C438" s="77"/>
      <c r="D438" s="77"/>
      <c r="E438" s="77"/>
      <c r="F438" s="75"/>
      <c r="G438" s="75" t="e">
        <f aca="false">VLOOKUP(A438,'TAKIM LİSTESİ'!$B$2:$D$455,3,0)</f>
        <v>#N/A</v>
      </c>
      <c r="H438" s="75"/>
      <c r="I438" s="75"/>
      <c r="J438" s="78" t="e">
        <f aca="false">G438-H438</f>
        <v>#N/A</v>
      </c>
      <c r="K438" s="75"/>
      <c r="L438" s="93"/>
      <c r="M438" s="81" t="e">
        <f aca="false">J433+K433</f>
        <v>#N/A</v>
      </c>
    </row>
    <row r="439" customFormat="false" ht="13.8" hidden="false" customHeight="false" outlineLevel="0" collapsed="false">
      <c r="A439" s="75"/>
      <c r="B439" s="76" t="e">
        <f aca="false">VLOOKUP(A439,'TAKIM LİSTESİ'!$B$2:$D$455,2,0)</f>
        <v>#N/A</v>
      </c>
      <c r="C439" s="75"/>
      <c r="D439" s="75"/>
      <c r="E439" s="75"/>
      <c r="F439" s="75"/>
      <c r="G439" s="75" t="e">
        <f aca="false">VLOOKUP(A439,'TAKIM LİSTESİ'!$B$2:$D$455,3,0)</f>
        <v>#N/A</v>
      </c>
      <c r="H439" s="75"/>
      <c r="I439" s="75"/>
      <c r="J439" s="78" t="e">
        <f aca="false">G439-H439</f>
        <v>#N/A</v>
      </c>
      <c r="K439" s="75"/>
      <c r="L439" s="93"/>
      <c r="M439" s="81" t="e">
        <f aca="false">J434+K434</f>
        <v>#N/A</v>
      </c>
    </row>
    <row r="440" customFormat="false" ht="13.8" hidden="false" customHeight="false" outlineLevel="0" collapsed="false">
      <c r="A440" s="75"/>
      <c r="B440" s="76" t="e">
        <f aca="false">VLOOKUP(A440,'TAKIM LİSTESİ'!$B$2:$D$455,2,0)</f>
        <v>#N/A</v>
      </c>
      <c r="C440" s="75"/>
      <c r="D440" s="75"/>
      <c r="E440" s="75"/>
      <c r="F440" s="75"/>
      <c r="G440" s="75" t="e">
        <f aca="false">VLOOKUP(A440,'TAKIM LİSTESİ'!$B$2:$D$455,3,0)</f>
        <v>#N/A</v>
      </c>
      <c r="H440" s="75"/>
      <c r="I440" s="75"/>
      <c r="J440" s="78" t="e">
        <f aca="false">G440-H440</f>
        <v>#N/A</v>
      </c>
      <c r="K440" s="75"/>
      <c r="L440" s="93"/>
      <c r="M440" s="81" t="e">
        <f aca="false">J435+K435</f>
        <v>#N/A</v>
      </c>
    </row>
    <row r="441" customFormat="false" ht="13.8" hidden="false" customHeight="false" outlineLevel="0" collapsed="false">
      <c r="A441" s="75"/>
      <c r="B441" s="76" t="e">
        <f aca="false">VLOOKUP(A441,'TAKIM LİSTESİ'!$B$2:$D$455,2,0)</f>
        <v>#N/A</v>
      </c>
      <c r="C441" s="75"/>
      <c r="D441" s="75"/>
      <c r="E441" s="75"/>
      <c r="F441" s="75"/>
      <c r="G441" s="75" t="e">
        <f aca="false">VLOOKUP(A441,'TAKIM LİSTESİ'!$B$2:$D$455,3,0)</f>
        <v>#N/A</v>
      </c>
      <c r="H441" s="75"/>
      <c r="I441" s="75"/>
      <c r="J441" s="78" t="e">
        <f aca="false">G441-H441</f>
        <v>#N/A</v>
      </c>
      <c r="K441" s="75"/>
      <c r="L441" s="93"/>
      <c r="M441" s="81" t="e">
        <f aca="false">J436+K436</f>
        <v>#N/A</v>
      </c>
    </row>
    <row r="442" customFormat="false" ht="13.8" hidden="false" customHeight="false" outlineLevel="0" collapsed="false">
      <c r="A442" s="75"/>
      <c r="B442" s="76" t="e">
        <f aca="false">VLOOKUP(A442,'TAKIM LİSTESİ'!$B$2:$D$455,2,0)</f>
        <v>#N/A</v>
      </c>
      <c r="C442" s="75"/>
      <c r="D442" s="75"/>
      <c r="E442" s="75"/>
      <c r="F442" s="75"/>
      <c r="G442" s="75" t="e">
        <f aca="false">VLOOKUP(A442,'TAKIM LİSTESİ'!$B$2:$D$455,3,0)</f>
        <v>#N/A</v>
      </c>
      <c r="H442" s="75"/>
      <c r="I442" s="75"/>
      <c r="J442" s="78" t="e">
        <f aca="false">G442-H442</f>
        <v>#N/A</v>
      </c>
      <c r="K442" s="75"/>
      <c r="L442" s="93"/>
      <c r="M442" s="81" t="e">
        <f aca="false">J437+K437</f>
        <v>#N/A</v>
      </c>
    </row>
    <row r="443" customFormat="false" ht="13.8" hidden="false" customHeight="false" outlineLevel="0" collapsed="false">
      <c r="A443" s="75"/>
      <c r="B443" s="76" t="e">
        <f aca="false">VLOOKUP(A443,'TAKIM LİSTESİ'!$B$2:$D$455,2,0)</f>
        <v>#N/A</v>
      </c>
      <c r="C443" s="75"/>
      <c r="D443" s="75"/>
      <c r="E443" s="75"/>
      <c r="F443" s="75"/>
      <c r="G443" s="75" t="e">
        <f aca="false">VLOOKUP(A443,'TAKIM LİSTESİ'!$B$2:$D$455,3,0)</f>
        <v>#N/A</v>
      </c>
      <c r="H443" s="75"/>
      <c r="I443" s="75"/>
      <c r="J443" s="78" t="e">
        <f aca="false">G443-H443</f>
        <v>#N/A</v>
      </c>
      <c r="K443" s="75"/>
      <c r="L443" s="93"/>
      <c r="M443" s="81" t="e">
        <f aca="false">J438+K438</f>
        <v>#N/A</v>
      </c>
    </row>
    <row r="444" customFormat="false" ht="13.8" hidden="false" customHeight="false" outlineLevel="0" collapsed="false">
      <c r="A444" s="75"/>
      <c r="B444" s="76" t="e">
        <f aca="false">VLOOKUP(A444,'TAKIM LİSTESİ'!$B$2:$D$455,2,0)</f>
        <v>#N/A</v>
      </c>
      <c r="C444" s="75"/>
      <c r="D444" s="75"/>
      <c r="E444" s="75"/>
      <c r="F444" s="75"/>
      <c r="G444" s="75" t="e">
        <f aca="false">VLOOKUP(A444,'TAKIM LİSTESİ'!$B$2:$D$455,3,0)</f>
        <v>#N/A</v>
      </c>
      <c r="H444" s="75"/>
      <c r="I444" s="75"/>
      <c r="J444" s="78" t="e">
        <f aca="false">G444-H444</f>
        <v>#N/A</v>
      </c>
      <c r="K444" s="75"/>
      <c r="L444" s="93"/>
      <c r="M444" s="81" t="e">
        <f aca="false">J439+K439</f>
        <v>#N/A</v>
      </c>
    </row>
    <row r="445" customFormat="false" ht="13.8" hidden="false" customHeight="false" outlineLevel="0" collapsed="false">
      <c r="A445" s="75"/>
      <c r="B445" s="76" t="e">
        <f aca="false">VLOOKUP(A445,'TAKIM LİSTESİ'!$B$2:$D$455,2,0)</f>
        <v>#N/A</v>
      </c>
      <c r="C445" s="75"/>
      <c r="D445" s="75"/>
      <c r="E445" s="75"/>
      <c r="F445" s="75"/>
      <c r="G445" s="75" t="e">
        <f aca="false">VLOOKUP(A445,'TAKIM LİSTESİ'!$B$2:$D$455,3,0)</f>
        <v>#N/A</v>
      </c>
      <c r="H445" s="75"/>
      <c r="I445" s="75"/>
      <c r="J445" s="78" t="e">
        <f aca="false">G445-H445</f>
        <v>#N/A</v>
      </c>
      <c r="K445" s="75"/>
      <c r="L445" s="93"/>
      <c r="M445" s="81" t="e">
        <f aca="false">J440+K440</f>
        <v>#N/A</v>
      </c>
    </row>
    <row r="446" customFormat="false" ht="13.8" hidden="false" customHeight="false" outlineLevel="0" collapsed="false">
      <c r="A446" s="75"/>
      <c r="B446" s="76" t="e">
        <f aca="false">VLOOKUP(A446,'TAKIM LİSTESİ'!$B$2:$D$455,2,0)</f>
        <v>#N/A</v>
      </c>
      <c r="C446" s="75"/>
      <c r="D446" s="75"/>
      <c r="E446" s="75"/>
      <c r="F446" s="75"/>
      <c r="G446" s="75" t="e">
        <f aca="false">VLOOKUP(A446,'TAKIM LİSTESİ'!$B$2:$D$455,3,0)</f>
        <v>#N/A</v>
      </c>
      <c r="H446" s="75"/>
      <c r="I446" s="75"/>
      <c r="J446" s="78" t="e">
        <f aca="false">G446-H446</f>
        <v>#N/A</v>
      </c>
      <c r="K446" s="75"/>
      <c r="L446" s="93"/>
      <c r="M446" s="81" t="e">
        <f aca="false">J441+K441</f>
        <v>#N/A</v>
      </c>
    </row>
    <row r="447" customFormat="false" ht="13.8" hidden="false" customHeight="false" outlineLevel="0" collapsed="false">
      <c r="A447" s="75"/>
      <c r="B447" s="76" t="e">
        <f aca="false">VLOOKUP(A447,'TAKIM LİSTESİ'!$B$2:$D$455,2,0)</f>
        <v>#N/A</v>
      </c>
      <c r="C447" s="75"/>
      <c r="D447" s="75"/>
      <c r="E447" s="75"/>
      <c r="F447" s="75"/>
      <c r="G447" s="75" t="e">
        <f aca="false">VLOOKUP(A447,'TAKIM LİSTESİ'!$B$2:$D$455,3,0)</f>
        <v>#N/A</v>
      </c>
      <c r="H447" s="75"/>
      <c r="I447" s="75"/>
      <c r="J447" s="78" t="e">
        <f aca="false">G447-H447</f>
        <v>#N/A</v>
      </c>
      <c r="K447" s="75"/>
      <c r="L447" s="93"/>
      <c r="M447" s="81" t="e">
        <f aca="false">J442+K442</f>
        <v>#N/A</v>
      </c>
    </row>
    <row r="448" customFormat="false" ht="13.8" hidden="false" customHeight="false" outlineLevel="0" collapsed="false">
      <c r="A448" s="75"/>
      <c r="B448" s="76" t="e">
        <f aca="false">VLOOKUP(A448,'TAKIM LİSTESİ'!$B$2:$D$455,2,0)</f>
        <v>#N/A</v>
      </c>
      <c r="C448" s="75"/>
      <c r="D448" s="75"/>
      <c r="E448" s="75"/>
      <c r="F448" s="75"/>
      <c r="G448" s="75" t="e">
        <f aca="false">VLOOKUP(A448,'TAKIM LİSTESİ'!$B$2:$D$455,3,0)</f>
        <v>#N/A</v>
      </c>
      <c r="H448" s="75"/>
      <c r="I448" s="75"/>
      <c r="J448" s="78" t="e">
        <f aca="false">G448-H448</f>
        <v>#N/A</v>
      </c>
      <c r="K448" s="75"/>
      <c r="L448" s="93"/>
      <c r="M448" s="81" t="e">
        <f aca="false">J443+K443</f>
        <v>#N/A</v>
      </c>
    </row>
    <row r="449" customFormat="false" ht="13.8" hidden="false" customHeight="false" outlineLevel="0" collapsed="false">
      <c r="A449" s="75"/>
      <c r="B449" s="76" t="e">
        <f aca="false">VLOOKUP(A449,'TAKIM LİSTESİ'!$B$2:$D$455,2,0)</f>
        <v>#N/A</v>
      </c>
      <c r="C449" s="75"/>
      <c r="D449" s="75"/>
      <c r="E449" s="75"/>
      <c r="F449" s="75"/>
      <c r="G449" s="75" t="e">
        <f aca="false">VLOOKUP(A449,'TAKIM LİSTESİ'!$B$2:$D$455,3,0)</f>
        <v>#N/A</v>
      </c>
      <c r="H449" s="75"/>
      <c r="I449" s="75"/>
      <c r="J449" s="78" t="e">
        <f aca="false">G449-H449</f>
        <v>#N/A</v>
      </c>
      <c r="K449" s="75"/>
      <c r="L449" s="93"/>
      <c r="M449" s="81" t="e">
        <f aca="false">J444+K444</f>
        <v>#N/A</v>
      </c>
    </row>
    <row r="450" customFormat="false" ht="13.8" hidden="false" customHeight="false" outlineLevel="0" collapsed="false">
      <c r="A450" s="75"/>
      <c r="B450" s="76" t="e">
        <f aca="false">VLOOKUP(A450,'TAKIM LİSTESİ'!$B$2:$D$455,2,0)</f>
        <v>#N/A</v>
      </c>
      <c r="C450" s="75"/>
      <c r="D450" s="75"/>
      <c r="E450" s="75"/>
      <c r="F450" s="75"/>
      <c r="G450" s="75" t="e">
        <f aca="false">VLOOKUP(A450,'TAKIM LİSTESİ'!$B$2:$D$455,3,0)</f>
        <v>#N/A</v>
      </c>
      <c r="H450" s="75"/>
      <c r="I450" s="75"/>
      <c r="J450" s="78" t="e">
        <f aca="false">G450-H450</f>
        <v>#N/A</v>
      </c>
      <c r="K450" s="75"/>
      <c r="L450" s="93"/>
      <c r="M450" s="81" t="e">
        <f aca="false">J445+K445</f>
        <v>#N/A</v>
      </c>
    </row>
    <row r="451" customFormat="false" ht="13.8" hidden="false" customHeight="false" outlineLevel="0" collapsed="false">
      <c r="A451" s="75"/>
      <c r="B451" s="76" t="e">
        <f aca="false">VLOOKUP(A451,'TAKIM LİSTESİ'!$B$2:$D$455,2,0)</f>
        <v>#N/A</v>
      </c>
      <c r="C451" s="75"/>
      <c r="D451" s="75"/>
      <c r="E451" s="75"/>
      <c r="F451" s="75"/>
      <c r="G451" s="75" t="e">
        <f aca="false">VLOOKUP(A451,'TAKIM LİSTESİ'!$B$2:$D$455,3,0)</f>
        <v>#N/A</v>
      </c>
      <c r="H451" s="75"/>
      <c r="I451" s="75"/>
      <c r="J451" s="78" t="e">
        <f aca="false">G451-H451</f>
        <v>#N/A</v>
      </c>
      <c r="K451" s="75"/>
      <c r="L451" s="93"/>
      <c r="M451" s="81" t="e">
        <f aca="false">J446+K446</f>
        <v>#N/A</v>
      </c>
    </row>
    <row r="452" customFormat="false" ht="13.8" hidden="false" customHeight="false" outlineLevel="0" collapsed="false">
      <c r="A452" s="75"/>
      <c r="B452" s="76" t="e">
        <f aca="false">VLOOKUP(A452,'TAKIM LİSTESİ'!$B$2:$D$455,2,0)</f>
        <v>#N/A</v>
      </c>
      <c r="C452" s="75"/>
      <c r="D452" s="75"/>
      <c r="E452" s="75"/>
      <c r="F452" s="75"/>
      <c r="G452" s="75" t="e">
        <f aca="false">VLOOKUP(A452,'TAKIM LİSTESİ'!$B$2:$D$455,3,0)</f>
        <v>#N/A</v>
      </c>
      <c r="H452" s="75"/>
      <c r="I452" s="75"/>
      <c r="J452" s="78" t="e">
        <f aca="false">G452-H452</f>
        <v>#N/A</v>
      </c>
      <c r="K452" s="75"/>
      <c r="L452" s="93"/>
      <c r="M452" s="81" t="e">
        <f aca="false">J447+K447</f>
        <v>#N/A</v>
      </c>
    </row>
    <row r="453" customFormat="false" ht="13.8" hidden="false" customHeight="false" outlineLevel="0" collapsed="false">
      <c r="A453" s="75"/>
      <c r="B453" s="76" t="e">
        <f aca="false">VLOOKUP(A453,'TAKIM LİSTESİ'!$B$2:$D$455,2,0)</f>
        <v>#N/A</v>
      </c>
      <c r="C453" s="75"/>
      <c r="D453" s="75"/>
      <c r="E453" s="75"/>
      <c r="F453" s="75"/>
      <c r="G453" s="75" t="e">
        <f aca="false">VLOOKUP(A453,'TAKIM LİSTESİ'!$B$2:$D$455,3,0)</f>
        <v>#N/A</v>
      </c>
      <c r="H453" s="75"/>
      <c r="I453" s="75"/>
      <c r="J453" s="78" t="e">
        <f aca="false">G453-H453</f>
        <v>#N/A</v>
      </c>
      <c r="K453" s="75"/>
      <c r="L453" s="93"/>
      <c r="M453" s="81" t="e">
        <f aca="false">J448+K448</f>
        <v>#N/A</v>
      </c>
    </row>
    <row r="454" customFormat="false" ht="13.8" hidden="false" customHeight="false" outlineLevel="0" collapsed="false">
      <c r="A454" s="75"/>
      <c r="B454" s="76" t="e">
        <f aca="false">VLOOKUP(A454,'TAKIM LİSTESİ'!$B$2:$D$455,2,0)</f>
        <v>#N/A</v>
      </c>
      <c r="C454" s="75"/>
      <c r="D454" s="75"/>
      <c r="E454" s="75"/>
      <c r="F454" s="75"/>
      <c r="G454" s="75" t="e">
        <f aca="false">VLOOKUP(A454,'TAKIM LİSTESİ'!$B$2:$D$455,3,0)</f>
        <v>#N/A</v>
      </c>
      <c r="H454" s="75"/>
      <c r="I454" s="75"/>
      <c r="J454" s="78" t="e">
        <f aca="false">G454-H454</f>
        <v>#N/A</v>
      </c>
      <c r="K454" s="75"/>
      <c r="L454" s="93"/>
      <c r="M454" s="81" t="e">
        <f aca="false">J449+K449</f>
        <v>#N/A</v>
      </c>
    </row>
    <row r="455" customFormat="false" ht="13.8" hidden="false" customHeight="false" outlineLevel="0" collapsed="false">
      <c r="A455" s="75"/>
      <c r="B455" s="76" t="e">
        <f aca="false">VLOOKUP(A455,'TAKIM LİSTESİ'!$B$2:$D$455,2,0)</f>
        <v>#N/A</v>
      </c>
      <c r="C455" s="75"/>
      <c r="D455" s="75"/>
      <c r="E455" s="75"/>
      <c r="F455" s="75"/>
      <c r="G455" s="75" t="e">
        <f aca="false">VLOOKUP(A455,'TAKIM LİSTESİ'!$B$2:$D$455,3,0)</f>
        <v>#N/A</v>
      </c>
      <c r="H455" s="75"/>
      <c r="I455" s="75"/>
      <c r="J455" s="78" t="e">
        <f aca="false">G455-H455</f>
        <v>#N/A</v>
      </c>
      <c r="K455" s="75"/>
      <c r="L455" s="93"/>
      <c r="M455" s="81" t="e">
        <f aca="false">J450+K450</f>
        <v>#N/A</v>
      </c>
    </row>
    <row r="456" customFormat="false" ht="13.8" hidden="false" customHeight="false" outlineLevel="0" collapsed="false">
      <c r="A456" s="75"/>
      <c r="B456" s="76" t="e">
        <f aca="false">VLOOKUP(A456,'TAKIM LİSTESİ'!$B$2:$D$455,2,0)</f>
        <v>#N/A</v>
      </c>
      <c r="C456" s="75"/>
      <c r="D456" s="75"/>
      <c r="E456" s="75"/>
      <c r="F456" s="75"/>
      <c r="G456" s="75" t="e">
        <f aca="false">VLOOKUP(A456,'TAKIM LİSTESİ'!$B$2:$D$455,3,0)</f>
        <v>#N/A</v>
      </c>
      <c r="H456" s="75"/>
      <c r="I456" s="75"/>
      <c r="J456" s="78" t="e">
        <f aca="false">G456-H456</f>
        <v>#N/A</v>
      </c>
      <c r="K456" s="75"/>
      <c r="L456" s="93"/>
      <c r="M456" s="81" t="e">
        <f aca="false">J451+K451</f>
        <v>#N/A</v>
      </c>
    </row>
    <row r="457" customFormat="false" ht="13.8" hidden="false" customHeight="false" outlineLevel="0" collapsed="false">
      <c r="A457" s="75"/>
      <c r="B457" s="76" t="e">
        <f aca="false">VLOOKUP(A457,'TAKIM LİSTESİ'!$B$2:$D$455,2,0)</f>
        <v>#N/A</v>
      </c>
      <c r="C457" s="90"/>
      <c r="D457" s="90"/>
      <c r="E457" s="90"/>
      <c r="F457" s="75"/>
      <c r="G457" s="75" t="e">
        <f aca="false">VLOOKUP(A457,'TAKIM LİSTESİ'!$B$2:$D$455,3,0)</f>
        <v>#N/A</v>
      </c>
      <c r="H457" s="75"/>
      <c r="I457" s="75"/>
      <c r="J457" s="78" t="e">
        <f aca="false">G457-H457</f>
        <v>#N/A</v>
      </c>
      <c r="K457" s="75"/>
      <c r="L457" s="93"/>
      <c r="M457" s="81" t="e">
        <f aca="false">J452+K452</f>
        <v>#N/A</v>
      </c>
    </row>
    <row r="458" customFormat="false" ht="13.8" hidden="false" customHeight="false" outlineLevel="0" collapsed="false">
      <c r="A458" s="75"/>
      <c r="B458" s="76" t="e">
        <f aca="false">VLOOKUP(A458,'TAKIM LİSTESİ'!$B$2:$D$455,2,0)</f>
        <v>#N/A</v>
      </c>
      <c r="C458" s="75"/>
      <c r="D458" s="75"/>
      <c r="E458" s="75"/>
      <c r="F458" s="75"/>
      <c r="G458" s="75" t="e">
        <f aca="false">VLOOKUP(A458,'TAKIM LİSTESİ'!$B$2:$D$455,3,0)</f>
        <v>#N/A</v>
      </c>
      <c r="H458" s="75"/>
      <c r="I458" s="75"/>
      <c r="J458" s="78" t="e">
        <f aca="false">G458-H458</f>
        <v>#N/A</v>
      </c>
      <c r="K458" s="75"/>
      <c r="L458" s="93"/>
      <c r="M458" s="81" t="e">
        <f aca="false">J453+K453</f>
        <v>#N/A</v>
      </c>
    </row>
    <row r="459" customFormat="false" ht="13.8" hidden="false" customHeight="false" outlineLevel="0" collapsed="false">
      <c r="A459" s="75"/>
      <c r="B459" s="76" t="e">
        <f aca="false">VLOOKUP(A459,'TAKIM LİSTESİ'!$B$2:$D$455,2,0)</f>
        <v>#N/A</v>
      </c>
      <c r="C459" s="75"/>
      <c r="D459" s="75"/>
      <c r="E459" s="75"/>
      <c r="F459" s="75"/>
      <c r="G459" s="75" t="e">
        <f aca="false">VLOOKUP(A459,'TAKIM LİSTESİ'!$B$2:$D$455,3,0)</f>
        <v>#N/A</v>
      </c>
      <c r="H459" s="75"/>
      <c r="I459" s="75"/>
      <c r="J459" s="78" t="e">
        <f aca="false">G459-H459</f>
        <v>#N/A</v>
      </c>
      <c r="K459" s="75"/>
      <c r="L459" s="93"/>
      <c r="M459" s="81" t="e">
        <f aca="false">J454+K454</f>
        <v>#N/A</v>
      </c>
    </row>
    <row r="460" customFormat="false" ht="13.8" hidden="false" customHeight="false" outlineLevel="0" collapsed="false">
      <c r="A460" s="75"/>
      <c r="B460" s="76" t="e">
        <f aca="false">VLOOKUP(A460,'TAKIM LİSTESİ'!$B$2:$D$455,2,0)</f>
        <v>#N/A</v>
      </c>
      <c r="C460" s="75"/>
      <c r="D460" s="75"/>
      <c r="E460" s="75"/>
      <c r="F460" s="75"/>
      <c r="G460" s="75" t="e">
        <f aca="false">VLOOKUP(A460,'TAKIM LİSTESİ'!$B$2:$D$455,3,0)</f>
        <v>#N/A</v>
      </c>
      <c r="H460" s="75"/>
      <c r="I460" s="75"/>
      <c r="J460" s="78" t="e">
        <f aca="false">G460-H460</f>
        <v>#N/A</v>
      </c>
      <c r="K460" s="75"/>
      <c r="L460" s="93"/>
      <c r="M460" s="81" t="e">
        <f aca="false">J455+K455</f>
        <v>#N/A</v>
      </c>
    </row>
    <row r="461" customFormat="false" ht="13.8" hidden="false" customHeight="false" outlineLevel="0" collapsed="false">
      <c r="A461" s="75"/>
      <c r="B461" s="76" t="e">
        <f aca="false">VLOOKUP(A461,'TAKIM LİSTESİ'!$B$2:$D$455,2,0)</f>
        <v>#N/A</v>
      </c>
      <c r="C461" s="77"/>
      <c r="D461" s="77"/>
      <c r="E461" s="77"/>
      <c r="F461" s="75"/>
      <c r="G461" s="75" t="e">
        <f aca="false">VLOOKUP(A461,'TAKIM LİSTESİ'!$B$2:$D$455,3,0)</f>
        <v>#N/A</v>
      </c>
      <c r="H461" s="75"/>
      <c r="I461" s="75"/>
      <c r="J461" s="78" t="e">
        <f aca="false">G461-H461</f>
        <v>#N/A</v>
      </c>
      <c r="K461" s="75"/>
      <c r="L461" s="93"/>
      <c r="M461" s="81" t="e">
        <f aca="false">J456+K456</f>
        <v>#N/A</v>
      </c>
    </row>
    <row r="462" customFormat="false" ht="13.8" hidden="false" customHeight="false" outlineLevel="0" collapsed="false">
      <c r="A462" s="75"/>
      <c r="B462" s="76" t="e">
        <f aca="false">VLOOKUP(A462,'TAKIM LİSTESİ'!$B$2:$D$455,2,0)</f>
        <v>#N/A</v>
      </c>
      <c r="C462" s="75"/>
      <c r="D462" s="75"/>
      <c r="E462" s="75"/>
      <c r="F462" s="75"/>
      <c r="G462" s="75" t="e">
        <f aca="false">VLOOKUP(A462,'TAKIM LİSTESİ'!$B$2:$D$455,3,0)</f>
        <v>#N/A</v>
      </c>
      <c r="H462" s="75"/>
      <c r="I462" s="75"/>
      <c r="J462" s="78" t="e">
        <f aca="false">G462-H462</f>
        <v>#N/A</v>
      </c>
      <c r="K462" s="75"/>
      <c r="L462" s="93"/>
      <c r="M462" s="81" t="e">
        <f aca="false">J457+K457</f>
        <v>#N/A</v>
      </c>
    </row>
    <row r="463" customFormat="false" ht="13.8" hidden="false" customHeight="false" outlineLevel="0" collapsed="false">
      <c r="A463" s="75"/>
      <c r="B463" s="76" t="e">
        <f aca="false">VLOOKUP(A463,'TAKIM LİSTESİ'!$B$2:$D$455,2,0)</f>
        <v>#N/A</v>
      </c>
      <c r="C463" s="75"/>
      <c r="D463" s="75"/>
      <c r="E463" s="75"/>
      <c r="F463" s="75"/>
      <c r="G463" s="75" t="e">
        <f aca="false">VLOOKUP(A463,'TAKIM LİSTESİ'!$B$2:$D$455,3,0)</f>
        <v>#N/A</v>
      </c>
      <c r="H463" s="75"/>
      <c r="I463" s="75"/>
      <c r="J463" s="78" t="e">
        <f aca="false">G463-H463</f>
        <v>#N/A</v>
      </c>
      <c r="K463" s="75"/>
      <c r="L463" s="93"/>
      <c r="M463" s="81" t="e">
        <f aca="false">J458+K458</f>
        <v>#N/A</v>
      </c>
    </row>
    <row r="464" customFormat="false" ht="13.8" hidden="false" customHeight="false" outlineLevel="0" collapsed="false">
      <c r="A464" s="75"/>
      <c r="B464" s="76" t="e">
        <f aca="false">VLOOKUP(A464,'TAKIM LİSTESİ'!$B$2:$D$455,2,0)</f>
        <v>#N/A</v>
      </c>
      <c r="C464" s="75"/>
      <c r="D464" s="75"/>
      <c r="E464" s="75"/>
      <c r="F464" s="75"/>
      <c r="G464" s="75" t="e">
        <f aca="false">VLOOKUP(A464,'TAKIM LİSTESİ'!$B$2:$D$455,3,0)</f>
        <v>#N/A</v>
      </c>
      <c r="H464" s="75"/>
      <c r="I464" s="75"/>
      <c r="J464" s="78" t="e">
        <f aca="false">G464-H464</f>
        <v>#N/A</v>
      </c>
      <c r="K464" s="75"/>
      <c r="L464" s="93"/>
      <c r="M464" s="81" t="e">
        <f aca="false">J459+K459</f>
        <v>#N/A</v>
      </c>
    </row>
    <row r="465" customFormat="false" ht="13.8" hidden="false" customHeight="false" outlineLevel="0" collapsed="false">
      <c r="A465" s="75"/>
      <c r="B465" s="76" t="e">
        <f aca="false">VLOOKUP(A465,'TAKIM LİSTESİ'!$B$2:$D$455,2,0)</f>
        <v>#N/A</v>
      </c>
      <c r="C465" s="75"/>
      <c r="D465" s="75"/>
      <c r="E465" s="75"/>
      <c r="F465" s="75"/>
      <c r="G465" s="75" t="e">
        <f aca="false">VLOOKUP(A465,'TAKIM LİSTESİ'!$B$2:$D$455,3,0)</f>
        <v>#N/A</v>
      </c>
      <c r="H465" s="75"/>
      <c r="I465" s="75"/>
      <c r="J465" s="78" t="e">
        <f aca="false">G465-H465</f>
        <v>#N/A</v>
      </c>
      <c r="K465" s="75"/>
      <c r="L465" s="93"/>
      <c r="M465" s="81" t="e">
        <f aca="false">J460+K460</f>
        <v>#N/A</v>
      </c>
    </row>
    <row r="466" customFormat="false" ht="13.8" hidden="false" customHeight="false" outlineLevel="0" collapsed="false">
      <c r="A466" s="75"/>
      <c r="B466" s="76" t="e">
        <f aca="false">VLOOKUP(A466,'TAKIM LİSTESİ'!$B$2:$D$455,2,0)</f>
        <v>#N/A</v>
      </c>
      <c r="C466" s="75"/>
      <c r="D466" s="75"/>
      <c r="E466" s="75"/>
      <c r="F466" s="75"/>
      <c r="G466" s="75" t="e">
        <f aca="false">VLOOKUP(A466,'TAKIM LİSTESİ'!$B$2:$D$455,3,0)</f>
        <v>#N/A</v>
      </c>
      <c r="H466" s="75"/>
      <c r="I466" s="75"/>
      <c r="J466" s="78" t="e">
        <f aca="false">G466-H466</f>
        <v>#N/A</v>
      </c>
      <c r="K466" s="75"/>
      <c r="L466" s="93"/>
      <c r="M466" s="81" t="e">
        <f aca="false">J461+K461</f>
        <v>#N/A</v>
      </c>
    </row>
    <row r="467" customFormat="false" ht="13.8" hidden="false" customHeight="false" outlineLevel="0" collapsed="false">
      <c r="A467" s="75"/>
      <c r="B467" s="76" t="e">
        <f aca="false">VLOOKUP(A467,'TAKIM LİSTESİ'!$B$2:$D$455,2,0)</f>
        <v>#N/A</v>
      </c>
      <c r="C467" s="75"/>
      <c r="D467" s="75"/>
      <c r="E467" s="75"/>
      <c r="F467" s="75"/>
      <c r="G467" s="75" t="e">
        <f aca="false">VLOOKUP(A467,'TAKIM LİSTESİ'!$B$2:$D$455,3,0)</f>
        <v>#N/A</v>
      </c>
      <c r="H467" s="75"/>
      <c r="I467" s="75"/>
      <c r="J467" s="78" t="e">
        <f aca="false">G467-H467</f>
        <v>#N/A</v>
      </c>
      <c r="K467" s="75"/>
      <c r="L467" s="93"/>
      <c r="M467" s="81" t="e">
        <f aca="false">J462+K462</f>
        <v>#N/A</v>
      </c>
    </row>
    <row r="468" customFormat="false" ht="13.8" hidden="false" customHeight="false" outlineLevel="0" collapsed="false">
      <c r="A468" s="75"/>
      <c r="B468" s="76" t="e">
        <f aca="false">VLOOKUP(A468,'TAKIM LİSTESİ'!$B$2:$D$455,2,0)</f>
        <v>#N/A</v>
      </c>
      <c r="C468" s="75"/>
      <c r="D468" s="75"/>
      <c r="E468" s="75"/>
      <c r="F468" s="75"/>
      <c r="G468" s="75" t="e">
        <f aca="false">VLOOKUP(A468,'TAKIM LİSTESİ'!$B$2:$D$455,3,0)</f>
        <v>#N/A</v>
      </c>
      <c r="H468" s="75"/>
      <c r="I468" s="75"/>
      <c r="J468" s="78" t="e">
        <f aca="false">G468-H468</f>
        <v>#N/A</v>
      </c>
      <c r="K468" s="75"/>
      <c r="L468" s="93"/>
      <c r="M468" s="81" t="e">
        <f aca="false">J463+K463</f>
        <v>#N/A</v>
      </c>
    </row>
    <row r="469" customFormat="false" ht="13.8" hidden="false" customHeight="false" outlineLevel="0" collapsed="false">
      <c r="A469" s="75"/>
      <c r="B469" s="76" t="e">
        <f aca="false">VLOOKUP(A469,'TAKIM LİSTESİ'!$B$2:$D$455,2,0)</f>
        <v>#N/A</v>
      </c>
      <c r="C469" s="75"/>
      <c r="D469" s="75"/>
      <c r="E469" s="75"/>
      <c r="F469" s="75"/>
      <c r="G469" s="75" t="e">
        <f aca="false">VLOOKUP(A469,'TAKIM LİSTESİ'!$B$2:$D$455,3,0)</f>
        <v>#N/A</v>
      </c>
      <c r="H469" s="75"/>
      <c r="I469" s="75"/>
      <c r="J469" s="78" t="e">
        <f aca="false">G469-H469</f>
        <v>#N/A</v>
      </c>
      <c r="K469" s="75"/>
      <c r="L469" s="93"/>
      <c r="M469" s="81" t="e">
        <f aca="false">J464+K464</f>
        <v>#N/A</v>
      </c>
    </row>
    <row r="470" customFormat="false" ht="13.8" hidden="false" customHeight="false" outlineLevel="0" collapsed="false">
      <c r="A470" s="75"/>
      <c r="B470" s="76" t="e">
        <f aca="false">VLOOKUP(A470,'TAKIM LİSTESİ'!$B$2:$D$455,2,0)</f>
        <v>#N/A</v>
      </c>
      <c r="C470" s="75"/>
      <c r="D470" s="75"/>
      <c r="E470" s="75"/>
      <c r="F470" s="75"/>
      <c r="G470" s="75" t="e">
        <f aca="false">VLOOKUP(A470,'TAKIM LİSTESİ'!$B$2:$D$455,3,0)</f>
        <v>#N/A</v>
      </c>
      <c r="H470" s="75"/>
      <c r="I470" s="75"/>
      <c r="J470" s="78" t="e">
        <f aca="false">G470-H470</f>
        <v>#N/A</v>
      </c>
      <c r="K470" s="75"/>
      <c r="L470" s="93"/>
      <c r="M470" s="81" t="e">
        <f aca="false">J465+K465</f>
        <v>#N/A</v>
      </c>
    </row>
    <row r="471" customFormat="false" ht="13.8" hidden="false" customHeight="false" outlineLevel="0" collapsed="false">
      <c r="A471" s="75"/>
      <c r="B471" s="76" t="e">
        <f aca="false">VLOOKUP(A471,'TAKIM LİSTESİ'!$B$2:$D$455,2,0)</f>
        <v>#N/A</v>
      </c>
      <c r="C471" s="75"/>
      <c r="D471" s="75"/>
      <c r="E471" s="75"/>
      <c r="F471" s="75"/>
      <c r="G471" s="75" t="e">
        <f aca="false">VLOOKUP(A471,'TAKIM LİSTESİ'!$B$2:$D$455,3,0)</f>
        <v>#N/A</v>
      </c>
      <c r="H471" s="75"/>
      <c r="I471" s="75"/>
      <c r="J471" s="78" t="e">
        <f aca="false">G471-H471</f>
        <v>#N/A</v>
      </c>
      <c r="K471" s="75"/>
      <c r="L471" s="93"/>
      <c r="M471" s="81" t="e">
        <f aca="false">J466+K466</f>
        <v>#N/A</v>
      </c>
    </row>
    <row r="472" customFormat="false" ht="13.8" hidden="false" customHeight="false" outlineLevel="0" collapsed="false">
      <c r="A472" s="75"/>
      <c r="B472" s="76" t="e">
        <f aca="false">VLOOKUP(A472,'TAKIM LİSTESİ'!$B$2:$D$455,2,0)</f>
        <v>#N/A</v>
      </c>
      <c r="C472" s="75"/>
      <c r="D472" s="75"/>
      <c r="E472" s="75"/>
      <c r="F472" s="75"/>
      <c r="G472" s="75" t="e">
        <f aca="false">VLOOKUP(A472,'TAKIM LİSTESİ'!$B$2:$D$455,3,0)</f>
        <v>#N/A</v>
      </c>
      <c r="H472" s="75"/>
      <c r="I472" s="75"/>
      <c r="J472" s="78" t="e">
        <f aca="false">G472-H472</f>
        <v>#N/A</v>
      </c>
      <c r="K472" s="75"/>
      <c r="L472" s="93"/>
      <c r="M472" s="81" t="e">
        <f aca="false">J467+K467</f>
        <v>#N/A</v>
      </c>
    </row>
    <row r="473" customFormat="false" ht="13.8" hidden="false" customHeight="false" outlineLevel="0" collapsed="false">
      <c r="A473" s="75"/>
      <c r="B473" s="76" t="e">
        <f aca="false">VLOOKUP(A473,'TAKIM LİSTESİ'!$B$2:$D$455,2,0)</f>
        <v>#N/A</v>
      </c>
      <c r="C473" s="75"/>
      <c r="D473" s="75"/>
      <c r="E473" s="75"/>
      <c r="F473" s="75"/>
      <c r="G473" s="75" t="e">
        <f aca="false">VLOOKUP(A473,'TAKIM LİSTESİ'!$B$2:$D$455,3,0)</f>
        <v>#N/A</v>
      </c>
      <c r="H473" s="75"/>
      <c r="I473" s="75"/>
      <c r="J473" s="78" t="e">
        <f aca="false">G473-H473</f>
        <v>#N/A</v>
      </c>
      <c r="K473" s="75"/>
      <c r="L473" s="93"/>
      <c r="M473" s="81" t="e">
        <f aca="false">J468+K468</f>
        <v>#N/A</v>
      </c>
    </row>
    <row r="474" customFormat="false" ht="13.8" hidden="false" customHeight="false" outlineLevel="0" collapsed="false">
      <c r="A474" s="75"/>
      <c r="B474" s="76" t="e">
        <f aca="false">VLOOKUP(A474,'TAKIM LİSTESİ'!$B$2:$D$455,2,0)</f>
        <v>#N/A</v>
      </c>
      <c r="C474" s="75"/>
      <c r="D474" s="75"/>
      <c r="E474" s="75"/>
      <c r="F474" s="75"/>
      <c r="G474" s="75" t="e">
        <f aca="false">VLOOKUP(A474,'TAKIM LİSTESİ'!$B$2:$D$455,3,0)</f>
        <v>#N/A</v>
      </c>
      <c r="H474" s="75"/>
      <c r="I474" s="75"/>
      <c r="J474" s="78" t="e">
        <f aca="false">G474-H474</f>
        <v>#N/A</v>
      </c>
      <c r="K474" s="75"/>
      <c r="L474" s="93"/>
      <c r="M474" s="81" t="e">
        <f aca="false">J469+K469</f>
        <v>#N/A</v>
      </c>
    </row>
    <row r="475" customFormat="false" ht="13.8" hidden="false" customHeight="false" outlineLevel="0" collapsed="false">
      <c r="A475" s="75"/>
      <c r="B475" s="76" t="e">
        <f aca="false">VLOOKUP(A475,'TAKIM LİSTESİ'!$B$2:$D$455,2,0)</f>
        <v>#N/A</v>
      </c>
      <c r="C475" s="75"/>
      <c r="D475" s="75"/>
      <c r="E475" s="75"/>
      <c r="F475" s="75"/>
      <c r="G475" s="75" t="e">
        <f aca="false">VLOOKUP(A475,'TAKIM LİSTESİ'!$B$2:$D$455,3,0)</f>
        <v>#N/A</v>
      </c>
      <c r="H475" s="75"/>
      <c r="I475" s="75"/>
      <c r="J475" s="78" t="e">
        <f aca="false">G475-H475</f>
        <v>#N/A</v>
      </c>
      <c r="K475" s="75"/>
      <c r="L475" s="93"/>
      <c r="M475" s="81" t="e">
        <f aca="false">J470+K470</f>
        <v>#N/A</v>
      </c>
    </row>
    <row r="476" customFormat="false" ht="13.8" hidden="false" customHeight="false" outlineLevel="0" collapsed="false">
      <c r="A476" s="75"/>
      <c r="B476" s="76" t="e">
        <f aca="false">VLOOKUP(A476,'TAKIM LİSTESİ'!$B$2:$D$455,2,0)</f>
        <v>#N/A</v>
      </c>
      <c r="C476" s="75"/>
      <c r="D476" s="75"/>
      <c r="E476" s="75"/>
      <c r="F476" s="75"/>
      <c r="G476" s="75" t="e">
        <f aca="false">VLOOKUP(A476,'TAKIM LİSTESİ'!$B$2:$D$455,3,0)</f>
        <v>#N/A</v>
      </c>
      <c r="H476" s="75"/>
      <c r="I476" s="75"/>
      <c r="J476" s="78" t="e">
        <f aca="false">G476-H476</f>
        <v>#N/A</v>
      </c>
      <c r="K476" s="75"/>
      <c r="L476" s="93"/>
      <c r="M476" s="81" t="e">
        <f aca="false">J471+K471</f>
        <v>#N/A</v>
      </c>
    </row>
    <row r="477" customFormat="false" ht="13.8" hidden="false" customHeight="false" outlineLevel="0" collapsed="false">
      <c r="A477" s="75"/>
      <c r="B477" s="76" t="e">
        <f aca="false">VLOOKUP(A477,'TAKIM LİSTESİ'!$B$2:$D$455,2,0)</f>
        <v>#N/A</v>
      </c>
      <c r="C477" s="75"/>
      <c r="D477" s="75"/>
      <c r="E477" s="75"/>
      <c r="F477" s="75"/>
      <c r="G477" s="75" t="e">
        <f aca="false">VLOOKUP(A477,'TAKIM LİSTESİ'!$B$2:$D$455,3,0)</f>
        <v>#N/A</v>
      </c>
      <c r="H477" s="75"/>
      <c r="I477" s="75"/>
      <c r="J477" s="78" t="e">
        <f aca="false">G477-H477</f>
        <v>#N/A</v>
      </c>
      <c r="K477" s="75"/>
      <c r="L477" s="93"/>
      <c r="M477" s="81" t="e">
        <f aca="false">J472+K472</f>
        <v>#N/A</v>
      </c>
    </row>
    <row r="478" customFormat="false" ht="13.8" hidden="false" customHeight="false" outlineLevel="0" collapsed="false">
      <c r="A478" s="75"/>
      <c r="B478" s="76" t="e">
        <f aca="false">VLOOKUP(A478,'TAKIM LİSTESİ'!$B$2:$D$455,2,0)</f>
        <v>#N/A</v>
      </c>
      <c r="C478" s="75"/>
      <c r="D478" s="75"/>
      <c r="E478" s="75"/>
      <c r="F478" s="75"/>
      <c r="G478" s="75" t="e">
        <f aca="false">VLOOKUP(A478,'TAKIM LİSTESİ'!$B$2:$D$455,3,0)</f>
        <v>#N/A</v>
      </c>
      <c r="H478" s="75"/>
      <c r="I478" s="75"/>
      <c r="J478" s="78" t="e">
        <f aca="false">G478-H478</f>
        <v>#N/A</v>
      </c>
      <c r="K478" s="75"/>
      <c r="L478" s="93"/>
      <c r="M478" s="81" t="e">
        <f aca="false">J473+K473</f>
        <v>#N/A</v>
      </c>
    </row>
    <row r="479" customFormat="false" ht="13.8" hidden="false" customHeight="false" outlineLevel="0" collapsed="false">
      <c r="A479" s="75"/>
      <c r="B479" s="76" t="e">
        <f aca="false">VLOOKUP(A479,'TAKIM LİSTESİ'!$B$2:$D$455,2,0)</f>
        <v>#N/A</v>
      </c>
      <c r="C479" s="75"/>
      <c r="D479" s="75"/>
      <c r="E479" s="75"/>
      <c r="F479" s="75"/>
      <c r="G479" s="75" t="e">
        <f aca="false">VLOOKUP(A479,'TAKIM LİSTESİ'!$B$2:$D$455,3,0)</f>
        <v>#N/A</v>
      </c>
      <c r="H479" s="75"/>
      <c r="I479" s="75"/>
      <c r="J479" s="78" t="e">
        <f aca="false">G479-H479</f>
        <v>#N/A</v>
      </c>
      <c r="K479" s="75"/>
      <c r="L479" s="93"/>
      <c r="M479" s="81" t="e">
        <f aca="false">J474+K474</f>
        <v>#N/A</v>
      </c>
    </row>
    <row r="480" customFormat="false" ht="13.8" hidden="false" customHeight="false" outlineLevel="0" collapsed="false">
      <c r="A480" s="75"/>
      <c r="B480" s="76" t="e">
        <f aca="false">VLOOKUP(A480,'TAKIM LİSTESİ'!$B$2:$D$455,2,0)</f>
        <v>#N/A</v>
      </c>
      <c r="C480" s="90"/>
      <c r="D480" s="90"/>
      <c r="E480" s="90"/>
      <c r="F480" s="75"/>
      <c r="G480" s="75" t="e">
        <f aca="false">VLOOKUP(A480,'TAKIM LİSTESİ'!$B$2:$D$455,3,0)</f>
        <v>#N/A</v>
      </c>
      <c r="H480" s="75"/>
      <c r="I480" s="75"/>
      <c r="J480" s="78" t="e">
        <f aca="false">G480-H480</f>
        <v>#N/A</v>
      </c>
      <c r="K480" s="75"/>
      <c r="L480" s="93"/>
      <c r="M480" s="81" t="e">
        <f aca="false">J475+K475</f>
        <v>#N/A</v>
      </c>
    </row>
    <row r="481" customFormat="false" ht="13.8" hidden="false" customHeight="false" outlineLevel="0" collapsed="false">
      <c r="A481" s="75"/>
      <c r="B481" s="76" t="e">
        <f aca="false">VLOOKUP(A481,'TAKIM LİSTESİ'!$B$2:$D$455,2,0)</f>
        <v>#N/A</v>
      </c>
      <c r="C481" s="75"/>
      <c r="D481" s="75"/>
      <c r="E481" s="75"/>
      <c r="F481" s="75"/>
      <c r="G481" s="75" t="e">
        <f aca="false">VLOOKUP(A481,'TAKIM LİSTESİ'!$B$2:$D$455,3,0)</f>
        <v>#N/A</v>
      </c>
      <c r="H481" s="75"/>
      <c r="I481" s="75"/>
      <c r="J481" s="78" t="e">
        <f aca="false">G481-H481</f>
        <v>#N/A</v>
      </c>
      <c r="K481" s="75"/>
      <c r="L481" s="93"/>
      <c r="M481" s="81" t="e">
        <f aca="false">J476+K476</f>
        <v>#N/A</v>
      </c>
    </row>
    <row r="482" customFormat="false" ht="13.8" hidden="false" customHeight="false" outlineLevel="0" collapsed="false">
      <c r="A482" s="75"/>
      <c r="B482" s="76" t="e">
        <f aca="false">VLOOKUP(A482,'TAKIM LİSTESİ'!$B$2:$D$455,2,0)</f>
        <v>#N/A</v>
      </c>
      <c r="C482" s="75"/>
      <c r="D482" s="75"/>
      <c r="E482" s="75"/>
      <c r="F482" s="75"/>
      <c r="G482" s="75" t="e">
        <f aca="false">VLOOKUP(A482,'TAKIM LİSTESİ'!$B$2:$D$455,3,0)</f>
        <v>#N/A</v>
      </c>
      <c r="H482" s="75"/>
      <c r="I482" s="75"/>
      <c r="J482" s="78" t="e">
        <f aca="false">G482-H482</f>
        <v>#N/A</v>
      </c>
      <c r="K482" s="75"/>
      <c r="L482" s="93"/>
      <c r="M482" s="81" t="e">
        <f aca="false">J477+K477</f>
        <v>#N/A</v>
      </c>
    </row>
    <row r="483" customFormat="false" ht="13.8" hidden="false" customHeight="false" outlineLevel="0" collapsed="false">
      <c r="A483" s="75"/>
      <c r="B483" s="76" t="e">
        <f aca="false">VLOOKUP(A483,'TAKIM LİSTESİ'!$B$2:$D$455,2,0)</f>
        <v>#N/A</v>
      </c>
      <c r="C483" s="75"/>
      <c r="D483" s="75"/>
      <c r="E483" s="75"/>
      <c r="F483" s="75"/>
      <c r="G483" s="75" t="e">
        <f aca="false">VLOOKUP(A483,'TAKIM LİSTESİ'!$B$2:$D$455,3,0)</f>
        <v>#N/A</v>
      </c>
      <c r="H483" s="75"/>
      <c r="I483" s="75"/>
      <c r="J483" s="78" t="e">
        <f aca="false">G483-H483</f>
        <v>#N/A</v>
      </c>
      <c r="K483" s="75"/>
      <c r="L483" s="93"/>
      <c r="M483" s="81" t="e">
        <f aca="false">J478+K478</f>
        <v>#N/A</v>
      </c>
    </row>
    <row r="484" customFormat="false" ht="13.8" hidden="false" customHeight="false" outlineLevel="0" collapsed="false">
      <c r="A484" s="75"/>
      <c r="B484" s="76" t="e">
        <f aca="false">VLOOKUP(A484,'TAKIM LİSTESİ'!$B$2:$D$455,2,0)</f>
        <v>#N/A</v>
      </c>
      <c r="C484" s="77"/>
      <c r="D484" s="77"/>
      <c r="E484" s="77"/>
      <c r="F484" s="75"/>
      <c r="G484" s="75" t="e">
        <f aca="false">VLOOKUP(A484,'TAKIM LİSTESİ'!$B$2:$D$455,3,0)</f>
        <v>#N/A</v>
      </c>
      <c r="H484" s="75"/>
      <c r="I484" s="75"/>
      <c r="J484" s="78" t="e">
        <f aca="false">G484-H484</f>
        <v>#N/A</v>
      </c>
      <c r="K484" s="75"/>
      <c r="L484" s="93"/>
      <c r="M484" s="81" t="e">
        <f aca="false">J479+K479</f>
        <v>#N/A</v>
      </c>
    </row>
    <row r="485" customFormat="false" ht="13.8" hidden="false" customHeight="false" outlineLevel="0" collapsed="false">
      <c r="A485" s="75"/>
      <c r="B485" s="76" t="e">
        <f aca="false">VLOOKUP(A485,'TAKIM LİSTESİ'!$B$2:$D$455,2,0)</f>
        <v>#N/A</v>
      </c>
      <c r="C485" s="75"/>
      <c r="D485" s="75"/>
      <c r="E485" s="75"/>
      <c r="F485" s="75"/>
      <c r="G485" s="75" t="e">
        <f aca="false">VLOOKUP(A485,'TAKIM LİSTESİ'!$B$2:$D$455,3,0)</f>
        <v>#N/A</v>
      </c>
      <c r="H485" s="75"/>
      <c r="I485" s="75"/>
      <c r="J485" s="78" t="e">
        <f aca="false">G485-H485</f>
        <v>#N/A</v>
      </c>
      <c r="K485" s="75"/>
      <c r="L485" s="93"/>
      <c r="M485" s="81" t="e">
        <f aca="false">J480+K480</f>
        <v>#N/A</v>
      </c>
    </row>
    <row r="486" customFormat="false" ht="13.8" hidden="false" customHeight="false" outlineLevel="0" collapsed="false">
      <c r="A486" s="75"/>
      <c r="B486" s="76" t="e">
        <f aca="false">VLOOKUP(A486,'TAKIM LİSTESİ'!$B$2:$D$455,2,0)</f>
        <v>#N/A</v>
      </c>
      <c r="C486" s="75"/>
      <c r="D486" s="75"/>
      <c r="E486" s="75"/>
      <c r="F486" s="75"/>
      <c r="G486" s="75" t="e">
        <f aca="false">VLOOKUP(A486,'TAKIM LİSTESİ'!$B$2:$D$455,3,0)</f>
        <v>#N/A</v>
      </c>
      <c r="H486" s="75"/>
      <c r="I486" s="75"/>
      <c r="J486" s="78" t="e">
        <f aca="false">G486-H486</f>
        <v>#N/A</v>
      </c>
      <c r="K486" s="75"/>
      <c r="L486" s="93"/>
      <c r="M486" s="81" t="e">
        <f aca="false">J481+K481</f>
        <v>#N/A</v>
      </c>
    </row>
    <row r="487" customFormat="false" ht="13.8" hidden="false" customHeight="false" outlineLevel="0" collapsed="false">
      <c r="A487" s="75"/>
      <c r="B487" s="76" t="e">
        <f aca="false">VLOOKUP(A487,'TAKIM LİSTESİ'!$B$2:$D$455,2,0)</f>
        <v>#N/A</v>
      </c>
      <c r="C487" s="75"/>
      <c r="D487" s="75"/>
      <c r="E487" s="75"/>
      <c r="F487" s="75"/>
      <c r="G487" s="75" t="e">
        <f aca="false">VLOOKUP(A487,'TAKIM LİSTESİ'!$B$2:$D$455,3,0)</f>
        <v>#N/A</v>
      </c>
      <c r="H487" s="75"/>
      <c r="I487" s="75"/>
      <c r="J487" s="78" t="e">
        <f aca="false">G487-H487</f>
        <v>#N/A</v>
      </c>
      <c r="K487" s="75"/>
      <c r="L487" s="93"/>
      <c r="M487" s="81" t="e">
        <f aca="false">J482+K482</f>
        <v>#N/A</v>
      </c>
    </row>
    <row r="488" customFormat="false" ht="13.8" hidden="false" customHeight="false" outlineLevel="0" collapsed="false">
      <c r="A488" s="75"/>
      <c r="B488" s="76" t="e">
        <f aca="false">VLOOKUP(A488,'TAKIM LİSTESİ'!$B$2:$D$455,2,0)</f>
        <v>#N/A</v>
      </c>
      <c r="C488" s="75"/>
      <c r="D488" s="75"/>
      <c r="E488" s="75"/>
      <c r="F488" s="75"/>
      <c r="G488" s="75" t="e">
        <f aca="false">VLOOKUP(A488,'TAKIM LİSTESİ'!$B$2:$D$455,3,0)</f>
        <v>#N/A</v>
      </c>
      <c r="H488" s="75"/>
      <c r="I488" s="75"/>
      <c r="J488" s="78" t="e">
        <f aca="false">G488-H488</f>
        <v>#N/A</v>
      </c>
      <c r="K488" s="75"/>
      <c r="L488" s="93"/>
      <c r="M488" s="81" t="e">
        <f aca="false">J483+K483</f>
        <v>#N/A</v>
      </c>
    </row>
    <row r="489" customFormat="false" ht="13.8" hidden="false" customHeight="false" outlineLevel="0" collapsed="false">
      <c r="A489" s="75"/>
      <c r="B489" s="76" t="e">
        <f aca="false">VLOOKUP(A489,'TAKIM LİSTESİ'!$B$2:$D$455,2,0)</f>
        <v>#N/A</v>
      </c>
      <c r="C489" s="75"/>
      <c r="D489" s="75"/>
      <c r="E489" s="75"/>
      <c r="F489" s="75"/>
      <c r="G489" s="75" t="e">
        <f aca="false">VLOOKUP(A489,'TAKIM LİSTESİ'!$B$2:$D$455,3,0)</f>
        <v>#N/A</v>
      </c>
      <c r="H489" s="75"/>
      <c r="I489" s="75"/>
      <c r="J489" s="78" t="e">
        <f aca="false">G489-H489</f>
        <v>#N/A</v>
      </c>
      <c r="K489" s="75"/>
      <c r="L489" s="93"/>
      <c r="M489" s="81" t="e">
        <f aca="false">J484+K484</f>
        <v>#N/A</v>
      </c>
    </row>
    <row r="490" customFormat="false" ht="13.8" hidden="false" customHeight="false" outlineLevel="0" collapsed="false">
      <c r="A490" s="75"/>
      <c r="B490" s="76" t="e">
        <f aca="false">VLOOKUP(A490,'TAKIM LİSTESİ'!$B$2:$D$455,2,0)</f>
        <v>#N/A</v>
      </c>
      <c r="C490" s="75"/>
      <c r="D490" s="75"/>
      <c r="E490" s="75"/>
      <c r="F490" s="75"/>
      <c r="G490" s="75" t="e">
        <f aca="false">VLOOKUP(A490,'TAKIM LİSTESİ'!$B$2:$D$455,3,0)</f>
        <v>#N/A</v>
      </c>
      <c r="H490" s="75"/>
      <c r="I490" s="75"/>
      <c r="J490" s="78" t="e">
        <f aca="false">G490-H490</f>
        <v>#N/A</v>
      </c>
      <c r="K490" s="75"/>
      <c r="L490" s="93"/>
      <c r="M490" s="81" t="e">
        <f aca="false">J485+K485</f>
        <v>#N/A</v>
      </c>
    </row>
    <row r="491" customFormat="false" ht="13.8" hidden="false" customHeight="false" outlineLevel="0" collapsed="false">
      <c r="A491" s="75"/>
      <c r="B491" s="76" t="e">
        <f aca="false">VLOOKUP(A491,'TAKIM LİSTESİ'!$B$2:$D$455,2,0)</f>
        <v>#N/A</v>
      </c>
      <c r="C491" s="75"/>
      <c r="D491" s="75"/>
      <c r="E491" s="75"/>
      <c r="F491" s="75"/>
      <c r="G491" s="75" t="e">
        <f aca="false">VLOOKUP(A491,'TAKIM LİSTESİ'!$B$2:$D$455,3,0)</f>
        <v>#N/A</v>
      </c>
      <c r="H491" s="75"/>
      <c r="I491" s="75"/>
      <c r="J491" s="78" t="e">
        <f aca="false">G491-H491</f>
        <v>#N/A</v>
      </c>
      <c r="K491" s="75"/>
      <c r="L491" s="93"/>
      <c r="M491" s="81" t="e">
        <f aca="false">J486+K486</f>
        <v>#N/A</v>
      </c>
    </row>
    <row r="492" customFormat="false" ht="13.8" hidden="false" customHeight="false" outlineLevel="0" collapsed="false">
      <c r="A492" s="75"/>
      <c r="B492" s="76" t="e">
        <f aca="false">VLOOKUP(A492,'TAKIM LİSTESİ'!$B$2:$D$455,2,0)</f>
        <v>#N/A</v>
      </c>
      <c r="C492" s="75"/>
      <c r="D492" s="75"/>
      <c r="E492" s="75"/>
      <c r="F492" s="75"/>
      <c r="G492" s="75" t="e">
        <f aca="false">VLOOKUP(A492,'TAKIM LİSTESİ'!$B$2:$D$455,3,0)</f>
        <v>#N/A</v>
      </c>
      <c r="H492" s="75"/>
      <c r="I492" s="75"/>
      <c r="J492" s="78" t="e">
        <f aca="false">G492-H492</f>
        <v>#N/A</v>
      </c>
      <c r="K492" s="75"/>
      <c r="L492" s="93"/>
      <c r="M492" s="81" t="e">
        <f aca="false">J487+K487</f>
        <v>#N/A</v>
      </c>
    </row>
    <row r="493" customFormat="false" ht="13.8" hidden="false" customHeight="false" outlineLevel="0" collapsed="false">
      <c r="A493" s="75"/>
      <c r="B493" s="76" t="e">
        <f aca="false">VLOOKUP(A493,'TAKIM LİSTESİ'!$B$2:$D$455,2,0)</f>
        <v>#N/A</v>
      </c>
      <c r="C493" s="75"/>
      <c r="D493" s="75"/>
      <c r="E493" s="75"/>
      <c r="F493" s="75"/>
      <c r="G493" s="75" t="e">
        <f aca="false">VLOOKUP(A493,'TAKIM LİSTESİ'!$B$2:$D$455,3,0)</f>
        <v>#N/A</v>
      </c>
      <c r="H493" s="75"/>
      <c r="I493" s="75"/>
      <c r="J493" s="78" t="e">
        <f aca="false">G493-H493</f>
        <v>#N/A</v>
      </c>
      <c r="K493" s="75"/>
      <c r="L493" s="93"/>
      <c r="M493" s="81" t="e">
        <f aca="false">J488+K488</f>
        <v>#N/A</v>
      </c>
    </row>
    <row r="494" customFormat="false" ht="13.8" hidden="false" customHeight="false" outlineLevel="0" collapsed="false">
      <c r="A494" s="75"/>
      <c r="B494" s="76" t="e">
        <f aca="false">VLOOKUP(A494,'TAKIM LİSTESİ'!$B$2:$D$455,2,0)</f>
        <v>#N/A</v>
      </c>
      <c r="C494" s="75"/>
      <c r="D494" s="75"/>
      <c r="E494" s="75"/>
      <c r="F494" s="75"/>
      <c r="G494" s="75" t="e">
        <f aca="false">VLOOKUP(A494,'TAKIM LİSTESİ'!$B$2:$D$455,3,0)</f>
        <v>#N/A</v>
      </c>
      <c r="H494" s="75"/>
      <c r="I494" s="75"/>
      <c r="J494" s="78" t="e">
        <f aca="false">G494-H494</f>
        <v>#N/A</v>
      </c>
      <c r="K494" s="75"/>
      <c r="L494" s="93"/>
      <c r="M494" s="81" t="e">
        <f aca="false">J489+K489</f>
        <v>#N/A</v>
      </c>
    </row>
    <row r="495" customFormat="false" ht="13.8" hidden="false" customHeight="false" outlineLevel="0" collapsed="false">
      <c r="A495" s="75"/>
      <c r="B495" s="76" t="e">
        <f aca="false">VLOOKUP(A495,'TAKIM LİSTESİ'!$B$2:$D$455,2,0)</f>
        <v>#N/A</v>
      </c>
      <c r="C495" s="75"/>
      <c r="D495" s="75"/>
      <c r="E495" s="75"/>
      <c r="F495" s="75"/>
      <c r="G495" s="75" t="e">
        <f aca="false">VLOOKUP(A495,'TAKIM LİSTESİ'!$B$2:$D$455,3,0)</f>
        <v>#N/A</v>
      </c>
      <c r="H495" s="75"/>
      <c r="I495" s="75"/>
      <c r="J495" s="78" t="e">
        <f aca="false">G495-H495</f>
        <v>#N/A</v>
      </c>
      <c r="K495" s="75"/>
      <c r="L495" s="93"/>
      <c r="M495" s="81" t="e">
        <f aca="false">J490+K490</f>
        <v>#N/A</v>
      </c>
    </row>
    <row r="496" customFormat="false" ht="13.8" hidden="false" customHeight="false" outlineLevel="0" collapsed="false">
      <c r="A496" s="75"/>
      <c r="B496" s="76" t="e">
        <f aca="false">VLOOKUP(A496,'TAKIM LİSTESİ'!$B$2:$D$455,2,0)</f>
        <v>#N/A</v>
      </c>
      <c r="C496" s="75"/>
      <c r="D496" s="75"/>
      <c r="E496" s="75"/>
      <c r="F496" s="75"/>
      <c r="G496" s="75" t="e">
        <f aca="false">VLOOKUP(A496,'TAKIM LİSTESİ'!$B$2:$D$455,3,0)</f>
        <v>#N/A</v>
      </c>
      <c r="H496" s="75"/>
      <c r="I496" s="75"/>
      <c r="J496" s="78" t="e">
        <f aca="false">G496-H496</f>
        <v>#N/A</v>
      </c>
      <c r="K496" s="75"/>
      <c r="L496" s="93"/>
      <c r="M496" s="81" t="e">
        <f aca="false">J491+K491</f>
        <v>#N/A</v>
      </c>
    </row>
    <row r="497" customFormat="false" ht="13.8" hidden="false" customHeight="false" outlineLevel="0" collapsed="false">
      <c r="A497" s="75"/>
      <c r="B497" s="76" t="e">
        <f aca="false">VLOOKUP(A497,'TAKIM LİSTESİ'!$B$2:$D$455,2,0)</f>
        <v>#N/A</v>
      </c>
      <c r="C497" s="75"/>
      <c r="D497" s="75"/>
      <c r="E497" s="75"/>
      <c r="F497" s="75"/>
      <c r="G497" s="75" t="e">
        <f aca="false">VLOOKUP(A497,'TAKIM LİSTESİ'!$B$2:$D$455,3,0)</f>
        <v>#N/A</v>
      </c>
      <c r="H497" s="75"/>
      <c r="I497" s="75"/>
      <c r="J497" s="78" t="e">
        <f aca="false">G497-H497</f>
        <v>#N/A</v>
      </c>
      <c r="K497" s="75"/>
      <c r="L497" s="93"/>
      <c r="M497" s="81" t="e">
        <f aca="false">J492+K492</f>
        <v>#N/A</v>
      </c>
    </row>
    <row r="498" customFormat="false" ht="13.8" hidden="false" customHeight="false" outlineLevel="0" collapsed="false">
      <c r="A498" s="75"/>
      <c r="B498" s="76" t="e">
        <f aca="false">VLOOKUP(A498,'TAKIM LİSTESİ'!$B$2:$D$455,2,0)</f>
        <v>#N/A</v>
      </c>
      <c r="C498" s="75"/>
      <c r="D498" s="75"/>
      <c r="E498" s="75"/>
      <c r="F498" s="75"/>
      <c r="G498" s="75" t="e">
        <f aca="false">VLOOKUP(A498,'TAKIM LİSTESİ'!$B$2:$D$455,3,0)</f>
        <v>#N/A</v>
      </c>
      <c r="H498" s="75"/>
      <c r="I498" s="75"/>
      <c r="J498" s="78" t="e">
        <f aca="false">G498-H498</f>
        <v>#N/A</v>
      </c>
      <c r="K498" s="75"/>
      <c r="L498" s="93"/>
      <c r="M498" s="81" t="e">
        <f aca="false">J493+K493</f>
        <v>#N/A</v>
      </c>
    </row>
    <row r="499" customFormat="false" ht="13.8" hidden="false" customHeight="false" outlineLevel="0" collapsed="false">
      <c r="A499" s="75"/>
      <c r="B499" s="76" t="e">
        <f aca="false">VLOOKUP(A499,'TAKIM LİSTESİ'!$B$2:$D$455,2,0)</f>
        <v>#N/A</v>
      </c>
      <c r="C499" s="75"/>
      <c r="D499" s="75"/>
      <c r="E499" s="75"/>
      <c r="F499" s="75"/>
      <c r="G499" s="75" t="e">
        <f aca="false">VLOOKUP(A499,'TAKIM LİSTESİ'!$B$2:$D$455,3,0)</f>
        <v>#N/A</v>
      </c>
      <c r="H499" s="75"/>
      <c r="I499" s="75"/>
      <c r="J499" s="78" t="e">
        <f aca="false">G499-H499</f>
        <v>#N/A</v>
      </c>
      <c r="K499" s="75"/>
      <c r="L499" s="93"/>
      <c r="M499" s="81" t="e">
        <f aca="false">J494+K494</f>
        <v>#N/A</v>
      </c>
    </row>
    <row r="500" customFormat="false" ht="13.8" hidden="false" customHeight="false" outlineLevel="0" collapsed="false">
      <c r="A500" s="75"/>
      <c r="B500" s="76" t="e">
        <f aca="false">VLOOKUP(A500,'TAKIM LİSTESİ'!$B$2:$D$455,2,0)</f>
        <v>#N/A</v>
      </c>
      <c r="C500" s="75"/>
      <c r="D500" s="75"/>
      <c r="E500" s="75"/>
      <c r="F500" s="75"/>
      <c r="G500" s="75" t="e">
        <f aca="false">VLOOKUP(A500,'TAKIM LİSTESİ'!$B$2:$D$455,3,0)</f>
        <v>#N/A</v>
      </c>
      <c r="H500" s="75"/>
      <c r="I500" s="75"/>
      <c r="J500" s="78" t="e">
        <f aca="false">G500-H500</f>
        <v>#N/A</v>
      </c>
      <c r="K500" s="75"/>
      <c r="L500" s="93"/>
      <c r="M500" s="81" t="e">
        <f aca="false">J495+K495</f>
        <v>#N/A</v>
      </c>
    </row>
    <row r="501" customFormat="false" ht="13.8" hidden="false" customHeight="false" outlineLevel="0" collapsed="false">
      <c r="A501" s="75"/>
      <c r="B501" s="76" t="e">
        <f aca="false">VLOOKUP(A501,'TAKIM LİSTESİ'!$B$2:$D$455,2,0)</f>
        <v>#N/A</v>
      </c>
      <c r="C501" s="75"/>
      <c r="D501" s="75"/>
      <c r="E501" s="75"/>
      <c r="F501" s="75"/>
      <c r="G501" s="75" t="e">
        <f aca="false">VLOOKUP(A501,'TAKIM LİSTESİ'!$B$2:$D$455,3,0)</f>
        <v>#N/A</v>
      </c>
      <c r="H501" s="75"/>
      <c r="I501" s="75"/>
      <c r="J501" s="78" t="e">
        <f aca="false">G501-H501</f>
        <v>#N/A</v>
      </c>
      <c r="K501" s="75"/>
      <c r="L501" s="93"/>
      <c r="M501" s="81" t="e">
        <f aca="false">J496+K496</f>
        <v>#N/A</v>
      </c>
    </row>
    <row r="502" customFormat="false" ht="13.8" hidden="false" customHeight="false" outlineLevel="0" collapsed="false">
      <c r="A502" s="75"/>
      <c r="B502" s="76" t="e">
        <f aca="false">VLOOKUP(A502,'TAKIM LİSTESİ'!$B$2:$D$455,2,0)</f>
        <v>#N/A</v>
      </c>
      <c r="C502" s="75"/>
      <c r="D502" s="75"/>
      <c r="E502" s="75"/>
      <c r="F502" s="75"/>
      <c r="G502" s="75" t="e">
        <f aca="false">VLOOKUP(A502,'TAKIM LİSTESİ'!$B$2:$D$455,3,0)</f>
        <v>#N/A</v>
      </c>
      <c r="H502" s="75"/>
      <c r="I502" s="75"/>
      <c r="J502" s="78" t="e">
        <f aca="false">G502-H502</f>
        <v>#N/A</v>
      </c>
      <c r="K502" s="75"/>
      <c r="L502" s="93"/>
      <c r="M502" s="81" t="e">
        <f aca="false">J497+K497</f>
        <v>#N/A</v>
      </c>
    </row>
    <row r="503" customFormat="false" ht="13.8" hidden="false" customHeight="false" outlineLevel="0" collapsed="false">
      <c r="A503" s="75"/>
      <c r="B503" s="76" t="e">
        <f aca="false">VLOOKUP(A503,'TAKIM LİSTESİ'!$B$2:$D$455,2,0)</f>
        <v>#N/A</v>
      </c>
      <c r="C503" s="90"/>
      <c r="D503" s="90"/>
      <c r="E503" s="90"/>
      <c r="F503" s="75"/>
      <c r="G503" s="75" t="e">
        <f aca="false">VLOOKUP(A503,'TAKIM LİSTESİ'!$B$2:$D$455,3,0)</f>
        <v>#N/A</v>
      </c>
      <c r="H503" s="75"/>
      <c r="I503" s="75"/>
      <c r="J503" s="78" t="e">
        <f aca="false">G503-H503</f>
        <v>#N/A</v>
      </c>
      <c r="K503" s="75"/>
      <c r="L503" s="93"/>
      <c r="M503" s="81" t="e">
        <f aca="false">J498+K498</f>
        <v>#N/A</v>
      </c>
    </row>
    <row r="504" customFormat="false" ht="13.8" hidden="false" customHeight="false" outlineLevel="0" collapsed="false">
      <c r="A504" s="75"/>
      <c r="B504" s="76" t="e">
        <f aca="false">VLOOKUP(A504,'TAKIM LİSTESİ'!$B$2:$D$455,2,0)</f>
        <v>#N/A</v>
      </c>
      <c r="C504" s="75"/>
      <c r="D504" s="75"/>
      <c r="E504" s="75"/>
      <c r="F504" s="75"/>
      <c r="G504" s="75" t="e">
        <f aca="false">VLOOKUP(A504,'TAKIM LİSTESİ'!$B$2:$D$455,3,0)</f>
        <v>#N/A</v>
      </c>
      <c r="H504" s="75"/>
      <c r="I504" s="75"/>
      <c r="J504" s="78" t="e">
        <f aca="false">G504-H504</f>
        <v>#N/A</v>
      </c>
      <c r="K504" s="75"/>
      <c r="L504" s="93"/>
      <c r="M504" s="81" t="e">
        <f aca="false">J499+K499</f>
        <v>#N/A</v>
      </c>
    </row>
    <row r="505" customFormat="false" ht="13.8" hidden="false" customHeight="false" outlineLevel="0" collapsed="false">
      <c r="A505" s="75"/>
      <c r="B505" s="76" t="e">
        <f aca="false">VLOOKUP(A505,'TAKIM LİSTESİ'!$B$2:$D$455,2,0)</f>
        <v>#N/A</v>
      </c>
      <c r="C505" s="75"/>
      <c r="D505" s="75"/>
      <c r="E505" s="75"/>
      <c r="F505" s="75"/>
      <c r="G505" s="75" t="e">
        <f aca="false">VLOOKUP(A505,'TAKIM LİSTESİ'!$B$2:$D$455,3,0)</f>
        <v>#N/A</v>
      </c>
      <c r="H505" s="75"/>
      <c r="I505" s="75"/>
      <c r="J505" s="78" t="e">
        <f aca="false">G505-H505</f>
        <v>#N/A</v>
      </c>
      <c r="K505" s="75"/>
      <c r="L505" s="93"/>
      <c r="M505" s="81" t="e">
        <f aca="false">J500+K500</f>
        <v>#N/A</v>
      </c>
    </row>
    <row r="506" customFormat="false" ht="13.8" hidden="false" customHeight="false" outlineLevel="0" collapsed="false">
      <c r="A506" s="75"/>
      <c r="B506" s="76" t="e">
        <f aca="false">VLOOKUP(A506,'TAKIM LİSTESİ'!$B$2:$D$455,2,0)</f>
        <v>#N/A</v>
      </c>
      <c r="C506" s="75"/>
      <c r="D506" s="75"/>
      <c r="E506" s="75"/>
      <c r="F506" s="75"/>
      <c r="G506" s="75" t="e">
        <f aca="false">VLOOKUP(A506,'TAKIM LİSTESİ'!$B$2:$D$455,3,0)</f>
        <v>#N/A</v>
      </c>
      <c r="H506" s="75"/>
      <c r="I506" s="75"/>
      <c r="J506" s="78" t="e">
        <f aca="false">G506-H506</f>
        <v>#N/A</v>
      </c>
      <c r="K506" s="75"/>
      <c r="L506" s="93"/>
      <c r="M506" s="81" t="e">
        <f aca="false">J501+K501</f>
        <v>#N/A</v>
      </c>
    </row>
    <row r="507" customFormat="false" ht="13.8" hidden="false" customHeight="false" outlineLevel="0" collapsed="false">
      <c r="A507" s="75"/>
      <c r="B507" s="76" t="e">
        <f aca="false">VLOOKUP(A507,'TAKIM LİSTESİ'!$B$2:$D$455,2,0)</f>
        <v>#N/A</v>
      </c>
      <c r="C507" s="77"/>
      <c r="D507" s="77"/>
      <c r="E507" s="77"/>
      <c r="F507" s="75"/>
      <c r="G507" s="75" t="e">
        <f aca="false">VLOOKUP(A507,'TAKIM LİSTESİ'!$B$2:$D$455,3,0)</f>
        <v>#N/A</v>
      </c>
      <c r="H507" s="75"/>
      <c r="I507" s="75"/>
      <c r="J507" s="78" t="e">
        <f aca="false">G507-H507</f>
        <v>#N/A</v>
      </c>
      <c r="K507" s="75"/>
      <c r="L507" s="93"/>
      <c r="M507" s="81" t="e">
        <f aca="false">J502+K502</f>
        <v>#N/A</v>
      </c>
    </row>
    <row r="508" customFormat="false" ht="13.8" hidden="false" customHeight="false" outlineLevel="0" collapsed="false">
      <c r="A508" s="75"/>
      <c r="B508" s="76" t="e">
        <f aca="false">VLOOKUP(A508,'TAKIM LİSTESİ'!$B$2:$D$455,2,0)</f>
        <v>#N/A</v>
      </c>
      <c r="C508" s="75"/>
      <c r="D508" s="75"/>
      <c r="E508" s="75"/>
      <c r="F508" s="75"/>
      <c r="G508" s="75" t="e">
        <f aca="false">VLOOKUP(A508,'TAKIM LİSTESİ'!$B$2:$D$455,3,0)</f>
        <v>#N/A</v>
      </c>
      <c r="H508" s="75"/>
      <c r="I508" s="75"/>
      <c r="J508" s="78" t="e">
        <f aca="false">G508-H508</f>
        <v>#N/A</v>
      </c>
      <c r="K508" s="75"/>
      <c r="L508" s="93"/>
      <c r="M508" s="81" t="e">
        <f aca="false">J503+K503</f>
        <v>#N/A</v>
      </c>
    </row>
    <row r="509" customFormat="false" ht="13.8" hidden="false" customHeight="false" outlineLevel="0" collapsed="false">
      <c r="A509" s="75"/>
      <c r="B509" s="76" t="e">
        <f aca="false">VLOOKUP(A509,'TAKIM LİSTESİ'!$B$2:$D$455,2,0)</f>
        <v>#N/A</v>
      </c>
      <c r="C509" s="75"/>
      <c r="D509" s="75"/>
      <c r="E509" s="75"/>
      <c r="F509" s="75"/>
      <c r="G509" s="75" t="e">
        <f aca="false">VLOOKUP(A509,'TAKIM LİSTESİ'!$B$2:$D$455,3,0)</f>
        <v>#N/A</v>
      </c>
      <c r="H509" s="75"/>
      <c r="I509" s="75"/>
      <c r="J509" s="78" t="e">
        <f aca="false">G509-H509</f>
        <v>#N/A</v>
      </c>
      <c r="K509" s="75"/>
      <c r="L509" s="93"/>
      <c r="M509" s="81" t="e">
        <f aca="false">J504+K504</f>
        <v>#N/A</v>
      </c>
    </row>
    <row r="510" customFormat="false" ht="13.8" hidden="false" customHeight="false" outlineLevel="0" collapsed="false">
      <c r="A510" s="75"/>
      <c r="B510" s="76" t="e">
        <f aca="false">VLOOKUP(A510,'TAKIM LİSTESİ'!$B$2:$D$455,2,0)</f>
        <v>#N/A</v>
      </c>
      <c r="C510" s="75"/>
      <c r="D510" s="75"/>
      <c r="E510" s="75"/>
      <c r="F510" s="75"/>
      <c r="G510" s="75" t="e">
        <f aca="false">VLOOKUP(A510,'TAKIM LİSTESİ'!$B$2:$D$455,3,0)</f>
        <v>#N/A</v>
      </c>
      <c r="H510" s="75"/>
      <c r="I510" s="75"/>
      <c r="J510" s="78" t="e">
        <f aca="false">G510-H510</f>
        <v>#N/A</v>
      </c>
      <c r="K510" s="75"/>
      <c r="L510" s="93"/>
      <c r="M510" s="81" t="e">
        <f aca="false">J505+K505</f>
        <v>#N/A</v>
      </c>
    </row>
    <row r="511" customFormat="false" ht="13.8" hidden="false" customHeight="false" outlineLevel="0" collapsed="false">
      <c r="A511" s="75"/>
      <c r="B511" s="76" t="e">
        <f aca="false">VLOOKUP(A511,'TAKIM LİSTESİ'!$B$2:$D$455,2,0)</f>
        <v>#N/A</v>
      </c>
      <c r="C511" s="75"/>
      <c r="D511" s="75"/>
      <c r="E511" s="75"/>
      <c r="F511" s="75"/>
      <c r="G511" s="75" t="e">
        <f aca="false">VLOOKUP(A511,'TAKIM LİSTESİ'!$B$2:$D$455,3,0)</f>
        <v>#N/A</v>
      </c>
      <c r="H511" s="75"/>
      <c r="I511" s="75"/>
      <c r="J511" s="78" t="e">
        <f aca="false">G511-H511</f>
        <v>#N/A</v>
      </c>
      <c r="K511" s="75"/>
      <c r="L511" s="93"/>
      <c r="M511" s="81" t="e">
        <f aca="false">J506+K506</f>
        <v>#N/A</v>
      </c>
    </row>
    <row r="512" customFormat="false" ht="13.8" hidden="false" customHeight="false" outlineLevel="0" collapsed="false">
      <c r="A512" s="75"/>
      <c r="B512" s="76" t="e">
        <f aca="false">VLOOKUP(A512,'TAKIM LİSTESİ'!$B$2:$D$455,2,0)</f>
        <v>#N/A</v>
      </c>
      <c r="C512" s="75"/>
      <c r="D512" s="75"/>
      <c r="E512" s="75"/>
      <c r="F512" s="75"/>
      <c r="G512" s="75" t="e">
        <f aca="false">VLOOKUP(A512,'TAKIM LİSTESİ'!$B$2:$D$455,3,0)</f>
        <v>#N/A</v>
      </c>
      <c r="H512" s="75"/>
      <c r="I512" s="75"/>
      <c r="J512" s="78" t="e">
        <f aca="false">G512-H512</f>
        <v>#N/A</v>
      </c>
      <c r="K512" s="75"/>
      <c r="L512" s="93"/>
      <c r="M512" s="81" t="e">
        <f aca="false">J507+K507</f>
        <v>#N/A</v>
      </c>
    </row>
    <row r="513" customFormat="false" ht="13.8" hidden="false" customHeight="false" outlineLevel="0" collapsed="false">
      <c r="A513" s="75"/>
      <c r="B513" s="76" t="e">
        <f aca="false">VLOOKUP(A513,'TAKIM LİSTESİ'!$B$2:$D$455,2,0)</f>
        <v>#N/A</v>
      </c>
      <c r="C513" s="75"/>
      <c r="D513" s="75"/>
      <c r="E513" s="75"/>
      <c r="F513" s="75"/>
      <c r="G513" s="75" t="e">
        <f aca="false">VLOOKUP(A513,'TAKIM LİSTESİ'!$B$2:$D$455,3,0)</f>
        <v>#N/A</v>
      </c>
      <c r="H513" s="75"/>
      <c r="I513" s="75"/>
      <c r="J513" s="78" t="e">
        <f aca="false">G513-H513</f>
        <v>#N/A</v>
      </c>
      <c r="K513" s="75"/>
      <c r="L513" s="93"/>
      <c r="M513" s="81" t="e">
        <f aca="false">J508+K508</f>
        <v>#N/A</v>
      </c>
    </row>
    <row r="514" customFormat="false" ht="13.8" hidden="false" customHeight="false" outlineLevel="0" collapsed="false">
      <c r="A514" s="75"/>
      <c r="B514" s="76" t="e">
        <f aca="false">VLOOKUP(A514,'TAKIM LİSTESİ'!$B$2:$D$455,2,0)</f>
        <v>#N/A</v>
      </c>
      <c r="C514" s="75"/>
      <c r="D514" s="75"/>
      <c r="E514" s="75"/>
      <c r="F514" s="75"/>
      <c r="G514" s="75" t="e">
        <f aca="false">VLOOKUP(A514,'TAKIM LİSTESİ'!$B$2:$D$455,3,0)</f>
        <v>#N/A</v>
      </c>
      <c r="H514" s="75"/>
      <c r="I514" s="75"/>
      <c r="J514" s="78" t="e">
        <f aca="false">G514-H514</f>
        <v>#N/A</v>
      </c>
      <c r="K514" s="75"/>
      <c r="L514" s="93"/>
      <c r="M514" s="81" t="e">
        <f aca="false">J509+K509</f>
        <v>#N/A</v>
      </c>
    </row>
    <row r="515" customFormat="false" ht="13.8" hidden="false" customHeight="false" outlineLevel="0" collapsed="false">
      <c r="A515" s="75"/>
      <c r="B515" s="76" t="e">
        <f aca="false">VLOOKUP(A515,'TAKIM LİSTESİ'!$B$2:$D$455,2,0)</f>
        <v>#N/A</v>
      </c>
      <c r="C515" s="75"/>
      <c r="D515" s="75"/>
      <c r="E515" s="75"/>
      <c r="F515" s="75"/>
      <c r="G515" s="75" t="e">
        <f aca="false">VLOOKUP(A515,'TAKIM LİSTESİ'!$B$2:$D$455,3,0)</f>
        <v>#N/A</v>
      </c>
      <c r="H515" s="75"/>
      <c r="I515" s="75"/>
      <c r="J515" s="78" t="e">
        <f aca="false">G515-H515</f>
        <v>#N/A</v>
      </c>
      <c r="K515" s="75"/>
      <c r="L515" s="93"/>
      <c r="M515" s="81" t="e">
        <f aca="false">J510+K510</f>
        <v>#N/A</v>
      </c>
    </row>
    <row r="516" customFormat="false" ht="13.8" hidden="false" customHeight="false" outlineLevel="0" collapsed="false">
      <c r="A516" s="75"/>
      <c r="B516" s="76" t="e">
        <f aca="false">VLOOKUP(A516,'TAKIM LİSTESİ'!$B$2:$D$455,2,0)</f>
        <v>#N/A</v>
      </c>
      <c r="C516" s="75"/>
      <c r="D516" s="75"/>
      <c r="E516" s="75"/>
      <c r="F516" s="75"/>
      <c r="G516" s="75" t="e">
        <f aca="false">VLOOKUP(A516,'TAKIM LİSTESİ'!$B$2:$D$455,3,0)</f>
        <v>#N/A</v>
      </c>
      <c r="H516" s="75"/>
      <c r="I516" s="75"/>
      <c r="J516" s="78" t="e">
        <f aca="false">G516-H516</f>
        <v>#N/A</v>
      </c>
      <c r="K516" s="75"/>
      <c r="L516" s="93"/>
      <c r="M516" s="81" t="e">
        <f aca="false">J511+K511</f>
        <v>#N/A</v>
      </c>
    </row>
    <row r="517" customFormat="false" ht="13.8" hidden="false" customHeight="false" outlineLevel="0" collapsed="false">
      <c r="A517" s="75"/>
      <c r="B517" s="76" t="e">
        <f aca="false">VLOOKUP(A517,'TAKIM LİSTESİ'!$B$2:$D$455,2,0)</f>
        <v>#N/A</v>
      </c>
      <c r="C517" s="75"/>
      <c r="D517" s="75"/>
      <c r="E517" s="75"/>
      <c r="F517" s="75"/>
      <c r="G517" s="75" t="e">
        <f aca="false">VLOOKUP(A517,'TAKIM LİSTESİ'!$B$2:$D$455,3,0)</f>
        <v>#N/A</v>
      </c>
      <c r="H517" s="75"/>
      <c r="I517" s="75"/>
      <c r="J517" s="78" t="e">
        <f aca="false">G517-H517</f>
        <v>#N/A</v>
      </c>
      <c r="K517" s="75"/>
      <c r="L517" s="93"/>
      <c r="M517" s="81" t="e">
        <f aca="false">J512+K512</f>
        <v>#N/A</v>
      </c>
    </row>
    <row r="518" customFormat="false" ht="13.8" hidden="false" customHeight="false" outlineLevel="0" collapsed="false">
      <c r="A518" s="75"/>
      <c r="B518" s="76" t="e">
        <f aca="false">VLOOKUP(A518,'TAKIM LİSTESİ'!$B$2:$D$455,2,0)</f>
        <v>#N/A</v>
      </c>
      <c r="C518" s="75"/>
      <c r="D518" s="75"/>
      <c r="E518" s="75"/>
      <c r="F518" s="75"/>
      <c r="G518" s="75" t="e">
        <f aca="false">VLOOKUP(A518,'TAKIM LİSTESİ'!$B$2:$D$455,3,0)</f>
        <v>#N/A</v>
      </c>
      <c r="H518" s="75"/>
      <c r="I518" s="75"/>
      <c r="J518" s="78" t="e">
        <f aca="false">G518-H518</f>
        <v>#N/A</v>
      </c>
      <c r="K518" s="75"/>
      <c r="L518" s="93"/>
      <c r="M518" s="81" t="e">
        <f aca="false">J513+K513</f>
        <v>#N/A</v>
      </c>
    </row>
    <row r="519" customFormat="false" ht="13.8" hidden="false" customHeight="false" outlineLevel="0" collapsed="false">
      <c r="A519" s="75"/>
      <c r="B519" s="76" t="e">
        <f aca="false">VLOOKUP(A519,'TAKIM LİSTESİ'!$B$2:$D$455,2,0)</f>
        <v>#N/A</v>
      </c>
      <c r="C519" s="75"/>
      <c r="D519" s="75"/>
      <c r="E519" s="75"/>
      <c r="F519" s="75"/>
      <c r="G519" s="75" t="e">
        <f aca="false">VLOOKUP(A519,'TAKIM LİSTESİ'!$B$2:$D$455,3,0)</f>
        <v>#N/A</v>
      </c>
      <c r="H519" s="75"/>
      <c r="I519" s="75"/>
      <c r="J519" s="78" t="e">
        <f aca="false">G519-H519</f>
        <v>#N/A</v>
      </c>
      <c r="K519" s="75"/>
      <c r="L519" s="93"/>
      <c r="M519" s="81" t="e">
        <f aca="false">J514+K514</f>
        <v>#N/A</v>
      </c>
    </row>
    <row r="520" customFormat="false" ht="13.8" hidden="false" customHeight="false" outlineLevel="0" collapsed="false">
      <c r="A520" s="75"/>
      <c r="B520" s="76" t="e">
        <f aca="false">VLOOKUP(A520,'TAKIM LİSTESİ'!$B$2:$D$455,2,0)</f>
        <v>#N/A</v>
      </c>
      <c r="C520" s="75"/>
      <c r="D520" s="75"/>
      <c r="E520" s="75"/>
      <c r="F520" s="75"/>
      <c r="G520" s="75" t="e">
        <f aca="false">VLOOKUP(A520,'TAKIM LİSTESİ'!$B$2:$D$455,3,0)</f>
        <v>#N/A</v>
      </c>
      <c r="H520" s="75"/>
      <c r="I520" s="75"/>
      <c r="J520" s="78" t="e">
        <f aca="false">G520-H520</f>
        <v>#N/A</v>
      </c>
      <c r="K520" s="75"/>
      <c r="L520" s="93"/>
      <c r="M520" s="81" t="e">
        <f aca="false">J515+K515</f>
        <v>#N/A</v>
      </c>
    </row>
    <row r="521" customFormat="false" ht="13.8" hidden="false" customHeight="false" outlineLevel="0" collapsed="false">
      <c r="A521" s="75"/>
      <c r="B521" s="76" t="e">
        <f aca="false">VLOOKUP(A521,'TAKIM LİSTESİ'!$B$2:$D$455,2,0)</f>
        <v>#N/A</v>
      </c>
      <c r="C521" s="75"/>
      <c r="D521" s="75"/>
      <c r="E521" s="75"/>
      <c r="F521" s="75"/>
      <c r="G521" s="75" t="e">
        <f aca="false">VLOOKUP(A521,'TAKIM LİSTESİ'!$B$2:$D$455,3,0)</f>
        <v>#N/A</v>
      </c>
      <c r="H521" s="75"/>
      <c r="I521" s="75"/>
      <c r="J521" s="78" t="e">
        <f aca="false">G521-H521</f>
        <v>#N/A</v>
      </c>
      <c r="K521" s="75"/>
      <c r="L521" s="93"/>
      <c r="M521" s="81" t="e">
        <f aca="false">J516+K516</f>
        <v>#N/A</v>
      </c>
    </row>
    <row r="522" customFormat="false" ht="13.8" hidden="false" customHeight="false" outlineLevel="0" collapsed="false">
      <c r="A522" s="75"/>
      <c r="B522" s="76" t="e">
        <f aca="false">VLOOKUP(A522,'TAKIM LİSTESİ'!$B$2:$D$455,2,0)</f>
        <v>#N/A</v>
      </c>
      <c r="C522" s="75"/>
      <c r="D522" s="75"/>
      <c r="E522" s="75"/>
      <c r="F522" s="75"/>
      <c r="G522" s="75" t="e">
        <f aca="false">VLOOKUP(A522,'TAKIM LİSTESİ'!$B$2:$D$455,3,0)</f>
        <v>#N/A</v>
      </c>
      <c r="H522" s="75"/>
      <c r="I522" s="75"/>
      <c r="J522" s="78" t="e">
        <f aca="false">G522-H522</f>
        <v>#N/A</v>
      </c>
      <c r="K522" s="75"/>
      <c r="L522" s="93"/>
      <c r="M522" s="81" t="e">
        <f aca="false">J517+K517</f>
        <v>#N/A</v>
      </c>
    </row>
    <row r="523" customFormat="false" ht="13.8" hidden="false" customHeight="false" outlineLevel="0" collapsed="false">
      <c r="A523" s="75"/>
      <c r="B523" s="76" t="e">
        <f aca="false">VLOOKUP(A523,'TAKIM LİSTESİ'!$B$2:$D$455,2,0)</f>
        <v>#N/A</v>
      </c>
      <c r="C523" s="75"/>
      <c r="D523" s="75"/>
      <c r="E523" s="75"/>
      <c r="F523" s="75"/>
      <c r="G523" s="75" t="e">
        <f aca="false">VLOOKUP(A523,'TAKIM LİSTESİ'!$B$2:$D$455,3,0)</f>
        <v>#N/A</v>
      </c>
      <c r="H523" s="75"/>
      <c r="I523" s="75"/>
      <c r="J523" s="78" t="e">
        <f aca="false">G523-H523</f>
        <v>#N/A</v>
      </c>
      <c r="K523" s="75"/>
      <c r="L523" s="93"/>
      <c r="M523" s="81" t="e">
        <f aca="false">J518+K518</f>
        <v>#N/A</v>
      </c>
    </row>
    <row r="524" customFormat="false" ht="13.8" hidden="false" customHeight="false" outlineLevel="0" collapsed="false">
      <c r="A524" s="75"/>
      <c r="B524" s="76" t="e">
        <f aca="false">VLOOKUP(A524,'TAKIM LİSTESİ'!$B$2:$D$455,2,0)</f>
        <v>#N/A</v>
      </c>
      <c r="C524" s="75"/>
      <c r="D524" s="75"/>
      <c r="E524" s="75"/>
      <c r="F524" s="75"/>
      <c r="G524" s="75" t="e">
        <f aca="false">VLOOKUP(A524,'TAKIM LİSTESİ'!$B$2:$D$455,3,0)</f>
        <v>#N/A</v>
      </c>
      <c r="H524" s="75"/>
      <c r="I524" s="75"/>
      <c r="J524" s="78" t="e">
        <f aca="false">G524-H524</f>
        <v>#N/A</v>
      </c>
      <c r="K524" s="75"/>
      <c r="L524" s="93"/>
      <c r="M524" s="81" t="e">
        <f aca="false">J519+K519</f>
        <v>#N/A</v>
      </c>
    </row>
    <row r="525" customFormat="false" ht="13.8" hidden="false" customHeight="false" outlineLevel="0" collapsed="false">
      <c r="A525" s="75"/>
      <c r="B525" s="76" t="e">
        <f aca="false">VLOOKUP(A525,'TAKIM LİSTESİ'!$B$2:$D$455,2,0)</f>
        <v>#N/A</v>
      </c>
      <c r="C525" s="75"/>
      <c r="D525" s="75"/>
      <c r="E525" s="75"/>
      <c r="F525" s="75"/>
      <c r="G525" s="75" t="e">
        <f aca="false">VLOOKUP(A525,'TAKIM LİSTESİ'!$B$2:$D$455,3,0)</f>
        <v>#N/A</v>
      </c>
      <c r="H525" s="75"/>
      <c r="I525" s="75"/>
      <c r="J525" s="78" t="e">
        <f aca="false">G525-H525</f>
        <v>#N/A</v>
      </c>
      <c r="K525" s="75"/>
      <c r="L525" s="93"/>
      <c r="M525" s="81" t="e">
        <f aca="false">J520+K520</f>
        <v>#N/A</v>
      </c>
    </row>
    <row r="526" customFormat="false" ht="13.8" hidden="false" customHeight="false" outlineLevel="0" collapsed="false">
      <c r="A526" s="75"/>
      <c r="B526" s="76" t="e">
        <f aca="false">VLOOKUP(A526,'TAKIM LİSTESİ'!$B$2:$D$455,2,0)</f>
        <v>#N/A</v>
      </c>
      <c r="C526" s="90"/>
      <c r="D526" s="90"/>
      <c r="E526" s="90"/>
      <c r="F526" s="75"/>
      <c r="G526" s="75" t="e">
        <f aca="false">VLOOKUP(A526,'TAKIM LİSTESİ'!$B$2:$D$455,3,0)</f>
        <v>#N/A</v>
      </c>
      <c r="H526" s="75"/>
      <c r="I526" s="75"/>
      <c r="J526" s="78" t="e">
        <f aca="false">G526-H526</f>
        <v>#N/A</v>
      </c>
      <c r="K526" s="75"/>
      <c r="L526" s="93"/>
      <c r="M526" s="81" t="e">
        <f aca="false">J521+K521</f>
        <v>#N/A</v>
      </c>
    </row>
    <row r="527" customFormat="false" ht="13.8" hidden="false" customHeight="false" outlineLevel="0" collapsed="false">
      <c r="A527" s="75"/>
      <c r="B527" s="76" t="e">
        <f aca="false">VLOOKUP(A527,'TAKIM LİSTESİ'!$B$2:$D$455,2,0)</f>
        <v>#N/A</v>
      </c>
      <c r="C527" s="75"/>
      <c r="D527" s="75"/>
      <c r="E527" s="75"/>
      <c r="F527" s="75"/>
      <c r="G527" s="75" t="e">
        <f aca="false">VLOOKUP(A527,'TAKIM LİSTESİ'!$B$2:$D$455,3,0)</f>
        <v>#N/A</v>
      </c>
      <c r="H527" s="75"/>
      <c r="I527" s="75"/>
      <c r="J527" s="78" t="e">
        <f aca="false">G527-H527</f>
        <v>#N/A</v>
      </c>
      <c r="K527" s="75"/>
      <c r="L527" s="93"/>
      <c r="M527" s="81" t="e">
        <f aca="false">J522+K522</f>
        <v>#N/A</v>
      </c>
    </row>
    <row r="528" customFormat="false" ht="13.8" hidden="false" customHeight="false" outlineLevel="0" collapsed="false">
      <c r="A528" s="75"/>
      <c r="B528" s="76" t="e">
        <f aca="false">VLOOKUP(A528,'TAKIM LİSTESİ'!$B$2:$D$455,2,0)</f>
        <v>#N/A</v>
      </c>
      <c r="C528" s="75"/>
      <c r="D528" s="75"/>
      <c r="E528" s="75"/>
      <c r="F528" s="75"/>
      <c r="G528" s="75" t="e">
        <f aca="false">VLOOKUP(A528,'TAKIM LİSTESİ'!$B$2:$D$455,3,0)</f>
        <v>#N/A</v>
      </c>
      <c r="H528" s="75"/>
      <c r="I528" s="75"/>
      <c r="J528" s="78" t="e">
        <f aca="false">G528-H528</f>
        <v>#N/A</v>
      </c>
      <c r="K528" s="75"/>
      <c r="L528" s="93"/>
      <c r="M528" s="81" t="e">
        <f aca="false">J523+K523</f>
        <v>#N/A</v>
      </c>
    </row>
    <row r="529" customFormat="false" ht="13.8" hidden="false" customHeight="false" outlineLevel="0" collapsed="false">
      <c r="A529" s="75"/>
      <c r="B529" s="76" t="e">
        <f aca="false">VLOOKUP(A529,'TAKIM LİSTESİ'!$B$2:$D$455,2,0)</f>
        <v>#N/A</v>
      </c>
      <c r="C529" s="75"/>
      <c r="D529" s="75"/>
      <c r="E529" s="75"/>
      <c r="F529" s="75"/>
      <c r="G529" s="75" t="e">
        <f aca="false">VLOOKUP(A529,'TAKIM LİSTESİ'!$B$2:$D$455,3,0)</f>
        <v>#N/A</v>
      </c>
      <c r="H529" s="75"/>
      <c r="I529" s="75"/>
      <c r="J529" s="78" t="e">
        <f aca="false">G529-H529</f>
        <v>#N/A</v>
      </c>
      <c r="K529" s="75"/>
      <c r="L529" s="93"/>
      <c r="M529" s="81" t="e">
        <f aca="false">J524+K524</f>
        <v>#N/A</v>
      </c>
    </row>
    <row r="530" customFormat="false" ht="13.8" hidden="false" customHeight="false" outlineLevel="0" collapsed="false">
      <c r="A530" s="75"/>
      <c r="B530" s="76" t="e">
        <f aca="false">VLOOKUP(A530,'TAKIM LİSTESİ'!$B$2:$D$455,2,0)</f>
        <v>#N/A</v>
      </c>
      <c r="C530" s="77"/>
      <c r="D530" s="77"/>
      <c r="E530" s="77"/>
      <c r="F530" s="75"/>
      <c r="G530" s="75" t="e">
        <f aca="false">VLOOKUP(A530,'TAKIM LİSTESİ'!$B$2:$D$455,3,0)</f>
        <v>#N/A</v>
      </c>
      <c r="H530" s="75"/>
      <c r="I530" s="75"/>
      <c r="J530" s="78" t="e">
        <f aca="false">G530-H530</f>
        <v>#N/A</v>
      </c>
      <c r="K530" s="75"/>
      <c r="L530" s="93"/>
      <c r="M530" s="81" t="e">
        <f aca="false">J525+K525</f>
        <v>#N/A</v>
      </c>
    </row>
    <row r="531" customFormat="false" ht="13.8" hidden="false" customHeight="false" outlineLevel="0" collapsed="false">
      <c r="A531" s="75"/>
      <c r="B531" s="76" t="e">
        <f aca="false">VLOOKUP(A531,'TAKIM LİSTESİ'!$B$2:$D$455,2,0)</f>
        <v>#N/A</v>
      </c>
      <c r="C531" s="75"/>
      <c r="D531" s="75"/>
      <c r="E531" s="75"/>
      <c r="F531" s="75"/>
      <c r="G531" s="75" t="e">
        <f aca="false">VLOOKUP(A531,'TAKIM LİSTESİ'!$B$2:$D$455,3,0)</f>
        <v>#N/A</v>
      </c>
      <c r="H531" s="75"/>
      <c r="I531" s="75"/>
      <c r="J531" s="78" t="e">
        <f aca="false">G531-H531</f>
        <v>#N/A</v>
      </c>
      <c r="K531" s="75"/>
      <c r="L531" s="93"/>
      <c r="M531" s="81" t="e">
        <f aca="false">J526+K526</f>
        <v>#N/A</v>
      </c>
    </row>
    <row r="532" customFormat="false" ht="13.8" hidden="false" customHeight="false" outlineLevel="0" collapsed="false">
      <c r="A532" s="75"/>
      <c r="B532" s="76" t="e">
        <f aca="false">VLOOKUP(A532,'TAKIM LİSTESİ'!$B$2:$D$455,2,0)</f>
        <v>#N/A</v>
      </c>
      <c r="C532" s="75"/>
      <c r="D532" s="75"/>
      <c r="E532" s="75"/>
      <c r="F532" s="75"/>
      <c r="G532" s="75" t="e">
        <f aca="false">VLOOKUP(A532,'TAKIM LİSTESİ'!$B$2:$D$455,3,0)</f>
        <v>#N/A</v>
      </c>
      <c r="H532" s="75"/>
      <c r="I532" s="75"/>
      <c r="J532" s="78" t="e">
        <f aca="false">G532-H532</f>
        <v>#N/A</v>
      </c>
      <c r="K532" s="75"/>
      <c r="L532" s="93"/>
      <c r="M532" s="81" t="e">
        <f aca="false">J527+K527</f>
        <v>#N/A</v>
      </c>
    </row>
    <row r="533" customFormat="false" ht="13.8" hidden="false" customHeight="false" outlineLevel="0" collapsed="false">
      <c r="A533" s="75"/>
      <c r="B533" s="76" t="e">
        <f aca="false">VLOOKUP(A533,'TAKIM LİSTESİ'!$B$2:$D$455,2,0)</f>
        <v>#N/A</v>
      </c>
      <c r="C533" s="75"/>
      <c r="D533" s="75"/>
      <c r="E533" s="75"/>
      <c r="F533" s="75"/>
      <c r="G533" s="75" t="e">
        <f aca="false">VLOOKUP(A533,'TAKIM LİSTESİ'!$B$2:$D$455,3,0)</f>
        <v>#N/A</v>
      </c>
      <c r="H533" s="75"/>
      <c r="I533" s="75"/>
      <c r="J533" s="78" t="e">
        <f aca="false">G533-H533</f>
        <v>#N/A</v>
      </c>
      <c r="K533" s="75"/>
      <c r="L533" s="93"/>
      <c r="M533" s="81" t="e">
        <f aca="false">J528+K528</f>
        <v>#N/A</v>
      </c>
    </row>
    <row r="534" customFormat="false" ht="13.8" hidden="false" customHeight="false" outlineLevel="0" collapsed="false">
      <c r="A534" s="75"/>
      <c r="B534" s="76" t="e">
        <f aca="false">VLOOKUP(A534,'TAKIM LİSTESİ'!$B$2:$D$455,2,0)</f>
        <v>#N/A</v>
      </c>
      <c r="C534" s="75"/>
      <c r="D534" s="75"/>
      <c r="E534" s="75"/>
      <c r="F534" s="75"/>
      <c r="G534" s="75" t="e">
        <f aca="false">VLOOKUP(A534,'TAKIM LİSTESİ'!$B$2:$D$455,3,0)</f>
        <v>#N/A</v>
      </c>
      <c r="H534" s="75"/>
      <c r="I534" s="75"/>
      <c r="J534" s="78" t="e">
        <f aca="false">G534-H534</f>
        <v>#N/A</v>
      </c>
      <c r="K534" s="75"/>
      <c r="L534" s="93"/>
      <c r="M534" s="81" t="e">
        <f aca="false">J529+K529</f>
        <v>#N/A</v>
      </c>
    </row>
    <row r="535" customFormat="false" ht="13.8" hidden="false" customHeight="false" outlineLevel="0" collapsed="false">
      <c r="A535" s="75"/>
      <c r="B535" s="76" t="e">
        <f aca="false">VLOOKUP(A535,'TAKIM LİSTESİ'!$B$2:$D$455,2,0)</f>
        <v>#N/A</v>
      </c>
      <c r="C535" s="75"/>
      <c r="D535" s="75"/>
      <c r="E535" s="75"/>
      <c r="F535" s="75"/>
      <c r="G535" s="75" t="e">
        <f aca="false">VLOOKUP(A535,'TAKIM LİSTESİ'!$B$2:$D$455,3,0)</f>
        <v>#N/A</v>
      </c>
      <c r="H535" s="75"/>
      <c r="I535" s="75"/>
      <c r="J535" s="78" t="e">
        <f aca="false">G535-H535</f>
        <v>#N/A</v>
      </c>
      <c r="K535" s="75"/>
      <c r="L535" s="93"/>
      <c r="M535" s="81" t="e">
        <f aca="false">J530+K530</f>
        <v>#N/A</v>
      </c>
    </row>
    <row r="536" customFormat="false" ht="13.8" hidden="false" customHeight="false" outlineLevel="0" collapsed="false">
      <c r="A536" s="75"/>
      <c r="B536" s="76" t="e">
        <f aca="false">VLOOKUP(A536,'TAKIM LİSTESİ'!$B$2:$D$455,2,0)</f>
        <v>#N/A</v>
      </c>
      <c r="C536" s="75"/>
      <c r="D536" s="75"/>
      <c r="E536" s="75"/>
      <c r="F536" s="75"/>
      <c r="G536" s="75" t="e">
        <f aca="false">VLOOKUP(A536,'TAKIM LİSTESİ'!$B$2:$D$455,3,0)</f>
        <v>#N/A</v>
      </c>
      <c r="H536" s="75"/>
      <c r="I536" s="75"/>
      <c r="J536" s="78" t="e">
        <f aca="false">G536-H536</f>
        <v>#N/A</v>
      </c>
      <c r="K536" s="75"/>
      <c r="L536" s="93"/>
      <c r="M536" s="81" t="e">
        <f aca="false">J531+K531</f>
        <v>#N/A</v>
      </c>
    </row>
    <row r="537" customFormat="false" ht="13.8" hidden="false" customHeight="false" outlineLevel="0" collapsed="false">
      <c r="A537" s="75"/>
      <c r="B537" s="76" t="e">
        <f aca="false">VLOOKUP(A537,'TAKIM LİSTESİ'!$B$2:$D$455,2,0)</f>
        <v>#N/A</v>
      </c>
      <c r="C537" s="75"/>
      <c r="D537" s="75"/>
      <c r="E537" s="75"/>
      <c r="F537" s="75"/>
      <c r="G537" s="75" t="e">
        <f aca="false">VLOOKUP(A537,'TAKIM LİSTESİ'!$B$2:$D$455,3,0)</f>
        <v>#N/A</v>
      </c>
      <c r="H537" s="75"/>
      <c r="I537" s="75"/>
      <c r="J537" s="78" t="e">
        <f aca="false">G537-H537</f>
        <v>#N/A</v>
      </c>
      <c r="K537" s="75"/>
      <c r="L537" s="93"/>
      <c r="M537" s="81" t="e">
        <f aca="false">J532+K532</f>
        <v>#N/A</v>
      </c>
    </row>
    <row r="538" customFormat="false" ht="13.8" hidden="false" customHeight="false" outlineLevel="0" collapsed="false">
      <c r="A538" s="75"/>
      <c r="B538" s="76" t="e">
        <f aca="false">VLOOKUP(A538,'TAKIM LİSTESİ'!$B$2:$D$455,2,0)</f>
        <v>#N/A</v>
      </c>
      <c r="C538" s="75"/>
      <c r="D538" s="75"/>
      <c r="E538" s="75"/>
      <c r="F538" s="75"/>
      <c r="G538" s="75" t="e">
        <f aca="false">VLOOKUP(A538,'TAKIM LİSTESİ'!$B$2:$D$455,3,0)</f>
        <v>#N/A</v>
      </c>
      <c r="H538" s="75"/>
      <c r="I538" s="75"/>
      <c r="J538" s="78" t="e">
        <f aca="false">G538-H538</f>
        <v>#N/A</v>
      </c>
      <c r="K538" s="75"/>
      <c r="L538" s="93"/>
      <c r="M538" s="81" t="e">
        <f aca="false">J533+K533</f>
        <v>#N/A</v>
      </c>
    </row>
    <row r="539" customFormat="false" ht="13.8" hidden="false" customHeight="false" outlineLevel="0" collapsed="false">
      <c r="A539" s="75"/>
      <c r="B539" s="76" t="e">
        <f aca="false">VLOOKUP(A539,'TAKIM LİSTESİ'!$B$2:$D$455,2,0)</f>
        <v>#N/A</v>
      </c>
      <c r="C539" s="75"/>
      <c r="D539" s="75"/>
      <c r="E539" s="75"/>
      <c r="F539" s="75"/>
      <c r="G539" s="75" t="e">
        <f aca="false">VLOOKUP(A539,'TAKIM LİSTESİ'!$B$2:$D$455,3,0)</f>
        <v>#N/A</v>
      </c>
      <c r="H539" s="75"/>
      <c r="I539" s="75"/>
      <c r="J539" s="78" t="e">
        <f aca="false">G539-H539</f>
        <v>#N/A</v>
      </c>
      <c r="K539" s="75"/>
      <c r="L539" s="93"/>
      <c r="M539" s="81" t="e">
        <f aca="false">J534+K534</f>
        <v>#N/A</v>
      </c>
    </row>
    <row r="540" customFormat="false" ht="13.8" hidden="false" customHeight="false" outlineLevel="0" collapsed="false">
      <c r="A540" s="75"/>
      <c r="B540" s="76" t="e">
        <f aca="false">VLOOKUP(A540,'TAKIM LİSTESİ'!$B$2:$D$455,2,0)</f>
        <v>#N/A</v>
      </c>
      <c r="C540" s="75"/>
      <c r="D540" s="75"/>
      <c r="E540" s="75"/>
      <c r="F540" s="75"/>
      <c r="G540" s="75" t="e">
        <f aca="false">VLOOKUP(A540,'TAKIM LİSTESİ'!$B$2:$D$455,3,0)</f>
        <v>#N/A</v>
      </c>
      <c r="H540" s="75"/>
      <c r="I540" s="75"/>
      <c r="J540" s="78" t="e">
        <f aca="false">G540-H540</f>
        <v>#N/A</v>
      </c>
      <c r="K540" s="75"/>
      <c r="L540" s="93"/>
      <c r="M540" s="81" t="e">
        <f aca="false">J535+K535</f>
        <v>#N/A</v>
      </c>
    </row>
    <row r="541" customFormat="false" ht="13.8" hidden="false" customHeight="false" outlineLevel="0" collapsed="false">
      <c r="A541" s="75"/>
      <c r="B541" s="76" t="e">
        <f aca="false">VLOOKUP(A541,'TAKIM LİSTESİ'!$B$2:$D$455,2,0)</f>
        <v>#N/A</v>
      </c>
      <c r="C541" s="75"/>
      <c r="D541" s="75"/>
      <c r="E541" s="75"/>
      <c r="F541" s="75"/>
      <c r="G541" s="75" t="e">
        <f aca="false">VLOOKUP(A541,'TAKIM LİSTESİ'!$B$2:$D$455,3,0)</f>
        <v>#N/A</v>
      </c>
      <c r="H541" s="75"/>
      <c r="I541" s="75"/>
      <c r="J541" s="78" t="e">
        <f aca="false">G541-H541</f>
        <v>#N/A</v>
      </c>
      <c r="K541" s="75"/>
      <c r="L541" s="93"/>
      <c r="M541" s="81" t="e">
        <f aca="false">J536+K536</f>
        <v>#N/A</v>
      </c>
    </row>
    <row r="542" customFormat="false" ht="13.8" hidden="false" customHeight="false" outlineLevel="0" collapsed="false">
      <c r="A542" s="75"/>
      <c r="B542" s="76" t="e">
        <f aca="false">VLOOKUP(A542,'TAKIM LİSTESİ'!$B$2:$D$455,2,0)</f>
        <v>#N/A</v>
      </c>
      <c r="C542" s="75"/>
      <c r="D542" s="75"/>
      <c r="E542" s="75"/>
      <c r="F542" s="75"/>
      <c r="G542" s="75" t="e">
        <f aca="false">VLOOKUP(A542,'TAKIM LİSTESİ'!$B$2:$D$455,3,0)</f>
        <v>#N/A</v>
      </c>
      <c r="H542" s="75"/>
      <c r="I542" s="75"/>
      <c r="J542" s="78" t="e">
        <f aca="false">G542-H542</f>
        <v>#N/A</v>
      </c>
      <c r="K542" s="75"/>
      <c r="L542" s="93"/>
      <c r="M542" s="81" t="e">
        <f aca="false">J537+K537</f>
        <v>#N/A</v>
      </c>
    </row>
    <row r="543" customFormat="false" ht="13.8" hidden="false" customHeight="false" outlineLevel="0" collapsed="false">
      <c r="A543" s="75"/>
      <c r="B543" s="76" t="e">
        <f aca="false">VLOOKUP(A543,'TAKIM LİSTESİ'!$B$2:$D$455,2,0)</f>
        <v>#N/A</v>
      </c>
      <c r="C543" s="75"/>
      <c r="D543" s="75"/>
      <c r="E543" s="75"/>
      <c r="F543" s="75"/>
      <c r="G543" s="75" t="e">
        <f aca="false">VLOOKUP(A543,'TAKIM LİSTESİ'!$B$2:$D$455,3,0)</f>
        <v>#N/A</v>
      </c>
      <c r="H543" s="75"/>
      <c r="I543" s="75"/>
      <c r="J543" s="78" t="e">
        <f aca="false">G543-H543</f>
        <v>#N/A</v>
      </c>
      <c r="K543" s="75"/>
      <c r="L543" s="93"/>
      <c r="M543" s="81" t="e">
        <f aca="false">J538+K538</f>
        <v>#N/A</v>
      </c>
    </row>
    <row r="544" customFormat="false" ht="13.8" hidden="false" customHeight="false" outlineLevel="0" collapsed="false">
      <c r="A544" s="75"/>
      <c r="B544" s="76" t="e">
        <f aca="false">VLOOKUP(A544,'TAKIM LİSTESİ'!$B$2:$D$455,2,0)</f>
        <v>#N/A</v>
      </c>
      <c r="C544" s="75"/>
      <c r="D544" s="75"/>
      <c r="E544" s="75"/>
      <c r="F544" s="75"/>
      <c r="G544" s="75" t="e">
        <f aca="false">VLOOKUP(A544,'TAKIM LİSTESİ'!$B$2:$D$455,3,0)</f>
        <v>#N/A</v>
      </c>
      <c r="H544" s="75"/>
      <c r="I544" s="75"/>
      <c r="J544" s="78" t="e">
        <f aca="false">G544-H544</f>
        <v>#N/A</v>
      </c>
      <c r="K544" s="75"/>
      <c r="L544" s="93"/>
      <c r="M544" s="81" t="e">
        <f aca="false">J539+K539</f>
        <v>#N/A</v>
      </c>
    </row>
    <row r="545" customFormat="false" ht="13.8" hidden="false" customHeight="false" outlineLevel="0" collapsed="false">
      <c r="A545" s="75"/>
      <c r="B545" s="76" t="e">
        <f aca="false">VLOOKUP(A545,'TAKIM LİSTESİ'!$B$2:$D$455,2,0)</f>
        <v>#N/A</v>
      </c>
      <c r="C545" s="75"/>
      <c r="D545" s="75"/>
      <c r="E545" s="75"/>
      <c r="F545" s="75"/>
      <c r="G545" s="75" t="e">
        <f aca="false">VLOOKUP(A545,'TAKIM LİSTESİ'!$B$2:$D$455,3,0)</f>
        <v>#N/A</v>
      </c>
      <c r="H545" s="75"/>
      <c r="I545" s="75"/>
      <c r="J545" s="78" t="e">
        <f aca="false">G545-H545</f>
        <v>#N/A</v>
      </c>
      <c r="K545" s="75"/>
      <c r="L545" s="93"/>
      <c r="M545" s="81" t="e">
        <f aca="false">J540+K540</f>
        <v>#N/A</v>
      </c>
    </row>
    <row r="546" customFormat="false" ht="13.8" hidden="false" customHeight="false" outlineLevel="0" collapsed="false">
      <c r="A546" s="75"/>
      <c r="B546" s="76" t="e">
        <f aca="false">VLOOKUP(A546,'TAKIM LİSTESİ'!$B$2:$D$455,2,0)</f>
        <v>#N/A</v>
      </c>
      <c r="C546" s="75"/>
      <c r="D546" s="75"/>
      <c r="E546" s="75"/>
      <c r="F546" s="75"/>
      <c r="G546" s="75" t="e">
        <f aca="false">VLOOKUP(A546,'TAKIM LİSTESİ'!$B$2:$D$455,3,0)</f>
        <v>#N/A</v>
      </c>
      <c r="H546" s="75"/>
      <c r="I546" s="75"/>
      <c r="J546" s="78" t="e">
        <f aca="false">G546-H546</f>
        <v>#N/A</v>
      </c>
      <c r="K546" s="75"/>
      <c r="L546" s="93"/>
      <c r="M546" s="81" t="e">
        <f aca="false">J541+K541</f>
        <v>#N/A</v>
      </c>
    </row>
    <row r="547" customFormat="false" ht="13.8" hidden="false" customHeight="false" outlineLevel="0" collapsed="false">
      <c r="A547" s="75"/>
      <c r="B547" s="76" t="e">
        <f aca="false">VLOOKUP(A547,'TAKIM LİSTESİ'!$B$2:$D$455,2,0)</f>
        <v>#N/A</v>
      </c>
      <c r="C547" s="75"/>
      <c r="D547" s="75"/>
      <c r="E547" s="75"/>
      <c r="F547" s="75"/>
      <c r="G547" s="75" t="e">
        <f aca="false">VLOOKUP(A547,'TAKIM LİSTESİ'!$B$2:$D$455,3,0)</f>
        <v>#N/A</v>
      </c>
      <c r="H547" s="75"/>
      <c r="I547" s="75"/>
      <c r="J547" s="78" t="e">
        <f aca="false">G547-H547</f>
        <v>#N/A</v>
      </c>
      <c r="K547" s="75"/>
      <c r="L547" s="93"/>
      <c r="M547" s="81" t="e">
        <f aca="false">J542+K542</f>
        <v>#N/A</v>
      </c>
    </row>
    <row r="548" customFormat="false" ht="13.8" hidden="false" customHeight="false" outlineLevel="0" collapsed="false">
      <c r="A548" s="75"/>
      <c r="B548" s="76" t="e">
        <f aca="false">VLOOKUP(A548,'TAKIM LİSTESİ'!$B$2:$D$455,2,0)</f>
        <v>#N/A</v>
      </c>
      <c r="C548" s="75"/>
      <c r="D548" s="75"/>
      <c r="E548" s="75"/>
      <c r="F548" s="75"/>
      <c r="G548" s="75" t="e">
        <f aca="false">VLOOKUP(A548,'TAKIM LİSTESİ'!$B$2:$D$455,3,0)</f>
        <v>#N/A</v>
      </c>
      <c r="H548" s="75"/>
      <c r="I548" s="75"/>
      <c r="J548" s="78" t="e">
        <f aca="false">G548-H548</f>
        <v>#N/A</v>
      </c>
      <c r="K548" s="75"/>
      <c r="L548" s="93"/>
      <c r="M548" s="81" t="e">
        <f aca="false">J543+K543</f>
        <v>#N/A</v>
      </c>
    </row>
    <row r="549" customFormat="false" ht="13.8" hidden="false" customHeight="false" outlineLevel="0" collapsed="false">
      <c r="A549" s="75"/>
      <c r="B549" s="76" t="e">
        <f aca="false">VLOOKUP(A549,'TAKIM LİSTESİ'!$B$2:$D$455,2,0)</f>
        <v>#N/A</v>
      </c>
      <c r="C549" s="90"/>
      <c r="D549" s="90"/>
      <c r="E549" s="90"/>
      <c r="F549" s="75"/>
      <c r="G549" s="75" t="e">
        <f aca="false">VLOOKUP(A549,'TAKIM LİSTESİ'!$B$2:$D$455,3,0)</f>
        <v>#N/A</v>
      </c>
      <c r="H549" s="75"/>
      <c r="I549" s="75"/>
      <c r="J549" s="78" t="e">
        <f aca="false">G549-H549</f>
        <v>#N/A</v>
      </c>
      <c r="K549" s="75"/>
      <c r="L549" s="93"/>
      <c r="M549" s="81" t="e">
        <f aca="false">J544+K544</f>
        <v>#N/A</v>
      </c>
    </row>
    <row r="550" customFormat="false" ht="13.8" hidden="false" customHeight="false" outlineLevel="0" collapsed="false">
      <c r="A550" s="75"/>
      <c r="B550" s="76" t="e">
        <f aca="false">VLOOKUP(A550,'TAKIM LİSTESİ'!$B$2:$D$455,2,0)</f>
        <v>#N/A</v>
      </c>
      <c r="C550" s="75"/>
      <c r="D550" s="75"/>
      <c r="E550" s="75"/>
      <c r="F550" s="75"/>
      <c r="G550" s="75" t="e">
        <f aca="false">VLOOKUP(A550,'TAKIM LİSTESİ'!$B$2:$D$455,3,0)</f>
        <v>#N/A</v>
      </c>
      <c r="H550" s="75"/>
      <c r="I550" s="75"/>
      <c r="J550" s="78" t="e">
        <f aca="false">G550-H550</f>
        <v>#N/A</v>
      </c>
      <c r="K550" s="75"/>
      <c r="L550" s="93"/>
      <c r="M550" s="81" t="e">
        <f aca="false">J545+K545</f>
        <v>#N/A</v>
      </c>
    </row>
    <row r="551" customFormat="false" ht="13.8" hidden="false" customHeight="false" outlineLevel="0" collapsed="false">
      <c r="A551" s="75"/>
      <c r="B551" s="76" t="e">
        <f aca="false">VLOOKUP(A551,'TAKIM LİSTESİ'!$B$2:$D$455,2,0)</f>
        <v>#N/A</v>
      </c>
      <c r="C551" s="75"/>
      <c r="D551" s="75"/>
      <c r="E551" s="75"/>
      <c r="F551" s="75"/>
      <c r="G551" s="75" t="e">
        <f aca="false">VLOOKUP(A551,'TAKIM LİSTESİ'!$B$2:$D$455,3,0)</f>
        <v>#N/A</v>
      </c>
      <c r="H551" s="75"/>
      <c r="I551" s="75"/>
      <c r="J551" s="78" t="e">
        <f aca="false">G551-H551</f>
        <v>#N/A</v>
      </c>
      <c r="K551" s="75"/>
      <c r="L551" s="93"/>
      <c r="M551" s="81" t="e">
        <f aca="false">J546+K546</f>
        <v>#N/A</v>
      </c>
    </row>
    <row r="552" customFormat="false" ht="13.8" hidden="false" customHeight="false" outlineLevel="0" collapsed="false">
      <c r="A552" s="75"/>
      <c r="B552" s="76" t="e">
        <f aca="false">VLOOKUP(A552,'TAKIM LİSTESİ'!$B$2:$D$455,2,0)</f>
        <v>#N/A</v>
      </c>
      <c r="C552" s="75"/>
      <c r="D552" s="75"/>
      <c r="E552" s="75"/>
      <c r="F552" s="75"/>
      <c r="G552" s="75" t="e">
        <f aca="false">VLOOKUP(A552,'TAKIM LİSTESİ'!$B$2:$D$455,3,0)</f>
        <v>#N/A</v>
      </c>
      <c r="H552" s="75"/>
      <c r="I552" s="75"/>
      <c r="J552" s="78" t="e">
        <f aca="false">G552-H552</f>
        <v>#N/A</v>
      </c>
      <c r="K552" s="75"/>
      <c r="L552" s="93"/>
      <c r="M552" s="81" t="e">
        <f aca="false">J547+K547</f>
        <v>#N/A</v>
      </c>
    </row>
    <row r="553" customFormat="false" ht="13.8" hidden="false" customHeight="false" outlineLevel="0" collapsed="false">
      <c r="A553" s="75"/>
      <c r="B553" s="76" t="e">
        <f aca="false">VLOOKUP(A553,'TAKIM LİSTESİ'!$B$2:$D$455,2,0)</f>
        <v>#N/A</v>
      </c>
      <c r="C553" s="77"/>
      <c r="D553" s="77"/>
      <c r="E553" s="77"/>
      <c r="F553" s="75"/>
      <c r="G553" s="75" t="e">
        <f aca="false">VLOOKUP(A553,'TAKIM LİSTESİ'!$B$2:$D$455,3,0)</f>
        <v>#N/A</v>
      </c>
      <c r="H553" s="75"/>
      <c r="I553" s="75"/>
      <c r="J553" s="78" t="e">
        <f aca="false">G553-H553</f>
        <v>#N/A</v>
      </c>
      <c r="K553" s="75"/>
      <c r="L553" s="93"/>
      <c r="M553" s="81" t="e">
        <f aca="false">J548+K548</f>
        <v>#N/A</v>
      </c>
    </row>
    <row r="554" customFormat="false" ht="13.8" hidden="false" customHeight="false" outlineLevel="0" collapsed="false">
      <c r="A554" s="75"/>
      <c r="B554" s="76" t="e">
        <f aca="false">VLOOKUP(A554,'TAKIM LİSTESİ'!$B$2:$D$455,2,0)</f>
        <v>#N/A</v>
      </c>
      <c r="C554" s="75"/>
      <c r="D554" s="75"/>
      <c r="E554" s="75"/>
      <c r="F554" s="75"/>
      <c r="G554" s="75" t="e">
        <f aca="false">VLOOKUP(A554,'TAKIM LİSTESİ'!$B$2:$D$455,3,0)</f>
        <v>#N/A</v>
      </c>
      <c r="H554" s="75"/>
      <c r="I554" s="75"/>
      <c r="J554" s="78" t="e">
        <f aca="false">G554-H554</f>
        <v>#N/A</v>
      </c>
      <c r="K554" s="75"/>
      <c r="L554" s="93"/>
      <c r="M554" s="81" t="e">
        <f aca="false">J549+K549</f>
        <v>#N/A</v>
      </c>
    </row>
    <row r="555" customFormat="false" ht="13.8" hidden="false" customHeight="false" outlineLevel="0" collapsed="false">
      <c r="A555" s="75"/>
      <c r="B555" s="76" t="e">
        <f aca="false">VLOOKUP(A555,'TAKIM LİSTESİ'!$B$2:$D$455,2,0)</f>
        <v>#N/A</v>
      </c>
      <c r="C555" s="75"/>
      <c r="D555" s="75"/>
      <c r="E555" s="75"/>
      <c r="F555" s="75"/>
      <c r="G555" s="75" t="e">
        <f aca="false">VLOOKUP(A555,'TAKIM LİSTESİ'!$B$2:$D$455,3,0)</f>
        <v>#N/A</v>
      </c>
      <c r="H555" s="75"/>
      <c r="I555" s="75"/>
      <c r="J555" s="78" t="e">
        <f aca="false">G555-H555</f>
        <v>#N/A</v>
      </c>
      <c r="K555" s="75"/>
      <c r="L555" s="93"/>
      <c r="M555" s="81" t="e">
        <f aca="false">J550+K550</f>
        <v>#N/A</v>
      </c>
    </row>
    <row r="556" customFormat="false" ht="13.8" hidden="false" customHeight="false" outlineLevel="0" collapsed="false">
      <c r="A556" s="75"/>
      <c r="B556" s="76" t="e">
        <f aca="false">VLOOKUP(A556,'TAKIM LİSTESİ'!$B$2:$D$455,2,0)</f>
        <v>#N/A</v>
      </c>
      <c r="C556" s="75"/>
      <c r="D556" s="75"/>
      <c r="E556" s="75"/>
      <c r="F556" s="75"/>
      <c r="G556" s="75" t="e">
        <f aca="false">VLOOKUP(A556,'TAKIM LİSTESİ'!$B$2:$D$455,3,0)</f>
        <v>#N/A</v>
      </c>
      <c r="H556" s="75"/>
      <c r="I556" s="75"/>
      <c r="J556" s="78" t="e">
        <f aca="false">G556-H556</f>
        <v>#N/A</v>
      </c>
      <c r="K556" s="75"/>
      <c r="L556" s="93"/>
      <c r="M556" s="81" t="e">
        <f aca="false">J551+K551</f>
        <v>#N/A</v>
      </c>
    </row>
    <row r="557" customFormat="false" ht="13.8" hidden="false" customHeight="false" outlineLevel="0" collapsed="false">
      <c r="A557" s="75"/>
      <c r="B557" s="76" t="e">
        <f aca="false">VLOOKUP(A557,'TAKIM LİSTESİ'!$B$2:$D$455,2,0)</f>
        <v>#N/A</v>
      </c>
      <c r="C557" s="75"/>
      <c r="D557" s="75"/>
      <c r="E557" s="75"/>
      <c r="F557" s="75"/>
      <c r="G557" s="75" t="e">
        <f aca="false">VLOOKUP(A557,'TAKIM LİSTESİ'!$B$2:$D$455,3,0)</f>
        <v>#N/A</v>
      </c>
      <c r="H557" s="75"/>
      <c r="I557" s="75"/>
      <c r="J557" s="78" t="e">
        <f aca="false">G557-H557</f>
        <v>#N/A</v>
      </c>
      <c r="K557" s="75"/>
      <c r="L557" s="93"/>
      <c r="M557" s="81" t="e">
        <f aca="false">J552+K552</f>
        <v>#N/A</v>
      </c>
    </row>
    <row r="558" customFormat="false" ht="13.8" hidden="false" customHeight="false" outlineLevel="0" collapsed="false">
      <c r="A558" s="75"/>
      <c r="B558" s="76" t="e">
        <f aca="false">VLOOKUP(A558,'TAKIM LİSTESİ'!$B$2:$D$455,2,0)</f>
        <v>#N/A</v>
      </c>
      <c r="C558" s="75"/>
      <c r="D558" s="75"/>
      <c r="E558" s="75"/>
      <c r="F558" s="75"/>
      <c r="G558" s="75" t="e">
        <f aca="false">VLOOKUP(A558,'TAKIM LİSTESİ'!$B$2:$D$455,3,0)</f>
        <v>#N/A</v>
      </c>
      <c r="H558" s="75"/>
      <c r="I558" s="75"/>
      <c r="J558" s="78" t="e">
        <f aca="false">G558-H558</f>
        <v>#N/A</v>
      </c>
      <c r="K558" s="75"/>
      <c r="L558" s="93"/>
      <c r="M558" s="81" t="e">
        <f aca="false">J553+K553</f>
        <v>#N/A</v>
      </c>
    </row>
    <row r="559" customFormat="false" ht="13.8" hidden="false" customHeight="false" outlineLevel="0" collapsed="false">
      <c r="A559" s="75"/>
      <c r="B559" s="76" t="e">
        <f aca="false">VLOOKUP(A559,'TAKIM LİSTESİ'!$B$2:$D$455,2,0)</f>
        <v>#N/A</v>
      </c>
      <c r="C559" s="75"/>
      <c r="D559" s="75"/>
      <c r="E559" s="75"/>
      <c r="F559" s="75"/>
      <c r="G559" s="75" t="e">
        <f aca="false">VLOOKUP(A559,'TAKIM LİSTESİ'!$B$2:$D$455,3,0)</f>
        <v>#N/A</v>
      </c>
      <c r="H559" s="75"/>
      <c r="I559" s="75"/>
      <c r="J559" s="78" t="e">
        <f aca="false">G559-H559</f>
        <v>#N/A</v>
      </c>
      <c r="K559" s="75"/>
      <c r="L559" s="93"/>
      <c r="M559" s="81" t="e">
        <f aca="false">J554+K554</f>
        <v>#N/A</v>
      </c>
    </row>
    <row r="560" customFormat="false" ht="13.8" hidden="false" customHeight="false" outlineLevel="0" collapsed="false">
      <c r="A560" s="75"/>
      <c r="B560" s="76" t="e">
        <f aca="false">VLOOKUP(A560,'TAKIM LİSTESİ'!$B$2:$D$455,2,0)</f>
        <v>#N/A</v>
      </c>
      <c r="C560" s="75"/>
      <c r="D560" s="75"/>
      <c r="E560" s="75"/>
      <c r="F560" s="75"/>
      <c r="G560" s="75" t="e">
        <f aca="false">VLOOKUP(A560,'TAKIM LİSTESİ'!$B$2:$D$455,3,0)</f>
        <v>#N/A</v>
      </c>
      <c r="H560" s="75"/>
      <c r="I560" s="75"/>
      <c r="J560" s="78" t="e">
        <f aca="false">G560-H560</f>
        <v>#N/A</v>
      </c>
      <c r="K560" s="75"/>
      <c r="L560" s="93"/>
      <c r="M560" s="81" t="e">
        <f aca="false">J555+K555</f>
        <v>#N/A</v>
      </c>
    </row>
    <row r="561" customFormat="false" ht="13.8" hidden="false" customHeight="false" outlineLevel="0" collapsed="false">
      <c r="A561" s="75"/>
      <c r="B561" s="76" t="e">
        <f aca="false">VLOOKUP(A561,'TAKIM LİSTESİ'!$B$2:$D$455,2,0)</f>
        <v>#N/A</v>
      </c>
      <c r="C561" s="75"/>
      <c r="D561" s="75"/>
      <c r="E561" s="75"/>
      <c r="F561" s="75"/>
      <c r="G561" s="75" t="e">
        <f aca="false">VLOOKUP(A561,'TAKIM LİSTESİ'!$B$2:$D$455,3,0)</f>
        <v>#N/A</v>
      </c>
      <c r="H561" s="75"/>
      <c r="I561" s="75"/>
      <c r="J561" s="78" t="e">
        <f aca="false">G561-H561</f>
        <v>#N/A</v>
      </c>
      <c r="K561" s="75"/>
      <c r="L561" s="93"/>
      <c r="M561" s="81" t="e">
        <f aca="false">J556+K556</f>
        <v>#N/A</v>
      </c>
    </row>
    <row r="562" customFormat="false" ht="13.8" hidden="false" customHeight="false" outlineLevel="0" collapsed="false">
      <c r="A562" s="75"/>
      <c r="B562" s="76" t="e">
        <f aca="false">VLOOKUP(A562,'TAKIM LİSTESİ'!$B$2:$D$455,2,0)</f>
        <v>#N/A</v>
      </c>
      <c r="C562" s="75"/>
      <c r="D562" s="75"/>
      <c r="E562" s="75"/>
      <c r="F562" s="75"/>
      <c r="G562" s="75" t="e">
        <f aca="false">VLOOKUP(A562,'TAKIM LİSTESİ'!$B$2:$D$455,3,0)</f>
        <v>#N/A</v>
      </c>
      <c r="H562" s="75"/>
      <c r="I562" s="75"/>
      <c r="J562" s="78" t="e">
        <f aca="false">G562-H562</f>
        <v>#N/A</v>
      </c>
      <c r="K562" s="75"/>
      <c r="L562" s="93"/>
      <c r="M562" s="81" t="e">
        <f aca="false">J557+K557</f>
        <v>#N/A</v>
      </c>
    </row>
    <row r="563" customFormat="false" ht="13.8" hidden="false" customHeight="false" outlineLevel="0" collapsed="false">
      <c r="A563" s="75"/>
      <c r="B563" s="76" t="e">
        <f aca="false">VLOOKUP(A563,'TAKIM LİSTESİ'!$B$2:$D$455,2,0)</f>
        <v>#N/A</v>
      </c>
      <c r="C563" s="75"/>
      <c r="D563" s="75"/>
      <c r="E563" s="75"/>
      <c r="F563" s="75"/>
      <c r="G563" s="75" t="e">
        <f aca="false">VLOOKUP(A563,'TAKIM LİSTESİ'!$B$2:$D$455,3,0)</f>
        <v>#N/A</v>
      </c>
      <c r="H563" s="75"/>
      <c r="I563" s="75"/>
      <c r="J563" s="78" t="e">
        <f aca="false">G563-H563</f>
        <v>#N/A</v>
      </c>
      <c r="K563" s="75"/>
      <c r="L563" s="93"/>
      <c r="M563" s="81" t="e">
        <f aca="false">J558+K558</f>
        <v>#N/A</v>
      </c>
    </row>
    <row r="564" customFormat="false" ht="13.8" hidden="false" customHeight="false" outlineLevel="0" collapsed="false">
      <c r="A564" s="75"/>
      <c r="B564" s="76" t="e">
        <f aca="false">VLOOKUP(A564,'TAKIM LİSTESİ'!$B$2:$D$455,2,0)</f>
        <v>#N/A</v>
      </c>
      <c r="C564" s="75"/>
      <c r="D564" s="75"/>
      <c r="E564" s="75"/>
      <c r="F564" s="75"/>
      <c r="G564" s="75" t="e">
        <f aca="false">VLOOKUP(A564,'TAKIM LİSTESİ'!$B$2:$D$455,3,0)</f>
        <v>#N/A</v>
      </c>
      <c r="H564" s="75"/>
      <c r="I564" s="75"/>
      <c r="J564" s="78" t="e">
        <f aca="false">G564-H564</f>
        <v>#N/A</v>
      </c>
      <c r="K564" s="75"/>
      <c r="L564" s="93"/>
      <c r="M564" s="81" t="e">
        <f aca="false">J559+K559</f>
        <v>#N/A</v>
      </c>
    </row>
    <row r="565" customFormat="false" ht="13.8" hidden="false" customHeight="false" outlineLevel="0" collapsed="false">
      <c r="A565" s="75"/>
      <c r="B565" s="76" t="e">
        <f aca="false">VLOOKUP(A565,'TAKIM LİSTESİ'!$B$2:$D$455,2,0)</f>
        <v>#N/A</v>
      </c>
      <c r="C565" s="75"/>
      <c r="D565" s="75"/>
      <c r="E565" s="75"/>
      <c r="F565" s="75"/>
      <c r="G565" s="75" t="e">
        <f aca="false">VLOOKUP(A565,'TAKIM LİSTESİ'!$B$2:$D$455,3,0)</f>
        <v>#N/A</v>
      </c>
      <c r="H565" s="75"/>
      <c r="I565" s="75"/>
      <c r="J565" s="78" t="e">
        <f aca="false">G565-H565</f>
        <v>#N/A</v>
      </c>
      <c r="K565" s="75"/>
      <c r="L565" s="93"/>
      <c r="M565" s="81" t="e">
        <f aca="false">J560+K560</f>
        <v>#N/A</v>
      </c>
    </row>
    <row r="566" customFormat="false" ht="13.8" hidden="false" customHeight="false" outlineLevel="0" collapsed="false">
      <c r="A566" s="75"/>
      <c r="B566" s="76" t="e">
        <f aca="false">VLOOKUP(A566,'TAKIM LİSTESİ'!$B$2:$D$455,2,0)</f>
        <v>#N/A</v>
      </c>
      <c r="C566" s="75"/>
      <c r="D566" s="75"/>
      <c r="E566" s="75"/>
      <c r="F566" s="75"/>
      <c r="G566" s="75" t="e">
        <f aca="false">VLOOKUP(A566,'TAKIM LİSTESİ'!$B$2:$D$455,3,0)</f>
        <v>#N/A</v>
      </c>
      <c r="H566" s="75"/>
      <c r="I566" s="75"/>
      <c r="J566" s="78" t="e">
        <f aca="false">G566-H566</f>
        <v>#N/A</v>
      </c>
      <c r="K566" s="75"/>
      <c r="L566" s="93"/>
      <c r="M566" s="81" t="e">
        <f aca="false">J561+K561</f>
        <v>#N/A</v>
      </c>
    </row>
    <row r="567" customFormat="false" ht="13.8" hidden="false" customHeight="false" outlineLevel="0" collapsed="false">
      <c r="A567" s="75"/>
      <c r="B567" s="76" t="e">
        <f aca="false">VLOOKUP(A567,'TAKIM LİSTESİ'!$B$2:$D$455,2,0)</f>
        <v>#N/A</v>
      </c>
      <c r="C567" s="75"/>
      <c r="D567" s="75"/>
      <c r="E567" s="75"/>
      <c r="F567" s="75"/>
      <c r="G567" s="75" t="e">
        <f aca="false">VLOOKUP(A567,'TAKIM LİSTESİ'!$B$2:$D$455,3,0)</f>
        <v>#N/A</v>
      </c>
      <c r="H567" s="75"/>
      <c r="I567" s="75"/>
      <c r="J567" s="78" t="e">
        <f aca="false">G567-H567</f>
        <v>#N/A</v>
      </c>
      <c r="K567" s="75"/>
      <c r="L567" s="93"/>
      <c r="M567" s="81" t="e">
        <f aca="false">J562+K562</f>
        <v>#N/A</v>
      </c>
    </row>
    <row r="568" customFormat="false" ht="13.8" hidden="false" customHeight="false" outlineLevel="0" collapsed="false">
      <c r="A568" s="75"/>
      <c r="B568" s="76" t="e">
        <f aca="false">VLOOKUP(A568,'TAKIM LİSTESİ'!$B$2:$D$455,2,0)</f>
        <v>#N/A</v>
      </c>
      <c r="C568" s="75"/>
      <c r="D568" s="75"/>
      <c r="E568" s="75"/>
      <c r="F568" s="75"/>
      <c r="G568" s="75" t="e">
        <f aca="false">VLOOKUP(A568,'TAKIM LİSTESİ'!$B$2:$D$455,3,0)</f>
        <v>#N/A</v>
      </c>
      <c r="H568" s="75"/>
      <c r="I568" s="75"/>
      <c r="J568" s="78" t="e">
        <f aca="false">G568-H568</f>
        <v>#N/A</v>
      </c>
      <c r="K568" s="75"/>
      <c r="L568" s="93"/>
      <c r="M568" s="81" t="e">
        <f aca="false">J563+K563</f>
        <v>#N/A</v>
      </c>
    </row>
    <row r="569" customFormat="false" ht="13.8" hidden="false" customHeight="false" outlineLevel="0" collapsed="false">
      <c r="A569" s="75"/>
      <c r="B569" s="76" t="e">
        <f aca="false">VLOOKUP(A569,'TAKIM LİSTESİ'!$B$2:$D$455,2,0)</f>
        <v>#N/A</v>
      </c>
      <c r="C569" s="75"/>
      <c r="D569" s="75"/>
      <c r="E569" s="75"/>
      <c r="F569" s="75"/>
      <c r="G569" s="75" t="e">
        <f aca="false">VLOOKUP(A569,'TAKIM LİSTESİ'!$B$2:$D$455,3,0)</f>
        <v>#N/A</v>
      </c>
      <c r="H569" s="75"/>
      <c r="I569" s="75"/>
      <c r="J569" s="78" t="e">
        <f aca="false">G569-H569</f>
        <v>#N/A</v>
      </c>
      <c r="K569" s="75"/>
      <c r="L569" s="93"/>
      <c r="M569" s="81" t="e">
        <f aca="false">J564+K564</f>
        <v>#N/A</v>
      </c>
    </row>
    <row r="570" customFormat="false" ht="13.8" hidden="false" customHeight="false" outlineLevel="0" collapsed="false">
      <c r="A570" s="75"/>
      <c r="B570" s="76" t="e">
        <f aca="false">VLOOKUP(A570,'TAKIM LİSTESİ'!$B$2:$D$455,2,0)</f>
        <v>#N/A</v>
      </c>
      <c r="C570" s="75"/>
      <c r="D570" s="75"/>
      <c r="E570" s="75"/>
      <c r="F570" s="75"/>
      <c r="G570" s="75" t="e">
        <f aca="false">VLOOKUP(A570,'TAKIM LİSTESİ'!$B$2:$D$455,3,0)</f>
        <v>#N/A</v>
      </c>
      <c r="H570" s="75"/>
      <c r="I570" s="75"/>
      <c r="J570" s="78" t="e">
        <f aca="false">G570-H570</f>
        <v>#N/A</v>
      </c>
      <c r="K570" s="75"/>
      <c r="L570" s="93"/>
      <c r="M570" s="81" t="e">
        <f aca="false">J565+K565</f>
        <v>#N/A</v>
      </c>
    </row>
    <row r="571" customFormat="false" ht="13.8" hidden="false" customHeight="false" outlineLevel="0" collapsed="false">
      <c r="A571" s="75"/>
      <c r="B571" s="76" t="e">
        <f aca="false">VLOOKUP(A571,'TAKIM LİSTESİ'!$B$2:$D$455,2,0)</f>
        <v>#N/A</v>
      </c>
      <c r="C571" s="75"/>
      <c r="D571" s="75"/>
      <c r="E571" s="75"/>
      <c r="F571" s="75"/>
      <c r="G571" s="75" t="e">
        <f aca="false">VLOOKUP(A571,'TAKIM LİSTESİ'!$B$2:$D$455,3,0)</f>
        <v>#N/A</v>
      </c>
      <c r="H571" s="75"/>
      <c r="I571" s="75"/>
      <c r="J571" s="78" t="e">
        <f aca="false">G571-H571</f>
        <v>#N/A</v>
      </c>
      <c r="K571" s="75"/>
      <c r="L571" s="93"/>
      <c r="M571" s="81" t="e">
        <f aca="false">J566+K566</f>
        <v>#N/A</v>
      </c>
    </row>
    <row r="572" customFormat="false" ht="13.8" hidden="false" customHeight="false" outlineLevel="0" collapsed="false">
      <c r="A572" s="75"/>
      <c r="B572" s="76" t="e">
        <f aca="false">VLOOKUP(A572,'TAKIM LİSTESİ'!$B$2:$D$455,2,0)</f>
        <v>#N/A</v>
      </c>
      <c r="C572" s="90"/>
      <c r="D572" s="90"/>
      <c r="E572" s="90"/>
      <c r="F572" s="75"/>
      <c r="G572" s="75" t="e">
        <f aca="false">VLOOKUP(A572,'TAKIM LİSTESİ'!$B$2:$D$455,3,0)</f>
        <v>#N/A</v>
      </c>
      <c r="H572" s="75"/>
      <c r="I572" s="75"/>
      <c r="J572" s="78" t="e">
        <f aca="false">G572-H572</f>
        <v>#N/A</v>
      </c>
      <c r="K572" s="75"/>
      <c r="L572" s="93"/>
      <c r="M572" s="81" t="e">
        <f aca="false">J567+K567</f>
        <v>#N/A</v>
      </c>
    </row>
    <row r="573" customFormat="false" ht="13.8" hidden="false" customHeight="false" outlineLevel="0" collapsed="false">
      <c r="A573" s="75"/>
      <c r="B573" s="76" t="e">
        <f aca="false">VLOOKUP(A573,'TAKIM LİSTESİ'!$B$2:$D$455,2,0)</f>
        <v>#N/A</v>
      </c>
      <c r="C573" s="75"/>
      <c r="D573" s="75"/>
      <c r="E573" s="75"/>
      <c r="F573" s="75"/>
      <c r="G573" s="75" t="e">
        <f aca="false">VLOOKUP(A573,'TAKIM LİSTESİ'!$B$2:$D$455,3,0)</f>
        <v>#N/A</v>
      </c>
      <c r="H573" s="75"/>
      <c r="I573" s="75"/>
      <c r="J573" s="78" t="e">
        <f aca="false">G573-H573</f>
        <v>#N/A</v>
      </c>
      <c r="K573" s="75"/>
      <c r="L573" s="93"/>
      <c r="M573" s="81" t="e">
        <f aca="false">J568+K568</f>
        <v>#N/A</v>
      </c>
    </row>
    <row r="574" customFormat="false" ht="13.8" hidden="false" customHeight="false" outlineLevel="0" collapsed="false">
      <c r="A574" s="75"/>
      <c r="B574" s="76" t="e">
        <f aca="false">VLOOKUP(A574,'TAKIM LİSTESİ'!$B$2:$D$455,2,0)</f>
        <v>#N/A</v>
      </c>
      <c r="C574" s="75"/>
      <c r="D574" s="75"/>
      <c r="E574" s="75"/>
      <c r="F574" s="75"/>
      <c r="G574" s="75" t="e">
        <f aca="false">VLOOKUP(A574,'TAKIM LİSTESİ'!$B$2:$D$455,3,0)</f>
        <v>#N/A</v>
      </c>
      <c r="H574" s="75"/>
      <c r="I574" s="75"/>
      <c r="J574" s="78" t="e">
        <f aca="false">G574-H574</f>
        <v>#N/A</v>
      </c>
      <c r="K574" s="75"/>
      <c r="L574" s="93"/>
      <c r="M574" s="81" t="e">
        <f aca="false">J569+K569</f>
        <v>#N/A</v>
      </c>
    </row>
    <row r="575" customFormat="false" ht="13.8" hidden="false" customHeight="false" outlineLevel="0" collapsed="false">
      <c r="A575" s="75"/>
      <c r="B575" s="76" t="e">
        <f aca="false">VLOOKUP(A575,'TAKIM LİSTESİ'!$B$2:$D$455,2,0)</f>
        <v>#N/A</v>
      </c>
      <c r="C575" s="75"/>
      <c r="D575" s="75"/>
      <c r="E575" s="75"/>
      <c r="F575" s="75"/>
      <c r="G575" s="75" t="e">
        <f aca="false">VLOOKUP(A575,'TAKIM LİSTESİ'!$B$2:$D$455,3,0)</f>
        <v>#N/A</v>
      </c>
      <c r="H575" s="75"/>
      <c r="I575" s="75"/>
      <c r="J575" s="78" t="e">
        <f aca="false">G575-H575</f>
        <v>#N/A</v>
      </c>
      <c r="K575" s="75"/>
      <c r="L575" s="93"/>
      <c r="M575" s="81" t="e">
        <f aca="false">J570+K570</f>
        <v>#N/A</v>
      </c>
    </row>
    <row r="576" customFormat="false" ht="13.8" hidden="false" customHeight="false" outlineLevel="0" collapsed="false">
      <c r="A576" s="75"/>
      <c r="B576" s="76" t="e">
        <f aca="false">VLOOKUP(A576,'TAKIM LİSTESİ'!$B$2:$D$455,2,0)</f>
        <v>#N/A</v>
      </c>
      <c r="C576" s="77"/>
      <c r="D576" s="77"/>
      <c r="E576" s="77"/>
      <c r="F576" s="75"/>
      <c r="G576" s="75" t="e">
        <f aca="false">VLOOKUP(A576,'TAKIM LİSTESİ'!$B$2:$D$455,3,0)</f>
        <v>#N/A</v>
      </c>
      <c r="H576" s="75"/>
      <c r="I576" s="75"/>
      <c r="J576" s="78" t="e">
        <f aca="false">G576-H576</f>
        <v>#N/A</v>
      </c>
      <c r="K576" s="75"/>
      <c r="L576" s="93"/>
      <c r="M576" s="81" t="e">
        <f aca="false">J571+K571</f>
        <v>#N/A</v>
      </c>
    </row>
    <row r="577" customFormat="false" ht="13.8" hidden="false" customHeight="false" outlineLevel="0" collapsed="false">
      <c r="A577" s="75"/>
      <c r="B577" s="76" t="e">
        <f aca="false">VLOOKUP(A577,'TAKIM LİSTESİ'!$B$2:$D$455,2,0)</f>
        <v>#N/A</v>
      </c>
      <c r="C577" s="75"/>
      <c r="D577" s="75"/>
      <c r="E577" s="75"/>
      <c r="F577" s="75"/>
      <c r="G577" s="75" t="e">
        <f aca="false">VLOOKUP(A577,'TAKIM LİSTESİ'!$B$2:$D$455,3,0)</f>
        <v>#N/A</v>
      </c>
      <c r="H577" s="75"/>
      <c r="I577" s="75"/>
      <c r="J577" s="78" t="e">
        <f aca="false">G577-H577</f>
        <v>#N/A</v>
      </c>
      <c r="K577" s="75"/>
      <c r="L577" s="93"/>
      <c r="M577" s="81" t="e">
        <f aca="false">J572+K572</f>
        <v>#N/A</v>
      </c>
    </row>
    <row r="578" customFormat="false" ht="13.8" hidden="false" customHeight="false" outlineLevel="0" collapsed="false">
      <c r="A578" s="75"/>
      <c r="B578" s="76" t="e">
        <f aca="false">VLOOKUP(A578,'TAKIM LİSTESİ'!$B$2:$D$455,2,0)</f>
        <v>#N/A</v>
      </c>
      <c r="C578" s="75"/>
      <c r="D578" s="75"/>
      <c r="E578" s="75"/>
      <c r="F578" s="75"/>
      <c r="G578" s="75" t="e">
        <f aca="false">VLOOKUP(A578,'TAKIM LİSTESİ'!$B$2:$D$455,3,0)</f>
        <v>#N/A</v>
      </c>
      <c r="H578" s="75"/>
      <c r="I578" s="75"/>
      <c r="J578" s="78" t="e">
        <f aca="false">G578-H578</f>
        <v>#N/A</v>
      </c>
      <c r="K578" s="75"/>
      <c r="L578" s="93"/>
      <c r="M578" s="81" t="e">
        <f aca="false">J573+K573</f>
        <v>#N/A</v>
      </c>
    </row>
    <row r="579" customFormat="false" ht="13.8" hidden="false" customHeight="false" outlineLevel="0" collapsed="false">
      <c r="A579" s="75"/>
      <c r="B579" s="76" t="e">
        <f aca="false">VLOOKUP(A579,'TAKIM LİSTESİ'!$B$2:$D$455,2,0)</f>
        <v>#N/A</v>
      </c>
      <c r="C579" s="75"/>
      <c r="D579" s="75"/>
      <c r="E579" s="75"/>
      <c r="F579" s="75"/>
      <c r="G579" s="75" t="e">
        <f aca="false">VLOOKUP(A579,'TAKIM LİSTESİ'!$B$2:$D$455,3,0)</f>
        <v>#N/A</v>
      </c>
      <c r="H579" s="75"/>
      <c r="I579" s="75"/>
      <c r="J579" s="78" t="e">
        <f aca="false">G579-H579</f>
        <v>#N/A</v>
      </c>
      <c r="K579" s="75"/>
      <c r="L579" s="93"/>
      <c r="M579" s="81" t="e">
        <f aca="false">J574+K574</f>
        <v>#N/A</v>
      </c>
    </row>
    <row r="580" customFormat="false" ht="13.8" hidden="false" customHeight="false" outlineLevel="0" collapsed="false">
      <c r="A580" s="75"/>
      <c r="B580" s="76" t="e">
        <f aca="false">VLOOKUP(A580,'TAKIM LİSTESİ'!$B$2:$D$455,2,0)</f>
        <v>#N/A</v>
      </c>
      <c r="C580" s="75"/>
      <c r="D580" s="75"/>
      <c r="E580" s="75"/>
      <c r="F580" s="75"/>
      <c r="G580" s="75" t="e">
        <f aca="false">VLOOKUP(A580,'TAKIM LİSTESİ'!$B$2:$D$455,3,0)</f>
        <v>#N/A</v>
      </c>
      <c r="H580" s="75"/>
      <c r="I580" s="75"/>
      <c r="J580" s="78" t="e">
        <f aca="false">G580-H580</f>
        <v>#N/A</v>
      </c>
      <c r="K580" s="75"/>
      <c r="L580" s="93"/>
      <c r="M580" s="81" t="e">
        <f aca="false">J575+K575</f>
        <v>#N/A</v>
      </c>
    </row>
    <row r="581" customFormat="false" ht="13.8" hidden="false" customHeight="false" outlineLevel="0" collapsed="false">
      <c r="A581" s="75"/>
      <c r="B581" s="76" t="e">
        <f aca="false">VLOOKUP(A581,'TAKIM LİSTESİ'!$B$2:$D$455,2,0)</f>
        <v>#N/A</v>
      </c>
      <c r="C581" s="75"/>
      <c r="D581" s="75"/>
      <c r="E581" s="75"/>
      <c r="F581" s="75"/>
      <c r="G581" s="75" t="e">
        <f aca="false">VLOOKUP(A581,'TAKIM LİSTESİ'!$B$2:$D$455,3,0)</f>
        <v>#N/A</v>
      </c>
      <c r="H581" s="75"/>
      <c r="I581" s="75"/>
      <c r="J581" s="78" t="e">
        <f aca="false">G581-H581</f>
        <v>#N/A</v>
      </c>
      <c r="K581" s="75"/>
      <c r="L581" s="93"/>
      <c r="M581" s="81" t="e">
        <f aca="false">J576+K576</f>
        <v>#N/A</v>
      </c>
    </row>
    <row r="582" customFormat="false" ht="13.8" hidden="false" customHeight="false" outlineLevel="0" collapsed="false">
      <c r="A582" s="75"/>
      <c r="B582" s="76" t="e">
        <f aca="false">VLOOKUP(A582,'TAKIM LİSTESİ'!$B$2:$D$455,2,0)</f>
        <v>#N/A</v>
      </c>
      <c r="C582" s="75"/>
      <c r="D582" s="75"/>
      <c r="E582" s="75"/>
      <c r="F582" s="75"/>
      <c r="G582" s="75" t="e">
        <f aca="false">VLOOKUP(A582,'TAKIM LİSTESİ'!$B$2:$D$455,3,0)</f>
        <v>#N/A</v>
      </c>
      <c r="H582" s="75"/>
      <c r="I582" s="75"/>
      <c r="J582" s="78" t="e">
        <f aca="false">G582-H582</f>
        <v>#N/A</v>
      </c>
      <c r="K582" s="75"/>
      <c r="L582" s="93"/>
      <c r="M582" s="81" t="e">
        <f aca="false">J577+K577</f>
        <v>#N/A</v>
      </c>
    </row>
    <row r="583" customFormat="false" ht="13.8" hidden="false" customHeight="false" outlineLevel="0" collapsed="false">
      <c r="A583" s="75"/>
      <c r="B583" s="76" t="e">
        <f aca="false">VLOOKUP(A583,'TAKIM LİSTESİ'!$B$2:$D$455,2,0)</f>
        <v>#N/A</v>
      </c>
      <c r="C583" s="75"/>
      <c r="D583" s="75"/>
      <c r="E583" s="75"/>
      <c r="F583" s="75"/>
      <c r="G583" s="75" t="e">
        <f aca="false">VLOOKUP(A583,'TAKIM LİSTESİ'!$B$2:$D$455,3,0)</f>
        <v>#N/A</v>
      </c>
      <c r="H583" s="75"/>
      <c r="I583" s="75"/>
      <c r="J583" s="78" t="e">
        <f aca="false">G583-H583</f>
        <v>#N/A</v>
      </c>
      <c r="K583" s="75"/>
      <c r="L583" s="93"/>
      <c r="M583" s="81" t="e">
        <f aca="false">J578+K578</f>
        <v>#N/A</v>
      </c>
    </row>
    <row r="584" customFormat="false" ht="13.8" hidden="false" customHeight="false" outlineLevel="0" collapsed="false">
      <c r="A584" s="75"/>
      <c r="B584" s="76" t="e">
        <f aca="false">VLOOKUP(A584,'TAKIM LİSTESİ'!$B$2:$D$455,2,0)</f>
        <v>#N/A</v>
      </c>
      <c r="C584" s="75"/>
      <c r="D584" s="75"/>
      <c r="E584" s="75"/>
      <c r="F584" s="75"/>
      <c r="G584" s="75" t="e">
        <f aca="false">VLOOKUP(A584,'TAKIM LİSTESİ'!$B$2:$D$455,3,0)</f>
        <v>#N/A</v>
      </c>
      <c r="H584" s="75"/>
      <c r="I584" s="75"/>
      <c r="J584" s="78" t="e">
        <f aca="false">G584-H584</f>
        <v>#N/A</v>
      </c>
      <c r="K584" s="75"/>
      <c r="L584" s="93"/>
      <c r="M584" s="81" t="e">
        <f aca="false">J579+K579</f>
        <v>#N/A</v>
      </c>
    </row>
    <row r="585" customFormat="false" ht="13.8" hidden="false" customHeight="false" outlineLevel="0" collapsed="false">
      <c r="A585" s="75"/>
      <c r="B585" s="76" t="e">
        <f aca="false">VLOOKUP(A585,'TAKIM LİSTESİ'!$B$2:$D$455,2,0)</f>
        <v>#N/A</v>
      </c>
      <c r="C585" s="75"/>
      <c r="D585" s="75"/>
      <c r="E585" s="75"/>
      <c r="F585" s="75"/>
      <c r="G585" s="75" t="e">
        <f aca="false">VLOOKUP(A585,'TAKIM LİSTESİ'!$B$2:$D$455,3,0)</f>
        <v>#N/A</v>
      </c>
      <c r="H585" s="75"/>
      <c r="I585" s="75"/>
      <c r="J585" s="78" t="e">
        <f aca="false">G585-H585</f>
        <v>#N/A</v>
      </c>
      <c r="K585" s="75"/>
      <c r="L585" s="93"/>
      <c r="M585" s="81" t="e">
        <f aca="false">J580+K580</f>
        <v>#N/A</v>
      </c>
    </row>
    <row r="586" customFormat="false" ht="13.8" hidden="false" customHeight="false" outlineLevel="0" collapsed="false">
      <c r="A586" s="75"/>
      <c r="B586" s="76" t="e">
        <f aca="false">VLOOKUP(A586,'TAKIM LİSTESİ'!$B$2:$D$455,2,0)</f>
        <v>#N/A</v>
      </c>
      <c r="C586" s="75"/>
      <c r="D586" s="75"/>
      <c r="E586" s="75"/>
      <c r="F586" s="75"/>
      <c r="G586" s="75" t="e">
        <f aca="false">VLOOKUP(A586,'TAKIM LİSTESİ'!$B$2:$D$455,3,0)</f>
        <v>#N/A</v>
      </c>
      <c r="H586" s="75"/>
      <c r="I586" s="75"/>
      <c r="J586" s="78" t="e">
        <f aca="false">G586-H586</f>
        <v>#N/A</v>
      </c>
      <c r="K586" s="75"/>
      <c r="L586" s="93"/>
      <c r="M586" s="81" t="e">
        <f aca="false">J581+K581</f>
        <v>#N/A</v>
      </c>
    </row>
    <row r="587" customFormat="false" ht="13.8" hidden="false" customHeight="false" outlineLevel="0" collapsed="false">
      <c r="A587" s="75"/>
      <c r="B587" s="76" t="e">
        <f aca="false">VLOOKUP(A587,'TAKIM LİSTESİ'!$B$2:$D$455,2,0)</f>
        <v>#N/A</v>
      </c>
      <c r="C587" s="75"/>
      <c r="D587" s="75"/>
      <c r="E587" s="75"/>
      <c r="F587" s="75"/>
      <c r="G587" s="75" t="e">
        <f aca="false">VLOOKUP(A587,'TAKIM LİSTESİ'!$B$2:$D$455,3,0)</f>
        <v>#N/A</v>
      </c>
      <c r="H587" s="75"/>
      <c r="I587" s="75"/>
      <c r="J587" s="78" t="e">
        <f aca="false">G587-H587</f>
        <v>#N/A</v>
      </c>
      <c r="K587" s="75"/>
      <c r="L587" s="93"/>
      <c r="M587" s="81" t="e">
        <f aca="false">J582+K582</f>
        <v>#N/A</v>
      </c>
    </row>
    <row r="588" customFormat="false" ht="13.8" hidden="false" customHeight="false" outlineLevel="0" collapsed="false">
      <c r="A588" s="75"/>
      <c r="B588" s="76" t="e">
        <f aca="false">VLOOKUP(A588,'TAKIM LİSTESİ'!$B$2:$D$455,2,0)</f>
        <v>#N/A</v>
      </c>
      <c r="C588" s="75"/>
      <c r="D588" s="75"/>
      <c r="E588" s="75"/>
      <c r="F588" s="75"/>
      <c r="G588" s="75" t="e">
        <f aca="false">VLOOKUP(A588,'TAKIM LİSTESİ'!$B$2:$D$455,3,0)</f>
        <v>#N/A</v>
      </c>
      <c r="H588" s="75"/>
      <c r="I588" s="75"/>
      <c r="J588" s="78" t="e">
        <f aca="false">G588-H588</f>
        <v>#N/A</v>
      </c>
      <c r="K588" s="75"/>
      <c r="L588" s="93"/>
      <c r="M588" s="81" t="e">
        <f aca="false">J583+K583</f>
        <v>#N/A</v>
      </c>
    </row>
    <row r="589" customFormat="false" ht="13.8" hidden="false" customHeight="false" outlineLevel="0" collapsed="false">
      <c r="A589" s="75"/>
      <c r="B589" s="76" t="e">
        <f aca="false">VLOOKUP(A589,'TAKIM LİSTESİ'!$B$2:$D$455,2,0)</f>
        <v>#N/A</v>
      </c>
      <c r="C589" s="75"/>
      <c r="D589" s="75"/>
      <c r="E589" s="75"/>
      <c r="F589" s="75"/>
      <c r="G589" s="75" t="e">
        <f aca="false">VLOOKUP(A589,'TAKIM LİSTESİ'!$B$2:$D$455,3,0)</f>
        <v>#N/A</v>
      </c>
      <c r="H589" s="75"/>
      <c r="I589" s="75"/>
      <c r="J589" s="78" t="e">
        <f aca="false">G589-H589</f>
        <v>#N/A</v>
      </c>
      <c r="K589" s="75"/>
      <c r="L589" s="93"/>
      <c r="M589" s="81" t="e">
        <f aca="false">J584+K584</f>
        <v>#N/A</v>
      </c>
    </row>
    <row r="590" customFormat="false" ht="13.8" hidden="false" customHeight="false" outlineLevel="0" collapsed="false">
      <c r="A590" s="75"/>
      <c r="B590" s="76" t="e">
        <f aca="false">VLOOKUP(A590,'TAKIM LİSTESİ'!$B$2:$D$455,2,0)</f>
        <v>#N/A</v>
      </c>
      <c r="C590" s="75"/>
      <c r="D590" s="75"/>
      <c r="E590" s="75"/>
      <c r="F590" s="75"/>
      <c r="G590" s="75" t="e">
        <f aca="false">VLOOKUP(A590,'TAKIM LİSTESİ'!$B$2:$D$455,3,0)</f>
        <v>#N/A</v>
      </c>
      <c r="H590" s="75"/>
      <c r="I590" s="75"/>
      <c r="J590" s="78" t="e">
        <f aca="false">G590-H590</f>
        <v>#N/A</v>
      </c>
      <c r="K590" s="75"/>
      <c r="L590" s="93"/>
      <c r="M590" s="81" t="e">
        <f aca="false">J585+K585</f>
        <v>#N/A</v>
      </c>
    </row>
    <row r="591" customFormat="false" ht="13.8" hidden="false" customHeight="false" outlineLevel="0" collapsed="false">
      <c r="A591" s="75"/>
      <c r="B591" s="76" t="e">
        <f aca="false">VLOOKUP(A591,'TAKIM LİSTESİ'!$B$2:$D$455,2,0)</f>
        <v>#N/A</v>
      </c>
      <c r="C591" s="75"/>
      <c r="D591" s="75"/>
      <c r="E591" s="75"/>
      <c r="F591" s="75"/>
      <c r="G591" s="75" t="e">
        <f aca="false">VLOOKUP(A591,'TAKIM LİSTESİ'!$B$2:$D$455,3,0)</f>
        <v>#N/A</v>
      </c>
      <c r="H591" s="75"/>
      <c r="I591" s="75"/>
      <c r="J591" s="78" t="e">
        <f aca="false">G591-H591</f>
        <v>#N/A</v>
      </c>
      <c r="K591" s="75"/>
      <c r="L591" s="93"/>
      <c r="M591" s="81" t="e">
        <f aca="false">J586+K586</f>
        <v>#N/A</v>
      </c>
    </row>
    <row r="592" customFormat="false" ht="13.8" hidden="false" customHeight="false" outlineLevel="0" collapsed="false">
      <c r="A592" s="75"/>
      <c r="B592" s="76" t="e">
        <f aca="false">VLOOKUP(A592,'TAKIM LİSTESİ'!$B$2:$D$455,2,0)</f>
        <v>#N/A</v>
      </c>
      <c r="C592" s="75"/>
      <c r="D592" s="75"/>
      <c r="E592" s="75"/>
      <c r="F592" s="75"/>
      <c r="G592" s="75" t="e">
        <f aca="false">VLOOKUP(A592,'TAKIM LİSTESİ'!$B$2:$D$455,3,0)</f>
        <v>#N/A</v>
      </c>
      <c r="H592" s="75"/>
      <c r="I592" s="75"/>
      <c r="J592" s="78" t="e">
        <f aca="false">G592-H592</f>
        <v>#N/A</v>
      </c>
      <c r="K592" s="75"/>
      <c r="L592" s="93"/>
      <c r="M592" s="81" t="e">
        <f aca="false">J587+K587</f>
        <v>#N/A</v>
      </c>
    </row>
    <row r="593" customFormat="false" ht="13.8" hidden="false" customHeight="false" outlineLevel="0" collapsed="false">
      <c r="A593" s="75"/>
      <c r="B593" s="76" t="e">
        <f aca="false">VLOOKUP(A593,'TAKIM LİSTESİ'!$B$2:$D$455,2,0)</f>
        <v>#N/A</v>
      </c>
      <c r="C593" s="75"/>
      <c r="D593" s="75"/>
      <c r="E593" s="75"/>
      <c r="F593" s="75"/>
      <c r="G593" s="75" t="e">
        <f aca="false">VLOOKUP(A593,'TAKIM LİSTESİ'!$B$2:$D$455,3,0)</f>
        <v>#N/A</v>
      </c>
      <c r="H593" s="75"/>
      <c r="I593" s="75"/>
      <c r="J593" s="78" t="e">
        <f aca="false">G593-H593</f>
        <v>#N/A</v>
      </c>
      <c r="K593" s="75"/>
      <c r="L593" s="93"/>
      <c r="M593" s="81" t="e">
        <f aca="false">J588+K588</f>
        <v>#N/A</v>
      </c>
    </row>
    <row r="594" customFormat="false" ht="13.8" hidden="false" customHeight="false" outlineLevel="0" collapsed="false">
      <c r="A594" s="75"/>
      <c r="B594" s="76" t="e">
        <f aca="false">VLOOKUP(A594,'TAKIM LİSTESİ'!$B$2:$D$455,2,0)</f>
        <v>#N/A</v>
      </c>
      <c r="C594" s="75"/>
      <c r="D594" s="75"/>
      <c r="E594" s="75"/>
      <c r="F594" s="75"/>
      <c r="G594" s="75" t="e">
        <f aca="false">VLOOKUP(A594,'TAKIM LİSTESİ'!$B$2:$D$455,3,0)</f>
        <v>#N/A</v>
      </c>
      <c r="H594" s="75"/>
      <c r="I594" s="75"/>
      <c r="J594" s="78" t="e">
        <f aca="false">G594-H594</f>
        <v>#N/A</v>
      </c>
      <c r="K594" s="75"/>
      <c r="L594" s="93"/>
      <c r="M594" s="81" t="e">
        <f aca="false">J589+K589</f>
        <v>#N/A</v>
      </c>
    </row>
    <row r="595" customFormat="false" ht="13.8" hidden="false" customHeight="false" outlineLevel="0" collapsed="false">
      <c r="A595" s="75"/>
      <c r="B595" s="76" t="e">
        <f aca="false">VLOOKUP(A595,'TAKIM LİSTESİ'!$B$2:$D$455,2,0)</f>
        <v>#N/A</v>
      </c>
      <c r="C595" s="90"/>
      <c r="D595" s="90"/>
      <c r="E595" s="90"/>
      <c r="F595" s="75"/>
      <c r="G595" s="75" t="e">
        <f aca="false">VLOOKUP(A595,'TAKIM LİSTESİ'!$B$2:$D$455,3,0)</f>
        <v>#N/A</v>
      </c>
      <c r="H595" s="75"/>
      <c r="I595" s="75"/>
      <c r="J595" s="78" t="e">
        <f aca="false">G595-H595</f>
        <v>#N/A</v>
      </c>
      <c r="K595" s="75"/>
      <c r="L595" s="93"/>
      <c r="M595" s="81" t="e">
        <f aca="false">J590+K590</f>
        <v>#N/A</v>
      </c>
    </row>
    <row r="596" customFormat="false" ht="13.8" hidden="false" customHeight="false" outlineLevel="0" collapsed="false">
      <c r="A596" s="75"/>
      <c r="B596" s="76" t="e">
        <f aca="false">VLOOKUP(A596,'TAKIM LİSTESİ'!$B$2:$D$455,2,0)</f>
        <v>#N/A</v>
      </c>
      <c r="C596" s="75"/>
      <c r="D596" s="75"/>
      <c r="E596" s="75"/>
      <c r="F596" s="75"/>
      <c r="G596" s="75" t="e">
        <f aca="false">VLOOKUP(A596,'TAKIM LİSTESİ'!$B$2:$D$455,3,0)</f>
        <v>#N/A</v>
      </c>
      <c r="H596" s="75"/>
      <c r="I596" s="75"/>
      <c r="J596" s="78" t="e">
        <f aca="false">G596-H596</f>
        <v>#N/A</v>
      </c>
      <c r="K596" s="75"/>
      <c r="L596" s="93"/>
      <c r="M596" s="81" t="e">
        <f aca="false">J591+K591</f>
        <v>#N/A</v>
      </c>
    </row>
    <row r="597" customFormat="false" ht="13.8" hidden="false" customHeight="false" outlineLevel="0" collapsed="false">
      <c r="A597" s="75"/>
      <c r="B597" s="76" t="e">
        <f aca="false">VLOOKUP(A597,'TAKIM LİSTESİ'!$B$2:$D$455,2,0)</f>
        <v>#N/A</v>
      </c>
      <c r="C597" s="75"/>
      <c r="D597" s="75"/>
      <c r="E597" s="75"/>
      <c r="F597" s="75"/>
      <c r="G597" s="75" t="e">
        <f aca="false">VLOOKUP(A597,'TAKIM LİSTESİ'!$B$2:$D$455,3,0)</f>
        <v>#N/A</v>
      </c>
      <c r="H597" s="75"/>
      <c r="I597" s="75"/>
      <c r="J597" s="78" t="e">
        <f aca="false">G597-H597</f>
        <v>#N/A</v>
      </c>
      <c r="K597" s="75"/>
      <c r="L597" s="93"/>
      <c r="M597" s="81" t="e">
        <f aca="false">J592+K592</f>
        <v>#N/A</v>
      </c>
    </row>
    <row r="598" customFormat="false" ht="13.8" hidden="false" customHeight="false" outlineLevel="0" collapsed="false">
      <c r="A598" s="75"/>
      <c r="B598" s="76" t="e">
        <f aca="false">VLOOKUP(A598,'TAKIM LİSTESİ'!$B$2:$D$455,2,0)</f>
        <v>#N/A</v>
      </c>
      <c r="C598" s="75"/>
      <c r="D598" s="75"/>
      <c r="E598" s="75"/>
      <c r="F598" s="75"/>
      <c r="G598" s="75" t="e">
        <f aca="false">VLOOKUP(A598,'TAKIM LİSTESİ'!$B$2:$D$455,3,0)</f>
        <v>#N/A</v>
      </c>
      <c r="H598" s="75"/>
      <c r="I598" s="75"/>
      <c r="J598" s="78" t="e">
        <f aca="false">G598-H598</f>
        <v>#N/A</v>
      </c>
      <c r="K598" s="75"/>
      <c r="L598" s="93"/>
      <c r="M598" s="81" t="e">
        <f aca="false">J593+K593</f>
        <v>#N/A</v>
      </c>
    </row>
    <row r="599" customFormat="false" ht="13.8" hidden="false" customHeight="false" outlineLevel="0" collapsed="false">
      <c r="A599" s="75"/>
      <c r="B599" s="76" t="e">
        <f aca="false">VLOOKUP(A599,'TAKIM LİSTESİ'!$B$2:$D$455,2,0)</f>
        <v>#N/A</v>
      </c>
      <c r="C599" s="77"/>
      <c r="D599" s="77"/>
      <c r="E599" s="77"/>
      <c r="F599" s="75"/>
      <c r="G599" s="75" t="e">
        <f aca="false">VLOOKUP(A599,'TAKIM LİSTESİ'!$B$2:$D$455,3,0)</f>
        <v>#N/A</v>
      </c>
      <c r="H599" s="75"/>
      <c r="I599" s="75"/>
      <c r="J599" s="78" t="e">
        <f aca="false">G599-H599</f>
        <v>#N/A</v>
      </c>
      <c r="K599" s="75"/>
      <c r="L599" s="93"/>
      <c r="M599" s="81" t="e">
        <f aca="false">J594+K594</f>
        <v>#N/A</v>
      </c>
    </row>
    <row r="600" customFormat="false" ht="13.8" hidden="false" customHeight="false" outlineLevel="0" collapsed="false">
      <c r="A600" s="75"/>
      <c r="B600" s="76" t="e">
        <f aca="false">VLOOKUP(A600,'TAKIM LİSTESİ'!$B$2:$D$455,2,0)</f>
        <v>#N/A</v>
      </c>
      <c r="C600" s="75"/>
      <c r="D600" s="75"/>
      <c r="E600" s="75"/>
      <c r="F600" s="75"/>
      <c r="G600" s="75" t="e">
        <f aca="false">VLOOKUP(A600,'TAKIM LİSTESİ'!$B$2:$D$455,3,0)</f>
        <v>#N/A</v>
      </c>
      <c r="H600" s="75"/>
      <c r="I600" s="75"/>
      <c r="J600" s="78" t="e">
        <f aca="false">G600-H600</f>
        <v>#N/A</v>
      </c>
      <c r="K600" s="75"/>
      <c r="L600" s="93"/>
      <c r="M600" s="81" t="e">
        <f aca="false">J595+K595</f>
        <v>#N/A</v>
      </c>
    </row>
    <row r="601" customFormat="false" ht="13.8" hidden="false" customHeight="false" outlineLevel="0" collapsed="false">
      <c r="A601" s="75"/>
      <c r="B601" s="76" t="e">
        <f aca="false">VLOOKUP(A601,'TAKIM LİSTESİ'!$B$2:$D$455,2,0)</f>
        <v>#N/A</v>
      </c>
      <c r="C601" s="75"/>
      <c r="D601" s="75"/>
      <c r="E601" s="75"/>
      <c r="F601" s="75"/>
      <c r="G601" s="75" t="e">
        <f aca="false">VLOOKUP(A601,'TAKIM LİSTESİ'!$B$2:$D$455,3,0)</f>
        <v>#N/A</v>
      </c>
      <c r="H601" s="75"/>
      <c r="I601" s="75"/>
      <c r="J601" s="78" t="e">
        <f aca="false">G601-H601</f>
        <v>#N/A</v>
      </c>
      <c r="K601" s="75"/>
      <c r="L601" s="93"/>
      <c r="M601" s="81" t="e">
        <f aca="false">J596+K596</f>
        <v>#N/A</v>
      </c>
    </row>
    <row r="602" customFormat="false" ht="13.8" hidden="false" customHeight="false" outlineLevel="0" collapsed="false">
      <c r="A602" s="75"/>
      <c r="B602" s="76" t="e">
        <f aca="false">VLOOKUP(A602,'TAKIM LİSTESİ'!$B$2:$D$455,2,0)</f>
        <v>#N/A</v>
      </c>
      <c r="C602" s="75"/>
      <c r="D602" s="75"/>
      <c r="E602" s="75"/>
      <c r="F602" s="75"/>
      <c r="G602" s="75" t="e">
        <f aca="false">VLOOKUP(A602,'TAKIM LİSTESİ'!$B$2:$D$455,3,0)</f>
        <v>#N/A</v>
      </c>
      <c r="H602" s="75"/>
      <c r="I602" s="75"/>
      <c r="J602" s="78" t="e">
        <f aca="false">G602-H602</f>
        <v>#N/A</v>
      </c>
      <c r="K602" s="75"/>
      <c r="L602" s="93"/>
      <c r="M602" s="81" t="e">
        <f aca="false">J597+K597</f>
        <v>#N/A</v>
      </c>
    </row>
    <row r="603" customFormat="false" ht="13.8" hidden="false" customHeight="false" outlineLevel="0" collapsed="false">
      <c r="A603" s="75"/>
      <c r="B603" s="76" t="e">
        <f aca="false">VLOOKUP(A603,'TAKIM LİSTESİ'!$B$2:$D$455,2,0)</f>
        <v>#N/A</v>
      </c>
      <c r="C603" s="75"/>
      <c r="D603" s="75"/>
      <c r="E603" s="75"/>
      <c r="F603" s="75"/>
      <c r="G603" s="75" t="e">
        <f aca="false">VLOOKUP(A603,'TAKIM LİSTESİ'!$B$2:$D$455,3,0)</f>
        <v>#N/A</v>
      </c>
      <c r="H603" s="75"/>
      <c r="I603" s="75"/>
      <c r="J603" s="78" t="e">
        <f aca="false">G603-H603</f>
        <v>#N/A</v>
      </c>
      <c r="K603" s="75"/>
      <c r="L603" s="93"/>
      <c r="M603" s="81" t="e">
        <f aca="false">J598+K598</f>
        <v>#N/A</v>
      </c>
    </row>
    <row r="604" customFormat="false" ht="13.8" hidden="false" customHeight="false" outlineLevel="0" collapsed="false">
      <c r="A604" s="75"/>
      <c r="B604" s="76" t="e">
        <f aca="false">VLOOKUP(A604,'TAKIM LİSTESİ'!$B$2:$D$455,2,0)</f>
        <v>#N/A</v>
      </c>
      <c r="C604" s="75"/>
      <c r="D604" s="75"/>
      <c r="E604" s="75"/>
      <c r="F604" s="75"/>
      <c r="G604" s="75" t="e">
        <f aca="false">VLOOKUP(A604,'TAKIM LİSTESİ'!$B$2:$D$455,3,0)</f>
        <v>#N/A</v>
      </c>
      <c r="H604" s="75"/>
      <c r="I604" s="75"/>
      <c r="J604" s="78" t="e">
        <f aca="false">G604-H604</f>
        <v>#N/A</v>
      </c>
      <c r="K604" s="75"/>
      <c r="L604" s="93"/>
      <c r="M604" s="81" t="e">
        <f aca="false">J599+K599</f>
        <v>#N/A</v>
      </c>
    </row>
    <row r="605" customFormat="false" ht="13.8" hidden="false" customHeight="false" outlineLevel="0" collapsed="false">
      <c r="A605" s="75"/>
      <c r="B605" s="76" t="e">
        <f aca="false">VLOOKUP(A605,'TAKIM LİSTESİ'!$B$2:$D$455,2,0)</f>
        <v>#N/A</v>
      </c>
      <c r="C605" s="75"/>
      <c r="D605" s="75"/>
      <c r="E605" s="75"/>
      <c r="F605" s="75"/>
      <c r="G605" s="75" t="e">
        <f aca="false">VLOOKUP(A605,'TAKIM LİSTESİ'!$B$2:$D$455,3,0)</f>
        <v>#N/A</v>
      </c>
      <c r="H605" s="75"/>
      <c r="I605" s="75"/>
      <c r="J605" s="78" t="e">
        <f aca="false">G605-H605</f>
        <v>#N/A</v>
      </c>
      <c r="K605" s="75"/>
      <c r="L605" s="93"/>
      <c r="M605" s="81" t="e">
        <f aca="false">J600+K600</f>
        <v>#N/A</v>
      </c>
    </row>
    <row r="606" customFormat="false" ht="13.8" hidden="false" customHeight="false" outlineLevel="0" collapsed="false">
      <c r="A606" s="75"/>
      <c r="B606" s="76" t="e">
        <f aca="false">VLOOKUP(A606,'TAKIM LİSTESİ'!$B$2:$D$455,2,0)</f>
        <v>#N/A</v>
      </c>
      <c r="C606" s="75"/>
      <c r="D606" s="75"/>
      <c r="E606" s="75"/>
      <c r="F606" s="75"/>
      <c r="G606" s="75" t="e">
        <f aca="false">VLOOKUP(A606,'TAKIM LİSTESİ'!$B$2:$D$455,3,0)</f>
        <v>#N/A</v>
      </c>
      <c r="H606" s="75"/>
      <c r="I606" s="75"/>
      <c r="J606" s="78" t="e">
        <f aca="false">G606-H606</f>
        <v>#N/A</v>
      </c>
      <c r="K606" s="75"/>
      <c r="L606" s="93"/>
      <c r="M606" s="81" t="e">
        <f aca="false">J601+K601</f>
        <v>#N/A</v>
      </c>
    </row>
    <row r="607" customFormat="false" ht="13.8" hidden="false" customHeight="false" outlineLevel="0" collapsed="false">
      <c r="A607" s="75"/>
      <c r="B607" s="76" t="e">
        <f aca="false">VLOOKUP(A607,'TAKIM LİSTESİ'!$B$2:$D$455,2,0)</f>
        <v>#N/A</v>
      </c>
      <c r="C607" s="75"/>
      <c r="D607" s="75"/>
      <c r="E607" s="75"/>
      <c r="F607" s="75"/>
      <c r="G607" s="75" t="e">
        <f aca="false">VLOOKUP(A607,'TAKIM LİSTESİ'!$B$2:$D$455,3,0)</f>
        <v>#N/A</v>
      </c>
      <c r="H607" s="75"/>
      <c r="I607" s="75"/>
      <c r="J607" s="78" t="e">
        <f aca="false">G607-H607</f>
        <v>#N/A</v>
      </c>
      <c r="K607" s="75"/>
      <c r="L607" s="93"/>
      <c r="M607" s="81" t="e">
        <f aca="false">J602+K602</f>
        <v>#N/A</v>
      </c>
    </row>
    <row r="608" customFormat="false" ht="13.8" hidden="false" customHeight="false" outlineLevel="0" collapsed="false">
      <c r="A608" s="75"/>
      <c r="B608" s="76" t="e">
        <f aca="false">VLOOKUP(A608,'TAKIM LİSTESİ'!$B$2:$D$455,2,0)</f>
        <v>#N/A</v>
      </c>
      <c r="C608" s="75"/>
      <c r="D608" s="75"/>
      <c r="E608" s="75"/>
      <c r="F608" s="75"/>
      <c r="G608" s="75" t="e">
        <f aca="false">VLOOKUP(A608,'TAKIM LİSTESİ'!$B$2:$D$455,3,0)</f>
        <v>#N/A</v>
      </c>
      <c r="H608" s="75"/>
      <c r="I608" s="75"/>
      <c r="J608" s="78" t="e">
        <f aca="false">G608-H608</f>
        <v>#N/A</v>
      </c>
      <c r="K608" s="75"/>
      <c r="L608" s="93"/>
      <c r="M608" s="81" t="e">
        <f aca="false">J603+K603</f>
        <v>#N/A</v>
      </c>
    </row>
    <row r="609" customFormat="false" ht="13.8" hidden="false" customHeight="false" outlineLevel="0" collapsed="false">
      <c r="A609" s="75"/>
      <c r="B609" s="76" t="e">
        <f aca="false">VLOOKUP(A609,'TAKIM LİSTESİ'!$B$2:$D$455,2,0)</f>
        <v>#N/A</v>
      </c>
      <c r="C609" s="75"/>
      <c r="D609" s="75"/>
      <c r="E609" s="75"/>
      <c r="F609" s="75"/>
      <c r="G609" s="75" t="e">
        <f aca="false">VLOOKUP(A609,'TAKIM LİSTESİ'!$B$2:$D$455,3,0)</f>
        <v>#N/A</v>
      </c>
      <c r="H609" s="75"/>
      <c r="I609" s="75"/>
      <c r="J609" s="78" t="e">
        <f aca="false">G609-H609</f>
        <v>#N/A</v>
      </c>
      <c r="K609" s="75"/>
      <c r="L609" s="93"/>
      <c r="M609" s="81" t="e">
        <f aca="false">J604+K604</f>
        <v>#N/A</v>
      </c>
    </row>
    <row r="610" customFormat="false" ht="13.8" hidden="false" customHeight="false" outlineLevel="0" collapsed="false">
      <c r="A610" s="75"/>
      <c r="B610" s="76" t="e">
        <f aca="false">VLOOKUP(A610,'TAKIM LİSTESİ'!$B$2:$D$455,2,0)</f>
        <v>#N/A</v>
      </c>
      <c r="C610" s="75"/>
      <c r="D610" s="75"/>
      <c r="E610" s="75"/>
      <c r="F610" s="75"/>
      <c r="G610" s="75" t="e">
        <f aca="false">VLOOKUP(A610,'TAKIM LİSTESİ'!$B$2:$D$455,3,0)</f>
        <v>#N/A</v>
      </c>
      <c r="H610" s="75"/>
      <c r="I610" s="75"/>
      <c r="J610" s="78" t="e">
        <f aca="false">G610-H610</f>
        <v>#N/A</v>
      </c>
      <c r="K610" s="75"/>
      <c r="L610" s="93"/>
      <c r="M610" s="81" t="e">
        <f aca="false">J605+K605</f>
        <v>#N/A</v>
      </c>
    </row>
    <row r="611" customFormat="false" ht="13.8" hidden="false" customHeight="false" outlineLevel="0" collapsed="false">
      <c r="A611" s="75"/>
      <c r="B611" s="76" t="e">
        <f aca="false">VLOOKUP(A611,'TAKIM LİSTESİ'!$B$2:$D$455,2,0)</f>
        <v>#N/A</v>
      </c>
      <c r="C611" s="75"/>
      <c r="D611" s="75"/>
      <c r="E611" s="75"/>
      <c r="F611" s="75"/>
      <c r="G611" s="75" t="e">
        <f aca="false">VLOOKUP(A611,'TAKIM LİSTESİ'!$B$2:$D$455,3,0)</f>
        <v>#N/A</v>
      </c>
      <c r="H611" s="75"/>
      <c r="I611" s="75"/>
      <c r="J611" s="78" t="e">
        <f aca="false">G611-H611</f>
        <v>#N/A</v>
      </c>
      <c r="K611" s="75"/>
      <c r="L611" s="93"/>
      <c r="M611" s="81" t="e">
        <f aca="false">J606+K606</f>
        <v>#N/A</v>
      </c>
    </row>
    <row r="612" customFormat="false" ht="13.8" hidden="false" customHeight="false" outlineLevel="0" collapsed="false">
      <c r="A612" s="75"/>
      <c r="B612" s="76" t="e">
        <f aca="false">VLOOKUP(A612,'TAKIM LİSTESİ'!$B$2:$D$455,2,0)</f>
        <v>#N/A</v>
      </c>
      <c r="C612" s="75"/>
      <c r="D612" s="75"/>
      <c r="E612" s="75"/>
      <c r="F612" s="75"/>
      <c r="G612" s="75" t="e">
        <f aca="false">VLOOKUP(A612,'TAKIM LİSTESİ'!$B$2:$D$455,3,0)</f>
        <v>#N/A</v>
      </c>
      <c r="H612" s="75"/>
      <c r="I612" s="75"/>
      <c r="J612" s="78" t="e">
        <f aca="false">G612-H612</f>
        <v>#N/A</v>
      </c>
      <c r="K612" s="75"/>
      <c r="L612" s="93"/>
      <c r="M612" s="81" t="e">
        <f aca="false">J607+K607</f>
        <v>#N/A</v>
      </c>
    </row>
    <row r="613" customFormat="false" ht="13.8" hidden="false" customHeight="false" outlineLevel="0" collapsed="false">
      <c r="A613" s="75"/>
      <c r="B613" s="76" t="e">
        <f aca="false">VLOOKUP(A613,'TAKIM LİSTESİ'!$B$2:$D$455,2,0)</f>
        <v>#N/A</v>
      </c>
      <c r="C613" s="75"/>
      <c r="D613" s="75"/>
      <c r="E613" s="75"/>
      <c r="F613" s="75"/>
      <c r="G613" s="75" t="e">
        <f aca="false">VLOOKUP(A613,'TAKIM LİSTESİ'!$B$2:$D$455,3,0)</f>
        <v>#N/A</v>
      </c>
      <c r="H613" s="75"/>
      <c r="I613" s="75"/>
      <c r="J613" s="78" t="e">
        <f aca="false">G613-H613</f>
        <v>#N/A</v>
      </c>
      <c r="K613" s="75"/>
      <c r="L613" s="93"/>
      <c r="M613" s="81" t="e">
        <f aca="false">J608+K608</f>
        <v>#N/A</v>
      </c>
    </row>
    <row r="614" customFormat="false" ht="13.8" hidden="false" customHeight="false" outlineLevel="0" collapsed="false">
      <c r="A614" s="75"/>
      <c r="B614" s="76" t="e">
        <f aca="false">VLOOKUP(A614,'TAKIM LİSTESİ'!$B$2:$D$455,2,0)</f>
        <v>#N/A</v>
      </c>
      <c r="C614" s="75"/>
      <c r="D614" s="75"/>
      <c r="E614" s="75"/>
      <c r="F614" s="75"/>
      <c r="G614" s="75" t="e">
        <f aca="false">VLOOKUP(A614,'TAKIM LİSTESİ'!$B$2:$D$455,3,0)</f>
        <v>#N/A</v>
      </c>
      <c r="H614" s="75"/>
      <c r="I614" s="75"/>
      <c r="J614" s="78" t="e">
        <f aca="false">G614-H614</f>
        <v>#N/A</v>
      </c>
      <c r="K614" s="75"/>
      <c r="L614" s="93"/>
      <c r="M614" s="81" t="e">
        <f aca="false">J609+K609</f>
        <v>#N/A</v>
      </c>
    </row>
    <row r="615" customFormat="false" ht="13.8" hidden="false" customHeight="false" outlineLevel="0" collapsed="false">
      <c r="A615" s="75"/>
      <c r="B615" s="76" t="e">
        <f aca="false">VLOOKUP(A615,'TAKIM LİSTESİ'!$B$2:$D$455,2,0)</f>
        <v>#N/A</v>
      </c>
      <c r="C615" s="75"/>
      <c r="D615" s="75"/>
      <c r="E615" s="75"/>
      <c r="F615" s="75"/>
      <c r="G615" s="75" t="e">
        <f aca="false">VLOOKUP(A615,'TAKIM LİSTESİ'!$B$2:$D$455,3,0)</f>
        <v>#N/A</v>
      </c>
      <c r="H615" s="75"/>
      <c r="I615" s="75"/>
      <c r="J615" s="78" t="e">
        <f aca="false">G615-H615</f>
        <v>#N/A</v>
      </c>
      <c r="K615" s="75"/>
      <c r="L615" s="93"/>
      <c r="M615" s="81" t="e">
        <f aca="false">J610+K610</f>
        <v>#N/A</v>
      </c>
    </row>
    <row r="616" customFormat="false" ht="13.8" hidden="false" customHeight="false" outlineLevel="0" collapsed="false">
      <c r="A616" s="75"/>
      <c r="B616" s="76" t="e">
        <f aca="false">VLOOKUP(A616,'TAKIM LİSTESİ'!$B$2:$D$455,2,0)</f>
        <v>#N/A</v>
      </c>
      <c r="C616" s="75"/>
      <c r="D616" s="75"/>
      <c r="E616" s="75"/>
      <c r="F616" s="75"/>
      <c r="G616" s="75" t="e">
        <f aca="false">VLOOKUP(A616,'TAKIM LİSTESİ'!$B$2:$D$455,3,0)</f>
        <v>#N/A</v>
      </c>
      <c r="H616" s="75"/>
      <c r="I616" s="75"/>
      <c r="J616" s="78" t="e">
        <f aca="false">G616-H616</f>
        <v>#N/A</v>
      </c>
      <c r="K616" s="75"/>
      <c r="L616" s="93"/>
      <c r="M616" s="81" t="e">
        <f aca="false">J611+K611</f>
        <v>#N/A</v>
      </c>
    </row>
    <row r="617" customFormat="false" ht="13.8" hidden="false" customHeight="false" outlineLevel="0" collapsed="false">
      <c r="A617" s="75"/>
      <c r="B617" s="76" t="e">
        <f aca="false">VLOOKUP(A617,'TAKIM LİSTESİ'!$B$2:$D$455,2,0)</f>
        <v>#N/A</v>
      </c>
      <c r="C617" s="75"/>
      <c r="D617" s="75"/>
      <c r="E617" s="75"/>
      <c r="F617" s="75"/>
      <c r="G617" s="75" t="e">
        <f aca="false">VLOOKUP(A617,'TAKIM LİSTESİ'!$B$2:$D$455,3,0)</f>
        <v>#N/A</v>
      </c>
      <c r="H617" s="75"/>
      <c r="I617" s="75"/>
      <c r="J617" s="78" t="e">
        <f aca="false">G617-H617</f>
        <v>#N/A</v>
      </c>
      <c r="K617" s="75"/>
      <c r="L617" s="93"/>
      <c r="M617" s="81" t="e">
        <f aca="false">J612+K612</f>
        <v>#N/A</v>
      </c>
    </row>
    <row r="618" customFormat="false" ht="13.8" hidden="false" customHeight="false" outlineLevel="0" collapsed="false">
      <c r="A618" s="75"/>
      <c r="B618" s="76" t="e">
        <f aca="false">VLOOKUP(A618,'TAKIM LİSTESİ'!$B$2:$D$455,2,0)</f>
        <v>#N/A</v>
      </c>
      <c r="C618" s="90"/>
      <c r="D618" s="90"/>
      <c r="E618" s="90"/>
      <c r="F618" s="75"/>
      <c r="G618" s="75" t="e">
        <f aca="false">VLOOKUP(A618,'TAKIM LİSTESİ'!$B$2:$D$455,3,0)</f>
        <v>#N/A</v>
      </c>
      <c r="H618" s="75"/>
      <c r="I618" s="75"/>
      <c r="J618" s="78" t="e">
        <f aca="false">G618-H618</f>
        <v>#N/A</v>
      </c>
      <c r="K618" s="75"/>
      <c r="L618" s="93"/>
      <c r="M618" s="81" t="e">
        <f aca="false">J613+K613</f>
        <v>#N/A</v>
      </c>
    </row>
    <row r="619" customFormat="false" ht="13.8" hidden="false" customHeight="false" outlineLevel="0" collapsed="false">
      <c r="A619" s="75"/>
      <c r="B619" s="76" t="e">
        <f aca="false">VLOOKUP(A619,'TAKIM LİSTESİ'!$B$2:$D$455,2,0)</f>
        <v>#N/A</v>
      </c>
      <c r="C619" s="75"/>
      <c r="D619" s="75"/>
      <c r="E619" s="75"/>
      <c r="F619" s="75"/>
      <c r="G619" s="75" t="e">
        <f aca="false">VLOOKUP(A619,'TAKIM LİSTESİ'!$B$2:$D$455,3,0)</f>
        <v>#N/A</v>
      </c>
      <c r="H619" s="75"/>
      <c r="I619" s="75"/>
      <c r="J619" s="78" t="e">
        <f aca="false">G619-H619</f>
        <v>#N/A</v>
      </c>
      <c r="K619" s="75"/>
      <c r="L619" s="93"/>
      <c r="M619" s="81" t="e">
        <f aca="false">J614+K614</f>
        <v>#N/A</v>
      </c>
    </row>
    <row r="620" customFormat="false" ht="13.8" hidden="false" customHeight="false" outlineLevel="0" collapsed="false">
      <c r="A620" s="75"/>
      <c r="B620" s="76" t="e">
        <f aca="false">VLOOKUP(A620,'TAKIM LİSTESİ'!$B$2:$D$455,2,0)</f>
        <v>#N/A</v>
      </c>
      <c r="C620" s="75"/>
      <c r="D620" s="75"/>
      <c r="E620" s="75"/>
      <c r="F620" s="75"/>
      <c r="G620" s="75" t="e">
        <f aca="false">VLOOKUP(A620,'TAKIM LİSTESİ'!$B$2:$D$455,3,0)</f>
        <v>#N/A</v>
      </c>
      <c r="H620" s="75"/>
      <c r="I620" s="75"/>
      <c r="J620" s="78" t="e">
        <f aca="false">G620-H620</f>
        <v>#N/A</v>
      </c>
      <c r="K620" s="75"/>
      <c r="L620" s="93"/>
      <c r="M620" s="81" t="e">
        <f aca="false">J615+K615</f>
        <v>#N/A</v>
      </c>
    </row>
    <row r="621" customFormat="false" ht="13.8" hidden="false" customHeight="false" outlineLevel="0" collapsed="false">
      <c r="A621" s="75"/>
      <c r="B621" s="76" t="e">
        <f aca="false">VLOOKUP(A621,'TAKIM LİSTESİ'!$B$2:$D$455,2,0)</f>
        <v>#N/A</v>
      </c>
      <c r="C621" s="75"/>
      <c r="D621" s="75"/>
      <c r="E621" s="75"/>
      <c r="F621" s="75"/>
      <c r="G621" s="75" t="e">
        <f aca="false">VLOOKUP(A621,'TAKIM LİSTESİ'!$B$2:$D$455,3,0)</f>
        <v>#N/A</v>
      </c>
      <c r="H621" s="75"/>
      <c r="I621" s="75"/>
      <c r="J621" s="78" t="e">
        <f aca="false">G621-H621</f>
        <v>#N/A</v>
      </c>
      <c r="K621" s="75"/>
      <c r="L621" s="93"/>
      <c r="M621" s="81" t="e">
        <f aca="false">J616+K616</f>
        <v>#N/A</v>
      </c>
    </row>
    <row r="622" customFormat="false" ht="13.8" hidden="false" customHeight="false" outlineLevel="0" collapsed="false">
      <c r="A622" s="75"/>
      <c r="B622" s="76" t="e">
        <f aca="false">VLOOKUP(A622,'TAKIM LİSTESİ'!$B$2:$D$455,2,0)</f>
        <v>#N/A</v>
      </c>
      <c r="C622" s="77"/>
      <c r="D622" s="77"/>
      <c r="E622" s="77"/>
      <c r="F622" s="75"/>
      <c r="G622" s="75" t="e">
        <f aca="false">VLOOKUP(A622,'TAKIM LİSTESİ'!$B$2:$D$455,3,0)</f>
        <v>#N/A</v>
      </c>
      <c r="H622" s="75"/>
      <c r="I622" s="75"/>
      <c r="J622" s="78" t="e">
        <f aca="false">G622-H622</f>
        <v>#N/A</v>
      </c>
      <c r="K622" s="75"/>
      <c r="L622" s="93"/>
      <c r="M622" s="81" t="e">
        <f aca="false">J617+K617</f>
        <v>#N/A</v>
      </c>
    </row>
    <row r="623" customFormat="false" ht="13.8" hidden="false" customHeight="false" outlineLevel="0" collapsed="false">
      <c r="A623" s="75"/>
      <c r="B623" s="76" t="e">
        <f aca="false">VLOOKUP(A623,'TAKIM LİSTESİ'!$B$2:$D$455,2,0)</f>
        <v>#N/A</v>
      </c>
      <c r="C623" s="75"/>
      <c r="D623" s="75"/>
      <c r="E623" s="75"/>
      <c r="F623" s="75"/>
      <c r="G623" s="75" t="e">
        <f aca="false">VLOOKUP(A623,'TAKIM LİSTESİ'!$B$2:$D$455,3,0)</f>
        <v>#N/A</v>
      </c>
      <c r="H623" s="75"/>
      <c r="I623" s="75"/>
      <c r="J623" s="78" t="e">
        <f aca="false">G623-H623</f>
        <v>#N/A</v>
      </c>
      <c r="K623" s="75"/>
      <c r="L623" s="93"/>
      <c r="M623" s="81" t="e">
        <f aca="false">J618+K618</f>
        <v>#N/A</v>
      </c>
    </row>
    <row r="624" customFormat="false" ht="13.8" hidden="false" customHeight="false" outlineLevel="0" collapsed="false">
      <c r="A624" s="75"/>
      <c r="B624" s="76" t="e">
        <f aca="false">VLOOKUP(A624,'TAKIM LİSTESİ'!$B$2:$D$455,2,0)</f>
        <v>#N/A</v>
      </c>
      <c r="C624" s="75"/>
      <c r="D624" s="75"/>
      <c r="E624" s="75"/>
      <c r="F624" s="75"/>
      <c r="G624" s="75" t="e">
        <f aca="false">VLOOKUP(A624,'TAKIM LİSTESİ'!$B$2:$D$455,3,0)</f>
        <v>#N/A</v>
      </c>
      <c r="H624" s="75"/>
      <c r="I624" s="75"/>
      <c r="J624" s="78" t="e">
        <f aca="false">G624-H624</f>
        <v>#N/A</v>
      </c>
      <c r="K624" s="75"/>
      <c r="L624" s="93"/>
      <c r="M624" s="81" t="e">
        <f aca="false">J619+K619</f>
        <v>#N/A</v>
      </c>
    </row>
    <row r="625" customFormat="false" ht="13.8" hidden="false" customHeight="false" outlineLevel="0" collapsed="false">
      <c r="A625" s="75"/>
      <c r="B625" s="76" t="e">
        <f aca="false">VLOOKUP(A625,'TAKIM LİSTESİ'!$B$2:$D$455,2,0)</f>
        <v>#N/A</v>
      </c>
      <c r="C625" s="75"/>
      <c r="D625" s="75"/>
      <c r="E625" s="75"/>
      <c r="F625" s="75"/>
      <c r="G625" s="75" t="e">
        <f aca="false">VLOOKUP(A625,'TAKIM LİSTESİ'!$B$2:$D$455,3,0)</f>
        <v>#N/A</v>
      </c>
      <c r="H625" s="75"/>
      <c r="I625" s="75"/>
      <c r="J625" s="78" t="e">
        <f aca="false">G625-H625</f>
        <v>#N/A</v>
      </c>
      <c r="K625" s="75"/>
      <c r="L625" s="93"/>
      <c r="M625" s="81" t="e">
        <f aca="false">J620+K620</f>
        <v>#N/A</v>
      </c>
    </row>
    <row r="626" customFormat="false" ht="13.8" hidden="false" customHeight="false" outlineLevel="0" collapsed="false">
      <c r="A626" s="75"/>
      <c r="B626" s="76" t="e">
        <f aca="false">VLOOKUP(A626,'TAKIM LİSTESİ'!$B$2:$D$455,2,0)</f>
        <v>#N/A</v>
      </c>
      <c r="C626" s="75"/>
      <c r="D626" s="75"/>
      <c r="E626" s="75"/>
      <c r="F626" s="75"/>
      <c r="G626" s="75" t="e">
        <f aca="false">VLOOKUP(A626,'TAKIM LİSTESİ'!$B$2:$D$455,3,0)</f>
        <v>#N/A</v>
      </c>
      <c r="H626" s="75"/>
      <c r="I626" s="75"/>
      <c r="J626" s="78" t="e">
        <f aca="false">G626-H626</f>
        <v>#N/A</v>
      </c>
      <c r="K626" s="75"/>
      <c r="L626" s="93"/>
      <c r="M626" s="81" t="e">
        <f aca="false">J621+K621</f>
        <v>#N/A</v>
      </c>
    </row>
    <row r="627" customFormat="false" ht="13.8" hidden="false" customHeight="false" outlineLevel="0" collapsed="false">
      <c r="A627" s="75"/>
      <c r="B627" s="76" t="e">
        <f aca="false">VLOOKUP(A627,'TAKIM LİSTESİ'!$B$2:$D$455,2,0)</f>
        <v>#N/A</v>
      </c>
      <c r="C627" s="75"/>
      <c r="D627" s="75"/>
      <c r="E627" s="75"/>
      <c r="F627" s="75"/>
      <c r="G627" s="75" t="e">
        <f aca="false">VLOOKUP(A627,'TAKIM LİSTESİ'!$B$2:$D$455,3,0)</f>
        <v>#N/A</v>
      </c>
      <c r="H627" s="75"/>
      <c r="I627" s="75"/>
      <c r="J627" s="78" t="e">
        <f aca="false">G627-H627</f>
        <v>#N/A</v>
      </c>
      <c r="K627" s="75"/>
      <c r="L627" s="93"/>
      <c r="M627" s="81" t="e">
        <f aca="false">J622+K622</f>
        <v>#N/A</v>
      </c>
    </row>
    <row r="628" customFormat="false" ht="13.8" hidden="false" customHeight="false" outlineLevel="0" collapsed="false">
      <c r="A628" s="75"/>
      <c r="B628" s="76" t="e">
        <f aca="false">VLOOKUP(A628,'TAKIM LİSTESİ'!$B$2:$D$455,2,0)</f>
        <v>#N/A</v>
      </c>
      <c r="C628" s="75"/>
      <c r="D628" s="75"/>
      <c r="E628" s="75"/>
      <c r="F628" s="75"/>
      <c r="G628" s="75" t="e">
        <f aca="false">VLOOKUP(A628,'TAKIM LİSTESİ'!$B$2:$D$455,3,0)</f>
        <v>#N/A</v>
      </c>
      <c r="H628" s="75"/>
      <c r="I628" s="75"/>
      <c r="J628" s="78" t="e">
        <f aca="false">G628-H628</f>
        <v>#N/A</v>
      </c>
      <c r="K628" s="75"/>
      <c r="L628" s="93"/>
      <c r="M628" s="81" t="e">
        <f aca="false">J623+K623</f>
        <v>#N/A</v>
      </c>
    </row>
    <row r="629" customFormat="false" ht="13.8" hidden="false" customHeight="false" outlineLevel="0" collapsed="false">
      <c r="A629" s="75"/>
      <c r="B629" s="76" t="e">
        <f aca="false">VLOOKUP(A629,'TAKIM LİSTESİ'!$B$2:$D$455,2,0)</f>
        <v>#N/A</v>
      </c>
      <c r="C629" s="75"/>
      <c r="D629" s="75"/>
      <c r="E629" s="75"/>
      <c r="F629" s="75"/>
      <c r="G629" s="75" t="e">
        <f aca="false">VLOOKUP(A629,'TAKIM LİSTESİ'!$B$2:$D$455,3,0)</f>
        <v>#N/A</v>
      </c>
      <c r="H629" s="75"/>
      <c r="I629" s="75"/>
      <c r="J629" s="78" t="e">
        <f aca="false">G629-H629</f>
        <v>#N/A</v>
      </c>
      <c r="K629" s="75"/>
      <c r="L629" s="93"/>
      <c r="M629" s="81" t="e">
        <f aca="false">J624+K624</f>
        <v>#N/A</v>
      </c>
    </row>
    <row r="630" customFormat="false" ht="13.8" hidden="false" customHeight="false" outlineLevel="0" collapsed="false">
      <c r="A630" s="75"/>
      <c r="B630" s="76" t="e">
        <f aca="false">VLOOKUP(A630,'TAKIM LİSTESİ'!$B$2:$D$455,2,0)</f>
        <v>#N/A</v>
      </c>
      <c r="C630" s="75"/>
      <c r="D630" s="75"/>
      <c r="E630" s="75"/>
      <c r="F630" s="75"/>
      <c r="G630" s="75" t="e">
        <f aca="false">VLOOKUP(A630,'TAKIM LİSTESİ'!$B$2:$D$455,3,0)</f>
        <v>#N/A</v>
      </c>
      <c r="H630" s="75"/>
      <c r="I630" s="75"/>
      <c r="J630" s="78" t="e">
        <f aca="false">G630-H630</f>
        <v>#N/A</v>
      </c>
      <c r="K630" s="75"/>
      <c r="L630" s="93"/>
      <c r="M630" s="81" t="e">
        <f aca="false">J625+K625</f>
        <v>#N/A</v>
      </c>
    </row>
    <row r="631" customFormat="false" ht="13.8" hidden="false" customHeight="false" outlineLevel="0" collapsed="false">
      <c r="A631" s="75"/>
      <c r="B631" s="76" t="e">
        <f aca="false">VLOOKUP(A631,'TAKIM LİSTESİ'!$B$2:$D$455,2,0)</f>
        <v>#N/A</v>
      </c>
      <c r="C631" s="75"/>
      <c r="D631" s="75"/>
      <c r="E631" s="75"/>
      <c r="F631" s="75"/>
      <c r="G631" s="75" t="e">
        <f aca="false">VLOOKUP(A631,'TAKIM LİSTESİ'!$B$2:$D$455,3,0)</f>
        <v>#N/A</v>
      </c>
      <c r="H631" s="75"/>
      <c r="I631" s="75"/>
      <c r="J631" s="78" t="e">
        <f aca="false">G631-H631</f>
        <v>#N/A</v>
      </c>
      <c r="K631" s="75"/>
      <c r="L631" s="93"/>
      <c r="M631" s="81" t="e">
        <f aca="false">J626+K626</f>
        <v>#N/A</v>
      </c>
    </row>
    <row r="632" customFormat="false" ht="13.8" hidden="false" customHeight="false" outlineLevel="0" collapsed="false">
      <c r="A632" s="75"/>
      <c r="B632" s="76" t="e">
        <f aca="false">VLOOKUP(A632,'TAKIM LİSTESİ'!$B$2:$D$455,2,0)</f>
        <v>#N/A</v>
      </c>
      <c r="C632" s="75"/>
      <c r="D632" s="75"/>
      <c r="E632" s="75"/>
      <c r="F632" s="75"/>
      <c r="G632" s="75" t="e">
        <f aca="false">VLOOKUP(A632,'TAKIM LİSTESİ'!$B$2:$D$455,3,0)</f>
        <v>#N/A</v>
      </c>
      <c r="H632" s="75"/>
      <c r="I632" s="75"/>
      <c r="J632" s="78" t="e">
        <f aca="false">G632-H632</f>
        <v>#N/A</v>
      </c>
      <c r="K632" s="75"/>
      <c r="L632" s="93"/>
      <c r="M632" s="81" t="e">
        <f aca="false">J627+K627</f>
        <v>#N/A</v>
      </c>
    </row>
    <row r="633" customFormat="false" ht="13.8" hidden="false" customHeight="false" outlineLevel="0" collapsed="false">
      <c r="A633" s="75"/>
      <c r="B633" s="76" t="e">
        <f aca="false">VLOOKUP(A633,'TAKIM LİSTESİ'!$B$2:$D$455,2,0)</f>
        <v>#N/A</v>
      </c>
      <c r="C633" s="75"/>
      <c r="D633" s="75"/>
      <c r="E633" s="75"/>
      <c r="F633" s="75"/>
      <c r="G633" s="75" t="e">
        <f aca="false">VLOOKUP(A633,'TAKIM LİSTESİ'!$B$2:$D$455,3,0)</f>
        <v>#N/A</v>
      </c>
      <c r="H633" s="75"/>
      <c r="I633" s="75"/>
      <c r="J633" s="78" t="e">
        <f aca="false">G633-H633</f>
        <v>#N/A</v>
      </c>
      <c r="K633" s="75"/>
      <c r="L633" s="93"/>
      <c r="M633" s="81" t="e">
        <f aca="false">J628+K628</f>
        <v>#N/A</v>
      </c>
    </row>
    <row r="634" customFormat="false" ht="13.8" hidden="false" customHeight="false" outlineLevel="0" collapsed="false">
      <c r="A634" s="75"/>
      <c r="B634" s="76" t="e">
        <f aca="false">VLOOKUP(A634,'TAKIM LİSTESİ'!$B$2:$D$455,2,0)</f>
        <v>#N/A</v>
      </c>
      <c r="C634" s="75"/>
      <c r="D634" s="75"/>
      <c r="E634" s="75"/>
      <c r="F634" s="75"/>
      <c r="G634" s="75" t="e">
        <f aca="false">VLOOKUP(A634,'TAKIM LİSTESİ'!$B$2:$D$455,3,0)</f>
        <v>#N/A</v>
      </c>
      <c r="H634" s="75"/>
      <c r="I634" s="75"/>
      <c r="J634" s="78" t="e">
        <f aca="false">G634-H634</f>
        <v>#N/A</v>
      </c>
      <c r="K634" s="75"/>
      <c r="L634" s="93"/>
      <c r="M634" s="81" t="e">
        <f aca="false">J629+K629</f>
        <v>#N/A</v>
      </c>
    </row>
    <row r="635" customFormat="false" ht="13.8" hidden="false" customHeight="false" outlineLevel="0" collapsed="false">
      <c r="A635" s="75"/>
      <c r="B635" s="76" t="e">
        <f aca="false">VLOOKUP(A635,'TAKIM LİSTESİ'!$B$2:$D$455,2,0)</f>
        <v>#N/A</v>
      </c>
      <c r="C635" s="75"/>
      <c r="D635" s="75"/>
      <c r="E635" s="75"/>
      <c r="F635" s="75"/>
      <c r="G635" s="75" t="e">
        <f aca="false">VLOOKUP(A635,'TAKIM LİSTESİ'!$B$2:$D$455,3,0)</f>
        <v>#N/A</v>
      </c>
      <c r="H635" s="75"/>
      <c r="I635" s="75"/>
      <c r="J635" s="78" t="e">
        <f aca="false">G635-H635</f>
        <v>#N/A</v>
      </c>
      <c r="K635" s="75"/>
      <c r="L635" s="93"/>
      <c r="M635" s="81" t="e">
        <f aca="false">J630+K630</f>
        <v>#N/A</v>
      </c>
    </row>
    <row r="636" customFormat="false" ht="13.8" hidden="false" customHeight="false" outlineLevel="0" collapsed="false">
      <c r="A636" s="75"/>
      <c r="B636" s="76" t="e">
        <f aca="false">VLOOKUP(A636,'TAKIM LİSTESİ'!$B$2:$D$455,2,0)</f>
        <v>#N/A</v>
      </c>
      <c r="C636" s="75"/>
      <c r="D636" s="75"/>
      <c r="E636" s="75"/>
      <c r="F636" s="75"/>
      <c r="G636" s="75" t="e">
        <f aca="false">VLOOKUP(A636,'TAKIM LİSTESİ'!$B$2:$D$455,3,0)</f>
        <v>#N/A</v>
      </c>
      <c r="H636" s="75"/>
      <c r="I636" s="75"/>
      <c r="J636" s="78" t="e">
        <f aca="false">G636-H636</f>
        <v>#N/A</v>
      </c>
      <c r="K636" s="75"/>
      <c r="L636" s="93"/>
      <c r="M636" s="81" t="e">
        <f aca="false">J631+K631</f>
        <v>#N/A</v>
      </c>
    </row>
    <row r="637" customFormat="false" ht="13.8" hidden="false" customHeight="false" outlineLevel="0" collapsed="false">
      <c r="A637" s="75"/>
      <c r="B637" s="76" t="e">
        <f aca="false">VLOOKUP(A637,'TAKIM LİSTESİ'!$B$2:$D$455,2,0)</f>
        <v>#N/A</v>
      </c>
      <c r="C637" s="75"/>
      <c r="D637" s="75"/>
      <c r="E637" s="75"/>
      <c r="F637" s="75"/>
      <c r="G637" s="75" t="e">
        <f aca="false">VLOOKUP(A637,'TAKIM LİSTESİ'!$B$2:$D$455,3,0)</f>
        <v>#N/A</v>
      </c>
      <c r="H637" s="75"/>
      <c r="I637" s="75"/>
      <c r="J637" s="78" t="e">
        <f aca="false">G637-H637</f>
        <v>#N/A</v>
      </c>
      <c r="K637" s="75"/>
      <c r="L637" s="93"/>
      <c r="M637" s="81" t="e">
        <f aca="false">J632+K632</f>
        <v>#N/A</v>
      </c>
    </row>
    <row r="638" customFormat="false" ht="13.8" hidden="false" customHeight="false" outlineLevel="0" collapsed="false">
      <c r="A638" s="75"/>
      <c r="B638" s="76" t="e">
        <f aca="false">VLOOKUP(A638,'TAKIM LİSTESİ'!$B$2:$D$455,2,0)</f>
        <v>#N/A</v>
      </c>
      <c r="C638" s="75"/>
      <c r="D638" s="75"/>
      <c r="E638" s="75"/>
      <c r="F638" s="75"/>
      <c r="G638" s="75" t="e">
        <f aca="false">VLOOKUP(A638,'TAKIM LİSTESİ'!$B$2:$D$455,3,0)</f>
        <v>#N/A</v>
      </c>
      <c r="H638" s="75"/>
      <c r="I638" s="75"/>
      <c r="J638" s="78" t="e">
        <f aca="false">G638-H638</f>
        <v>#N/A</v>
      </c>
      <c r="K638" s="75"/>
      <c r="L638" s="93"/>
      <c r="M638" s="81" t="e">
        <f aca="false">J633+K633</f>
        <v>#N/A</v>
      </c>
    </row>
    <row r="639" customFormat="false" ht="13.8" hidden="false" customHeight="false" outlineLevel="0" collapsed="false">
      <c r="A639" s="75"/>
      <c r="B639" s="76" t="e">
        <f aca="false">VLOOKUP(A639,'TAKIM LİSTESİ'!$B$2:$D$455,2,0)</f>
        <v>#N/A</v>
      </c>
      <c r="C639" s="75"/>
      <c r="D639" s="75"/>
      <c r="E639" s="75"/>
      <c r="F639" s="75"/>
      <c r="G639" s="75" t="e">
        <f aca="false">VLOOKUP(A639,'TAKIM LİSTESİ'!$B$2:$D$455,3,0)</f>
        <v>#N/A</v>
      </c>
      <c r="H639" s="75"/>
      <c r="I639" s="75"/>
      <c r="J639" s="78" t="e">
        <f aca="false">G639-H639</f>
        <v>#N/A</v>
      </c>
      <c r="K639" s="75"/>
      <c r="L639" s="93"/>
      <c r="M639" s="81" t="e">
        <f aca="false">J634+K634</f>
        <v>#N/A</v>
      </c>
    </row>
    <row r="640" customFormat="false" ht="13.8" hidden="false" customHeight="false" outlineLevel="0" collapsed="false">
      <c r="A640" s="75"/>
      <c r="B640" s="76" t="e">
        <f aca="false">VLOOKUP(A640,'TAKIM LİSTESİ'!$B$2:$D$455,2,0)</f>
        <v>#N/A</v>
      </c>
      <c r="C640" s="75"/>
      <c r="D640" s="75"/>
      <c r="E640" s="75"/>
      <c r="F640" s="75"/>
      <c r="G640" s="75" t="e">
        <f aca="false">VLOOKUP(A640,'TAKIM LİSTESİ'!$B$2:$D$455,3,0)</f>
        <v>#N/A</v>
      </c>
      <c r="H640" s="75"/>
      <c r="I640" s="75"/>
      <c r="J640" s="78" t="e">
        <f aca="false">G640-H640</f>
        <v>#N/A</v>
      </c>
      <c r="K640" s="75"/>
      <c r="L640" s="93"/>
      <c r="M640" s="81" t="e">
        <f aca="false">J635+K635</f>
        <v>#N/A</v>
      </c>
    </row>
    <row r="641" customFormat="false" ht="13.8" hidden="false" customHeight="false" outlineLevel="0" collapsed="false">
      <c r="A641" s="75"/>
      <c r="B641" s="76" t="e">
        <f aca="false">VLOOKUP(A641,'TAKIM LİSTESİ'!$B$2:$D$455,2,0)</f>
        <v>#N/A</v>
      </c>
      <c r="C641" s="75"/>
      <c r="D641" s="75"/>
      <c r="E641" s="75"/>
      <c r="F641" s="75"/>
      <c r="G641" s="75" t="e">
        <f aca="false">VLOOKUP(A641,'TAKIM LİSTESİ'!$B$2:$D$455,3,0)</f>
        <v>#N/A</v>
      </c>
      <c r="H641" s="75"/>
      <c r="I641" s="75"/>
      <c r="J641" s="78" t="e">
        <f aca="false">G641-H641</f>
        <v>#N/A</v>
      </c>
      <c r="K641" s="75"/>
      <c r="L641" s="93"/>
      <c r="M641" s="81" t="e">
        <f aca="false">J636+K636</f>
        <v>#N/A</v>
      </c>
    </row>
    <row r="642" customFormat="false" ht="13.8" hidden="false" customHeight="false" outlineLevel="0" collapsed="false">
      <c r="A642" s="75"/>
      <c r="B642" s="76" t="e">
        <f aca="false">VLOOKUP(A642,'TAKIM LİSTESİ'!$B$2:$D$455,2,0)</f>
        <v>#N/A</v>
      </c>
      <c r="C642" s="75"/>
      <c r="D642" s="75"/>
      <c r="E642" s="75"/>
      <c r="F642" s="75"/>
      <c r="G642" s="75" t="e">
        <f aca="false">VLOOKUP(A642,'TAKIM LİSTESİ'!$B$2:$D$455,3,0)</f>
        <v>#N/A</v>
      </c>
      <c r="H642" s="75"/>
      <c r="I642" s="75"/>
      <c r="J642" s="78" t="e">
        <f aca="false">G642-H642</f>
        <v>#N/A</v>
      </c>
      <c r="K642" s="75"/>
      <c r="L642" s="93"/>
      <c r="M642" s="81" t="e">
        <f aca="false">J637+K637</f>
        <v>#N/A</v>
      </c>
    </row>
    <row r="643" customFormat="false" ht="13.8" hidden="false" customHeight="false" outlineLevel="0" collapsed="false">
      <c r="A643" s="75"/>
      <c r="B643" s="76" t="e">
        <f aca="false">VLOOKUP(A643,'TAKIM LİSTESİ'!$B$2:$D$455,2,0)</f>
        <v>#N/A</v>
      </c>
      <c r="C643" s="75"/>
      <c r="D643" s="75"/>
      <c r="E643" s="75"/>
      <c r="F643" s="75"/>
      <c r="G643" s="75" t="e">
        <f aca="false">VLOOKUP(A643,'TAKIM LİSTESİ'!$B$2:$D$455,3,0)</f>
        <v>#N/A</v>
      </c>
      <c r="H643" s="75"/>
      <c r="I643" s="75"/>
      <c r="J643" s="78" t="e">
        <f aca="false">G643-H643</f>
        <v>#N/A</v>
      </c>
      <c r="K643" s="75"/>
      <c r="L643" s="93"/>
      <c r="M643" s="81" t="e">
        <f aca="false">J638+K638</f>
        <v>#N/A</v>
      </c>
    </row>
    <row r="644" customFormat="false" ht="13.8" hidden="false" customHeight="false" outlineLevel="0" collapsed="false">
      <c r="A644" s="75"/>
      <c r="B644" s="76" t="e">
        <f aca="false">VLOOKUP(A644,'TAKIM LİSTESİ'!$B$2:$D$455,2,0)</f>
        <v>#N/A</v>
      </c>
      <c r="C644" s="75"/>
      <c r="D644" s="75"/>
      <c r="E644" s="75"/>
      <c r="F644" s="75"/>
      <c r="G644" s="75" t="e">
        <f aca="false">VLOOKUP(A644,'TAKIM LİSTESİ'!$B$2:$D$455,3,0)</f>
        <v>#N/A</v>
      </c>
      <c r="H644" s="75"/>
      <c r="I644" s="75"/>
      <c r="J644" s="78" t="e">
        <f aca="false">G644-H644</f>
        <v>#N/A</v>
      </c>
      <c r="K644" s="75"/>
      <c r="L644" s="93"/>
      <c r="M644" s="81" t="e">
        <f aca="false">J639+K639</f>
        <v>#N/A</v>
      </c>
    </row>
    <row r="645" customFormat="false" ht="13.8" hidden="false" customHeight="false" outlineLevel="0" collapsed="false">
      <c r="A645" s="75"/>
      <c r="B645" s="76" t="e">
        <f aca="false">VLOOKUP(A645,'TAKIM LİSTESİ'!$B$2:$D$455,2,0)</f>
        <v>#N/A</v>
      </c>
      <c r="C645" s="75"/>
      <c r="D645" s="75"/>
      <c r="E645" s="75"/>
      <c r="F645" s="75"/>
      <c r="G645" s="75" t="e">
        <f aca="false">VLOOKUP(A645,'TAKIM LİSTESİ'!$B$2:$D$455,3,0)</f>
        <v>#N/A</v>
      </c>
      <c r="H645" s="75"/>
      <c r="I645" s="75"/>
      <c r="J645" s="78" t="e">
        <f aca="false">G645-H645</f>
        <v>#N/A</v>
      </c>
      <c r="K645" s="75"/>
      <c r="L645" s="93"/>
      <c r="M645" s="81" t="e">
        <f aca="false">J640+K640</f>
        <v>#N/A</v>
      </c>
    </row>
    <row r="646" customFormat="false" ht="13.8" hidden="false" customHeight="false" outlineLevel="0" collapsed="false">
      <c r="A646" s="75"/>
      <c r="B646" s="76" t="e">
        <f aca="false">VLOOKUP(A646,'TAKIM LİSTESİ'!$B$2:$D$455,2,0)</f>
        <v>#N/A</v>
      </c>
      <c r="C646" s="75"/>
      <c r="D646" s="75"/>
      <c r="E646" s="75"/>
      <c r="F646" s="75"/>
      <c r="G646" s="75" t="e">
        <f aca="false">VLOOKUP(A646,'TAKIM LİSTESİ'!$B$2:$D$455,3,0)</f>
        <v>#N/A</v>
      </c>
      <c r="H646" s="75"/>
      <c r="I646" s="75"/>
      <c r="J646" s="78" t="e">
        <f aca="false">G646-H646</f>
        <v>#N/A</v>
      </c>
      <c r="K646" s="75"/>
      <c r="L646" s="93"/>
      <c r="M646" s="81" t="e">
        <f aca="false">J641+K641</f>
        <v>#N/A</v>
      </c>
    </row>
    <row r="647" customFormat="false" ht="13.8" hidden="false" customHeight="false" outlineLevel="0" collapsed="false">
      <c r="A647" s="75"/>
      <c r="B647" s="76" t="e">
        <f aca="false">VLOOKUP(A647,'TAKIM LİSTESİ'!$B$2:$D$455,2,0)</f>
        <v>#N/A</v>
      </c>
      <c r="C647" s="75"/>
      <c r="D647" s="75"/>
      <c r="E647" s="75"/>
      <c r="F647" s="75"/>
      <c r="G647" s="75" t="e">
        <f aca="false">VLOOKUP(A647,'TAKIM LİSTESİ'!$B$2:$D$455,3,0)</f>
        <v>#N/A</v>
      </c>
      <c r="H647" s="75"/>
      <c r="I647" s="75"/>
      <c r="J647" s="78" t="e">
        <f aca="false">G647-H647</f>
        <v>#N/A</v>
      </c>
      <c r="K647" s="75"/>
      <c r="L647" s="93"/>
      <c r="M647" s="81" t="e">
        <f aca="false">J642+K642</f>
        <v>#N/A</v>
      </c>
    </row>
    <row r="648" customFormat="false" ht="13.8" hidden="false" customHeight="false" outlineLevel="0" collapsed="false">
      <c r="A648" s="75"/>
      <c r="B648" s="76" t="e">
        <f aca="false">VLOOKUP(A648,'TAKIM LİSTESİ'!$B$2:$D$455,2,0)</f>
        <v>#N/A</v>
      </c>
      <c r="C648" s="75"/>
      <c r="D648" s="75"/>
      <c r="E648" s="75"/>
      <c r="F648" s="75"/>
      <c r="G648" s="75" t="e">
        <f aca="false">VLOOKUP(A648,'TAKIM LİSTESİ'!$B$2:$D$455,3,0)</f>
        <v>#N/A</v>
      </c>
      <c r="H648" s="75"/>
      <c r="I648" s="75"/>
      <c r="J648" s="78" t="e">
        <f aca="false">G648-H648</f>
        <v>#N/A</v>
      </c>
      <c r="K648" s="75"/>
      <c r="L648" s="93"/>
      <c r="M648" s="81" t="e">
        <f aca="false">J643+K643</f>
        <v>#N/A</v>
      </c>
    </row>
    <row r="649" customFormat="false" ht="13.8" hidden="false" customHeight="false" outlineLevel="0" collapsed="false">
      <c r="A649" s="75"/>
      <c r="B649" s="76" t="e">
        <f aca="false">VLOOKUP(A649,'TAKIM LİSTESİ'!$B$2:$D$455,2,0)</f>
        <v>#N/A</v>
      </c>
      <c r="C649" s="75"/>
      <c r="D649" s="75"/>
      <c r="E649" s="75"/>
      <c r="F649" s="75"/>
      <c r="G649" s="75" t="e">
        <f aca="false">VLOOKUP(A649,'TAKIM LİSTESİ'!$B$2:$D$455,3,0)</f>
        <v>#N/A</v>
      </c>
      <c r="H649" s="75"/>
      <c r="I649" s="75"/>
      <c r="J649" s="78" t="e">
        <f aca="false">G649-H649</f>
        <v>#N/A</v>
      </c>
      <c r="K649" s="75"/>
      <c r="L649" s="93"/>
      <c r="M649" s="81" t="e">
        <f aca="false">J644+K644</f>
        <v>#N/A</v>
      </c>
    </row>
    <row r="650" customFormat="false" ht="13.8" hidden="false" customHeight="false" outlineLevel="0" collapsed="false">
      <c r="A650" s="75"/>
      <c r="B650" s="76" t="e">
        <f aca="false">VLOOKUP(A650,'TAKIM LİSTESİ'!$B$2:$D$455,2,0)</f>
        <v>#N/A</v>
      </c>
      <c r="C650" s="75"/>
      <c r="D650" s="75"/>
      <c r="E650" s="75"/>
      <c r="F650" s="75"/>
      <c r="G650" s="75" t="e">
        <f aca="false">VLOOKUP(A650,'TAKIM LİSTESİ'!$B$2:$D$455,3,0)</f>
        <v>#N/A</v>
      </c>
      <c r="H650" s="75"/>
      <c r="I650" s="75"/>
      <c r="J650" s="78" t="e">
        <f aca="false">G650-H650</f>
        <v>#N/A</v>
      </c>
      <c r="K650" s="75"/>
      <c r="L650" s="93"/>
      <c r="M650" s="81" t="e">
        <f aca="false">J645+K645</f>
        <v>#N/A</v>
      </c>
    </row>
    <row r="651" customFormat="false" ht="13.8" hidden="false" customHeight="false" outlineLevel="0" collapsed="false">
      <c r="A651" s="75"/>
      <c r="B651" s="76" t="e">
        <f aca="false">VLOOKUP(A651,'TAKIM LİSTESİ'!$B$2:$D$455,2,0)</f>
        <v>#N/A</v>
      </c>
      <c r="C651" s="75"/>
      <c r="D651" s="75"/>
      <c r="E651" s="75"/>
      <c r="F651" s="75"/>
      <c r="G651" s="75" t="e">
        <f aca="false">VLOOKUP(A651,'TAKIM LİSTESİ'!$B$2:$D$455,3,0)</f>
        <v>#N/A</v>
      </c>
      <c r="H651" s="75"/>
      <c r="I651" s="75"/>
      <c r="J651" s="78" t="e">
        <f aca="false">G651-H651</f>
        <v>#N/A</v>
      </c>
      <c r="K651" s="75"/>
      <c r="L651" s="93"/>
      <c r="M651" s="81" t="e">
        <f aca="false">J646+K646</f>
        <v>#N/A</v>
      </c>
    </row>
    <row r="652" customFormat="false" ht="13.8" hidden="false" customHeight="false" outlineLevel="0" collapsed="false">
      <c r="A652" s="75"/>
      <c r="B652" s="76" t="e">
        <f aca="false">VLOOKUP(A652,'TAKIM LİSTESİ'!$B$2:$D$455,2,0)</f>
        <v>#N/A</v>
      </c>
      <c r="C652" s="75"/>
      <c r="D652" s="75"/>
      <c r="E652" s="75"/>
      <c r="F652" s="75"/>
      <c r="G652" s="75" t="e">
        <f aca="false">VLOOKUP(A652,'TAKIM LİSTESİ'!$B$2:$D$455,3,0)</f>
        <v>#N/A</v>
      </c>
      <c r="H652" s="75"/>
      <c r="I652" s="75"/>
      <c r="J652" s="78" t="e">
        <f aca="false">G652-H652</f>
        <v>#N/A</v>
      </c>
      <c r="K652" s="75"/>
      <c r="L652" s="93"/>
      <c r="M652" s="81" t="e">
        <f aca="false">J647+K647</f>
        <v>#N/A</v>
      </c>
    </row>
    <row r="653" customFormat="false" ht="13.8" hidden="false" customHeight="false" outlineLevel="0" collapsed="false">
      <c r="A653" s="75"/>
      <c r="B653" s="76" t="e">
        <f aca="false">VLOOKUP(A653,'TAKIM LİSTESİ'!$B$2:$D$455,2,0)</f>
        <v>#N/A</v>
      </c>
      <c r="C653" s="75"/>
      <c r="D653" s="75"/>
      <c r="E653" s="75"/>
      <c r="F653" s="75"/>
      <c r="G653" s="75" t="e">
        <f aca="false">VLOOKUP(A653,'TAKIM LİSTESİ'!$B$2:$D$455,3,0)</f>
        <v>#N/A</v>
      </c>
      <c r="H653" s="75"/>
      <c r="I653" s="75"/>
      <c r="J653" s="78" t="e">
        <f aca="false">G653-H653</f>
        <v>#N/A</v>
      </c>
      <c r="K653" s="75"/>
      <c r="L653" s="93"/>
      <c r="M653" s="81" t="e">
        <f aca="false">J648+K648</f>
        <v>#N/A</v>
      </c>
    </row>
    <row r="654" customFormat="false" ht="13.8" hidden="false" customHeight="false" outlineLevel="0" collapsed="false">
      <c r="A654" s="75"/>
      <c r="B654" s="76" t="e">
        <f aca="false">VLOOKUP(A654,'TAKIM LİSTESİ'!$B$2:$D$455,2,0)</f>
        <v>#N/A</v>
      </c>
      <c r="C654" s="75"/>
      <c r="D654" s="75"/>
      <c r="E654" s="75"/>
      <c r="F654" s="75"/>
      <c r="G654" s="75" t="e">
        <f aca="false">VLOOKUP(A654,'TAKIM LİSTESİ'!$B$2:$D$455,3,0)</f>
        <v>#N/A</v>
      </c>
      <c r="H654" s="75"/>
      <c r="I654" s="75"/>
      <c r="J654" s="78" t="e">
        <f aca="false">G654-H654</f>
        <v>#N/A</v>
      </c>
      <c r="K654" s="75"/>
      <c r="L654" s="93"/>
      <c r="M654" s="81" t="e">
        <f aca="false">J649+K649</f>
        <v>#N/A</v>
      </c>
    </row>
    <row r="655" customFormat="false" ht="13.8" hidden="false" customHeight="false" outlineLevel="0" collapsed="false">
      <c r="A655" s="75"/>
      <c r="B655" s="76" t="e">
        <f aca="false">VLOOKUP(A655,'TAKIM LİSTESİ'!$B$2:$D$455,2,0)</f>
        <v>#N/A</v>
      </c>
      <c r="C655" s="75"/>
      <c r="D655" s="75"/>
      <c r="E655" s="75"/>
      <c r="F655" s="75"/>
      <c r="G655" s="75" t="e">
        <f aca="false">VLOOKUP(A655,'TAKIM LİSTESİ'!$B$2:$D$455,3,0)</f>
        <v>#N/A</v>
      </c>
      <c r="H655" s="75"/>
      <c r="I655" s="75"/>
      <c r="J655" s="78" t="e">
        <f aca="false">G655-H655</f>
        <v>#N/A</v>
      </c>
      <c r="K655" s="75"/>
      <c r="L655" s="93"/>
      <c r="M655" s="81" t="e">
        <f aca="false">J650+K650</f>
        <v>#N/A</v>
      </c>
    </row>
    <row r="656" customFormat="false" ht="13.8" hidden="false" customHeight="false" outlineLevel="0" collapsed="false">
      <c r="A656" s="75"/>
      <c r="B656" s="76" t="e">
        <f aca="false">VLOOKUP(A656,'TAKIM LİSTESİ'!$B$2:$D$455,2,0)</f>
        <v>#N/A</v>
      </c>
      <c r="C656" s="75"/>
      <c r="D656" s="75"/>
      <c r="E656" s="75"/>
      <c r="F656" s="75"/>
      <c r="G656" s="75" t="e">
        <f aca="false">VLOOKUP(A656,'TAKIM LİSTESİ'!$B$2:$D$455,3,0)</f>
        <v>#N/A</v>
      </c>
      <c r="H656" s="75"/>
      <c r="I656" s="75"/>
      <c r="J656" s="78" t="e">
        <f aca="false">G656-H656</f>
        <v>#N/A</v>
      </c>
      <c r="K656" s="75"/>
      <c r="L656" s="93"/>
      <c r="M656" s="81" t="e">
        <f aca="false">J651+K651</f>
        <v>#N/A</v>
      </c>
    </row>
    <row r="657" customFormat="false" ht="13.8" hidden="false" customHeight="false" outlineLevel="0" collapsed="false">
      <c r="A657" s="75"/>
      <c r="B657" s="76" t="e">
        <f aca="false">VLOOKUP(A657,'TAKIM LİSTESİ'!$B$2:$D$455,2,0)</f>
        <v>#N/A</v>
      </c>
      <c r="C657" s="75"/>
      <c r="D657" s="75"/>
      <c r="E657" s="75"/>
      <c r="F657" s="75"/>
      <c r="G657" s="75" t="e">
        <f aca="false">VLOOKUP(A657,'TAKIM LİSTESİ'!$B$2:$D$455,3,0)</f>
        <v>#N/A</v>
      </c>
      <c r="H657" s="75"/>
      <c r="I657" s="75"/>
      <c r="J657" s="78" t="e">
        <f aca="false">G657-H657</f>
        <v>#N/A</v>
      </c>
      <c r="K657" s="75"/>
      <c r="L657" s="93"/>
      <c r="M657" s="81" t="e">
        <f aca="false">J652+K652</f>
        <v>#N/A</v>
      </c>
    </row>
    <row r="658" customFormat="false" ht="13.8" hidden="false" customHeight="false" outlineLevel="0" collapsed="false">
      <c r="A658" s="75"/>
      <c r="B658" s="76" t="e">
        <f aca="false">VLOOKUP(A658,'TAKIM LİSTESİ'!$B$2:$D$455,2,0)</f>
        <v>#N/A</v>
      </c>
      <c r="C658" s="75"/>
      <c r="D658" s="75"/>
      <c r="E658" s="75"/>
      <c r="F658" s="75"/>
      <c r="G658" s="75" t="e">
        <f aca="false">VLOOKUP(A658,'TAKIM LİSTESİ'!$B$2:$D$455,3,0)</f>
        <v>#N/A</v>
      </c>
      <c r="H658" s="75"/>
      <c r="I658" s="75"/>
      <c r="J658" s="78" t="e">
        <f aca="false">G658-H658</f>
        <v>#N/A</v>
      </c>
      <c r="K658" s="75"/>
      <c r="L658" s="93"/>
      <c r="M658" s="81" t="e">
        <f aca="false">J653+K653</f>
        <v>#N/A</v>
      </c>
    </row>
    <row r="659" customFormat="false" ht="13.8" hidden="false" customHeight="false" outlineLevel="0" collapsed="false">
      <c r="A659" s="75"/>
      <c r="B659" s="76" t="e">
        <f aca="false">VLOOKUP(A659,'TAKIM LİSTESİ'!$B$2:$D$455,2,0)</f>
        <v>#N/A</v>
      </c>
      <c r="C659" s="75"/>
      <c r="D659" s="75"/>
      <c r="E659" s="75"/>
      <c r="F659" s="75"/>
      <c r="G659" s="75" t="e">
        <f aca="false">VLOOKUP(A659,'TAKIM LİSTESİ'!$B$2:$D$455,3,0)</f>
        <v>#N/A</v>
      </c>
      <c r="H659" s="75"/>
      <c r="I659" s="75"/>
      <c r="J659" s="78" t="e">
        <f aca="false">G659-H659</f>
        <v>#N/A</v>
      </c>
      <c r="K659" s="75"/>
      <c r="L659" s="93"/>
      <c r="M659" s="81" t="e">
        <f aca="false">J654+K654</f>
        <v>#N/A</v>
      </c>
    </row>
    <row r="660" customFormat="false" ht="13.8" hidden="false" customHeight="false" outlineLevel="0" collapsed="false">
      <c r="A660" s="75"/>
      <c r="B660" s="76" t="e">
        <f aca="false">VLOOKUP(A660,'TAKIM LİSTESİ'!$B$2:$D$455,2,0)</f>
        <v>#N/A</v>
      </c>
      <c r="C660" s="75"/>
      <c r="D660" s="75"/>
      <c r="E660" s="75"/>
      <c r="F660" s="75"/>
      <c r="G660" s="75" t="e">
        <f aca="false">VLOOKUP(A660,'TAKIM LİSTESİ'!$B$2:$D$455,3,0)</f>
        <v>#N/A</v>
      </c>
      <c r="H660" s="75"/>
      <c r="I660" s="75"/>
      <c r="J660" s="78" t="e">
        <f aca="false">G660-H660</f>
        <v>#N/A</v>
      </c>
      <c r="K660" s="75"/>
      <c r="L660" s="93"/>
      <c r="M660" s="81" t="e">
        <f aca="false">J655+K655</f>
        <v>#N/A</v>
      </c>
    </row>
    <row r="661" customFormat="false" ht="13.8" hidden="false" customHeight="false" outlineLevel="0" collapsed="false">
      <c r="A661" s="75"/>
      <c r="B661" s="76" t="e">
        <f aca="false">VLOOKUP(A661,'TAKIM LİSTESİ'!$B$2:$D$455,2,0)</f>
        <v>#N/A</v>
      </c>
      <c r="C661" s="75"/>
      <c r="D661" s="75"/>
      <c r="E661" s="75"/>
      <c r="F661" s="75"/>
      <c r="G661" s="75" t="e">
        <f aca="false">VLOOKUP(A661,'TAKIM LİSTESİ'!$B$2:$D$455,3,0)</f>
        <v>#N/A</v>
      </c>
      <c r="H661" s="75"/>
      <c r="I661" s="75"/>
      <c r="J661" s="78" t="e">
        <f aca="false">G661-H661</f>
        <v>#N/A</v>
      </c>
      <c r="K661" s="75"/>
      <c r="L661" s="93"/>
      <c r="M661" s="81" t="e">
        <f aca="false">J656+K656</f>
        <v>#N/A</v>
      </c>
    </row>
    <row r="662" customFormat="false" ht="13.8" hidden="false" customHeight="false" outlineLevel="0" collapsed="false">
      <c r="A662" s="75"/>
      <c r="B662" s="76" t="e">
        <f aca="false">VLOOKUP(A662,'TAKIM LİSTESİ'!$B$2:$D$455,2,0)</f>
        <v>#N/A</v>
      </c>
      <c r="C662" s="75"/>
      <c r="D662" s="75"/>
      <c r="E662" s="75"/>
      <c r="F662" s="75"/>
      <c r="G662" s="75" t="e">
        <f aca="false">VLOOKUP(A662,'TAKIM LİSTESİ'!$B$2:$D$455,3,0)</f>
        <v>#N/A</v>
      </c>
      <c r="H662" s="75"/>
      <c r="I662" s="75"/>
      <c r="J662" s="78" t="e">
        <f aca="false">G662-H662</f>
        <v>#N/A</v>
      </c>
      <c r="K662" s="75"/>
      <c r="L662" s="93"/>
      <c r="M662" s="81" t="e">
        <f aca="false">J657+K657</f>
        <v>#N/A</v>
      </c>
    </row>
    <row r="663" customFormat="false" ht="13.8" hidden="false" customHeight="false" outlineLevel="0" collapsed="false">
      <c r="A663" s="75"/>
      <c r="B663" s="76" t="e">
        <f aca="false">VLOOKUP(A663,'TAKIM LİSTESİ'!$B$2:$D$455,2,0)</f>
        <v>#N/A</v>
      </c>
      <c r="C663" s="75"/>
      <c r="D663" s="75"/>
      <c r="E663" s="75"/>
      <c r="F663" s="75"/>
      <c r="G663" s="75" t="e">
        <f aca="false">VLOOKUP(A663,'TAKIM LİSTESİ'!$B$2:$D$455,3,0)</f>
        <v>#N/A</v>
      </c>
      <c r="H663" s="75"/>
      <c r="I663" s="75"/>
      <c r="J663" s="78" t="e">
        <f aca="false">G663-H663</f>
        <v>#N/A</v>
      </c>
      <c r="K663" s="75"/>
      <c r="L663" s="93"/>
      <c r="M663" s="81" t="e">
        <f aca="false">J658+K658</f>
        <v>#N/A</v>
      </c>
    </row>
    <row r="664" customFormat="false" ht="13.8" hidden="false" customHeight="false" outlineLevel="0" collapsed="false">
      <c r="A664" s="75"/>
      <c r="B664" s="76" t="e">
        <f aca="false">VLOOKUP(A664,'TAKIM LİSTESİ'!$B$2:$D$455,2,0)</f>
        <v>#N/A</v>
      </c>
      <c r="C664" s="75"/>
      <c r="D664" s="75"/>
      <c r="E664" s="75"/>
      <c r="F664" s="75"/>
      <c r="G664" s="75" t="e">
        <f aca="false">VLOOKUP(A664,'TAKIM LİSTESİ'!$B$2:$D$455,3,0)</f>
        <v>#N/A</v>
      </c>
      <c r="H664" s="75"/>
      <c r="I664" s="75"/>
      <c r="J664" s="78" t="e">
        <f aca="false">G664-H664</f>
        <v>#N/A</v>
      </c>
      <c r="K664" s="75"/>
      <c r="L664" s="93"/>
      <c r="M664" s="81" t="e">
        <f aca="false">J659+K659</f>
        <v>#N/A</v>
      </c>
    </row>
    <row r="665" customFormat="false" ht="13.8" hidden="false" customHeight="false" outlineLevel="0" collapsed="false">
      <c r="A665" s="75"/>
      <c r="B665" s="76" t="e">
        <f aca="false">VLOOKUP(A665,'TAKIM LİSTESİ'!$B$2:$D$455,2,0)</f>
        <v>#N/A</v>
      </c>
      <c r="C665" s="75"/>
      <c r="D665" s="75"/>
      <c r="E665" s="75"/>
      <c r="F665" s="75"/>
      <c r="G665" s="75" t="e">
        <f aca="false">VLOOKUP(A665,'TAKIM LİSTESİ'!$B$2:$D$455,3,0)</f>
        <v>#N/A</v>
      </c>
      <c r="H665" s="75"/>
      <c r="I665" s="75"/>
      <c r="J665" s="78" t="e">
        <f aca="false">G665-H665</f>
        <v>#N/A</v>
      </c>
      <c r="K665" s="75"/>
      <c r="L665" s="93"/>
      <c r="M665" s="81" t="e">
        <f aca="false">J660+K660</f>
        <v>#N/A</v>
      </c>
    </row>
    <row r="666" customFormat="false" ht="13.8" hidden="false" customHeight="false" outlineLevel="0" collapsed="false">
      <c r="A666" s="75"/>
      <c r="B666" s="76" t="e">
        <f aca="false">VLOOKUP(A666,'TAKIM LİSTESİ'!$B$2:$D$455,2,0)</f>
        <v>#N/A</v>
      </c>
      <c r="C666" s="75"/>
      <c r="D666" s="75"/>
      <c r="E666" s="75"/>
      <c r="F666" s="75"/>
      <c r="G666" s="75" t="e">
        <f aca="false">VLOOKUP(A666,'TAKIM LİSTESİ'!$B$2:$D$455,3,0)</f>
        <v>#N/A</v>
      </c>
      <c r="H666" s="75"/>
      <c r="I666" s="75"/>
      <c r="J666" s="78" t="e">
        <f aca="false">G666-H666</f>
        <v>#N/A</v>
      </c>
      <c r="K666" s="75"/>
      <c r="L666" s="93"/>
      <c r="M666" s="81" t="e">
        <f aca="false">J661+K661</f>
        <v>#N/A</v>
      </c>
    </row>
    <row r="667" customFormat="false" ht="13.8" hidden="false" customHeight="false" outlineLevel="0" collapsed="false">
      <c r="A667" s="75"/>
      <c r="B667" s="76" t="e">
        <f aca="false">VLOOKUP(A667,'TAKIM LİSTESİ'!$B$2:$D$455,2,0)</f>
        <v>#N/A</v>
      </c>
      <c r="C667" s="75"/>
      <c r="D667" s="75"/>
      <c r="E667" s="75"/>
      <c r="F667" s="75"/>
      <c r="G667" s="75" t="e">
        <f aca="false">VLOOKUP(A667,'TAKIM LİSTESİ'!$B$2:$D$455,3,0)</f>
        <v>#N/A</v>
      </c>
      <c r="H667" s="75"/>
      <c r="I667" s="75"/>
      <c r="J667" s="78" t="e">
        <f aca="false">G667-H667</f>
        <v>#N/A</v>
      </c>
      <c r="K667" s="75"/>
      <c r="L667" s="93"/>
      <c r="M667" s="81" t="e">
        <f aca="false">J662+K662</f>
        <v>#N/A</v>
      </c>
    </row>
    <row r="668" customFormat="false" ht="13.8" hidden="false" customHeight="false" outlineLevel="0" collapsed="false">
      <c r="A668" s="75"/>
      <c r="B668" s="76" t="e">
        <f aca="false">VLOOKUP(A668,'TAKIM LİSTESİ'!$B$2:$D$455,2,0)</f>
        <v>#N/A</v>
      </c>
      <c r="C668" s="75"/>
      <c r="D668" s="75"/>
      <c r="E668" s="75"/>
      <c r="F668" s="75"/>
      <c r="G668" s="75" t="e">
        <f aca="false">VLOOKUP(A668,'TAKIM LİSTESİ'!$B$2:$D$455,3,0)</f>
        <v>#N/A</v>
      </c>
      <c r="H668" s="75"/>
      <c r="I668" s="75"/>
      <c r="J668" s="78" t="e">
        <f aca="false">G668-H668</f>
        <v>#N/A</v>
      </c>
      <c r="K668" s="75"/>
      <c r="L668" s="93"/>
      <c r="M668" s="81" t="e">
        <f aca="false">J663+K663</f>
        <v>#N/A</v>
      </c>
    </row>
    <row r="669" customFormat="false" ht="13.8" hidden="false" customHeight="false" outlineLevel="0" collapsed="false">
      <c r="A669" s="75"/>
      <c r="B669" s="76" t="e">
        <f aca="false">VLOOKUP(A669,'TAKIM LİSTESİ'!$B$2:$D$455,2,0)</f>
        <v>#N/A</v>
      </c>
      <c r="C669" s="75"/>
      <c r="D669" s="75"/>
      <c r="E669" s="75"/>
      <c r="F669" s="75"/>
      <c r="G669" s="75" t="e">
        <f aca="false">VLOOKUP(A669,'TAKIM LİSTESİ'!$B$2:$D$455,3,0)</f>
        <v>#N/A</v>
      </c>
      <c r="H669" s="75"/>
      <c r="I669" s="75"/>
      <c r="J669" s="78" t="e">
        <f aca="false">G669-H669</f>
        <v>#N/A</v>
      </c>
      <c r="K669" s="75"/>
      <c r="L669" s="93"/>
      <c r="M669" s="81" t="e">
        <f aca="false">J664+K664</f>
        <v>#N/A</v>
      </c>
    </row>
    <row r="670" customFormat="false" ht="13.8" hidden="false" customHeight="false" outlineLevel="0" collapsed="false">
      <c r="A670" s="75"/>
      <c r="B670" s="76" t="e">
        <f aca="false">VLOOKUP(A670,'TAKIM LİSTESİ'!$B$2:$D$455,2,0)</f>
        <v>#N/A</v>
      </c>
      <c r="C670" s="75"/>
      <c r="D670" s="75"/>
      <c r="E670" s="75"/>
      <c r="F670" s="75"/>
      <c r="G670" s="75" t="e">
        <f aca="false">VLOOKUP(A670,'TAKIM LİSTESİ'!$B$2:$D$455,3,0)</f>
        <v>#N/A</v>
      </c>
      <c r="H670" s="75"/>
      <c r="I670" s="75"/>
      <c r="J670" s="78" t="e">
        <f aca="false">G670-H670</f>
        <v>#N/A</v>
      </c>
      <c r="K670" s="75"/>
      <c r="L670" s="93"/>
      <c r="M670" s="81" t="e">
        <f aca="false">J665+K665</f>
        <v>#N/A</v>
      </c>
    </row>
    <row r="671" customFormat="false" ht="13.8" hidden="false" customHeight="false" outlineLevel="0" collapsed="false">
      <c r="A671" s="75"/>
      <c r="B671" s="76" t="e">
        <f aca="false">VLOOKUP(A671,'TAKIM LİSTESİ'!$B$2:$D$455,2,0)</f>
        <v>#N/A</v>
      </c>
      <c r="C671" s="75"/>
      <c r="D671" s="75"/>
      <c r="E671" s="75"/>
      <c r="F671" s="75"/>
      <c r="G671" s="75" t="e">
        <f aca="false">VLOOKUP(A671,'TAKIM LİSTESİ'!$B$2:$D$455,3,0)</f>
        <v>#N/A</v>
      </c>
      <c r="H671" s="75"/>
      <c r="I671" s="75"/>
      <c r="J671" s="78" t="e">
        <f aca="false">G671-H671</f>
        <v>#N/A</v>
      </c>
      <c r="K671" s="75"/>
      <c r="L671" s="93"/>
      <c r="M671" s="81" t="e">
        <f aca="false">J666+K666</f>
        <v>#N/A</v>
      </c>
    </row>
    <row r="672" customFormat="false" ht="13.8" hidden="false" customHeight="false" outlineLevel="0" collapsed="false">
      <c r="A672" s="75"/>
      <c r="B672" s="76" t="e">
        <f aca="false">VLOOKUP(A672,'TAKIM LİSTESİ'!$B$2:$D$455,2,0)</f>
        <v>#N/A</v>
      </c>
      <c r="C672" s="75"/>
      <c r="D672" s="75"/>
      <c r="E672" s="75"/>
      <c r="F672" s="75"/>
      <c r="G672" s="75" t="e">
        <f aca="false">VLOOKUP(A672,'TAKIM LİSTESİ'!$B$2:$D$455,3,0)</f>
        <v>#N/A</v>
      </c>
      <c r="H672" s="75"/>
      <c r="I672" s="75"/>
      <c r="J672" s="78" t="e">
        <f aca="false">G672-H672</f>
        <v>#N/A</v>
      </c>
      <c r="K672" s="75"/>
      <c r="L672" s="93"/>
      <c r="M672" s="81" t="e">
        <f aca="false">J667+K667</f>
        <v>#N/A</v>
      </c>
    </row>
    <row r="673" customFormat="false" ht="13.8" hidden="false" customHeight="false" outlineLevel="0" collapsed="false">
      <c r="A673" s="75"/>
      <c r="B673" s="76" t="e">
        <f aca="false">VLOOKUP(A673,'TAKIM LİSTESİ'!$B$2:$D$455,2,0)</f>
        <v>#N/A</v>
      </c>
      <c r="C673" s="75"/>
      <c r="D673" s="75"/>
      <c r="E673" s="75"/>
      <c r="F673" s="75"/>
      <c r="G673" s="75" t="e">
        <f aca="false">VLOOKUP(A673,'TAKIM LİSTESİ'!$B$2:$D$455,3,0)</f>
        <v>#N/A</v>
      </c>
      <c r="H673" s="75"/>
      <c r="I673" s="75"/>
      <c r="J673" s="78" t="e">
        <f aca="false">G673-H673</f>
        <v>#N/A</v>
      </c>
      <c r="K673" s="75"/>
      <c r="L673" s="93"/>
      <c r="M673" s="81" t="e">
        <f aca="false">J668+K668</f>
        <v>#N/A</v>
      </c>
    </row>
    <row r="674" customFormat="false" ht="13.8" hidden="false" customHeight="false" outlineLevel="0" collapsed="false">
      <c r="A674" s="75"/>
      <c r="B674" s="76" t="e">
        <f aca="false">VLOOKUP(A674,'TAKIM LİSTESİ'!$B$2:$D$455,2,0)</f>
        <v>#N/A</v>
      </c>
      <c r="C674" s="75"/>
      <c r="D674" s="75"/>
      <c r="E674" s="75"/>
      <c r="F674" s="75"/>
      <c r="G674" s="75" t="e">
        <f aca="false">VLOOKUP(A674,'TAKIM LİSTESİ'!$B$2:$D$455,3,0)</f>
        <v>#N/A</v>
      </c>
      <c r="H674" s="75"/>
      <c r="I674" s="75"/>
      <c r="J674" s="78" t="e">
        <f aca="false">G674-H674</f>
        <v>#N/A</v>
      </c>
      <c r="K674" s="75"/>
      <c r="L674" s="93"/>
      <c r="M674" s="81" t="e">
        <f aca="false">J669+K669</f>
        <v>#N/A</v>
      </c>
    </row>
    <row r="675" customFormat="false" ht="13.8" hidden="false" customHeight="false" outlineLevel="0" collapsed="false">
      <c r="A675" s="75"/>
      <c r="B675" s="76" t="e">
        <f aca="false">VLOOKUP(A675,'TAKIM LİSTESİ'!$B$2:$D$455,2,0)</f>
        <v>#N/A</v>
      </c>
      <c r="C675" s="75"/>
      <c r="D675" s="75"/>
      <c r="E675" s="75"/>
      <c r="F675" s="75"/>
      <c r="G675" s="75" t="e">
        <f aca="false">VLOOKUP(A675,'TAKIM LİSTESİ'!$B$2:$D$455,3,0)</f>
        <v>#N/A</v>
      </c>
      <c r="H675" s="75"/>
      <c r="I675" s="75"/>
      <c r="J675" s="78" t="e">
        <f aca="false">G675-H675</f>
        <v>#N/A</v>
      </c>
      <c r="K675" s="75"/>
      <c r="L675" s="93"/>
      <c r="M675" s="81" t="e">
        <f aca="false">J670+K670</f>
        <v>#N/A</v>
      </c>
    </row>
    <row r="676" customFormat="false" ht="13.8" hidden="false" customHeight="false" outlineLevel="0" collapsed="false">
      <c r="A676" s="75"/>
      <c r="B676" s="76" t="e">
        <f aca="false">VLOOKUP(A676,'TAKIM LİSTESİ'!$B$2:$D$455,2,0)</f>
        <v>#N/A</v>
      </c>
      <c r="C676" s="75"/>
      <c r="D676" s="75"/>
      <c r="E676" s="75"/>
      <c r="F676" s="75"/>
      <c r="G676" s="75" t="e">
        <f aca="false">VLOOKUP(A676,'TAKIM LİSTESİ'!$B$2:$D$455,3,0)</f>
        <v>#N/A</v>
      </c>
      <c r="H676" s="75"/>
      <c r="I676" s="75"/>
      <c r="J676" s="78" t="e">
        <f aca="false">G676-H676</f>
        <v>#N/A</v>
      </c>
      <c r="K676" s="75"/>
      <c r="L676" s="93"/>
      <c r="M676" s="81" t="e">
        <f aca="false">J671+K671</f>
        <v>#N/A</v>
      </c>
    </row>
    <row r="677" customFormat="false" ht="13.8" hidden="false" customHeight="false" outlineLevel="0" collapsed="false">
      <c r="A677" s="75"/>
      <c r="B677" s="76" t="e">
        <f aca="false">VLOOKUP(A677,'TAKIM LİSTESİ'!$B$2:$D$455,2,0)</f>
        <v>#N/A</v>
      </c>
      <c r="C677" s="75"/>
      <c r="D677" s="75"/>
      <c r="E677" s="75"/>
      <c r="F677" s="75"/>
      <c r="G677" s="75" t="e">
        <f aca="false">VLOOKUP(A677,'TAKIM LİSTESİ'!$B$2:$D$455,3,0)</f>
        <v>#N/A</v>
      </c>
      <c r="H677" s="75"/>
      <c r="I677" s="75"/>
      <c r="J677" s="78" t="e">
        <f aca="false">G677-H677</f>
        <v>#N/A</v>
      </c>
      <c r="K677" s="75"/>
      <c r="L677" s="93"/>
      <c r="M677" s="81" t="e">
        <f aca="false">J672+K672</f>
        <v>#N/A</v>
      </c>
    </row>
    <row r="678" customFormat="false" ht="13.8" hidden="false" customHeight="false" outlineLevel="0" collapsed="false">
      <c r="A678" s="75"/>
      <c r="B678" s="76" t="e">
        <f aca="false">VLOOKUP(A678,'TAKIM LİSTESİ'!$B$2:$D$455,2,0)</f>
        <v>#N/A</v>
      </c>
      <c r="C678" s="75"/>
      <c r="D678" s="75"/>
      <c r="E678" s="75"/>
      <c r="F678" s="75"/>
      <c r="G678" s="75" t="e">
        <f aca="false">VLOOKUP(A678,'TAKIM LİSTESİ'!$B$2:$D$455,3,0)</f>
        <v>#N/A</v>
      </c>
      <c r="H678" s="75"/>
      <c r="I678" s="75"/>
      <c r="J678" s="78" t="e">
        <f aca="false">G678-H678</f>
        <v>#N/A</v>
      </c>
      <c r="K678" s="75"/>
      <c r="L678" s="93"/>
      <c r="M678" s="81" t="e">
        <f aca="false">J673+K673</f>
        <v>#N/A</v>
      </c>
    </row>
    <row r="679" customFormat="false" ht="13.8" hidden="false" customHeight="false" outlineLevel="0" collapsed="false">
      <c r="A679" s="75"/>
      <c r="B679" s="76" t="e">
        <f aca="false">VLOOKUP(A679,'TAKIM LİSTESİ'!$B$2:$D$455,2,0)</f>
        <v>#N/A</v>
      </c>
      <c r="C679" s="75"/>
      <c r="D679" s="75"/>
      <c r="E679" s="75"/>
      <c r="F679" s="75"/>
      <c r="G679" s="75" t="e">
        <f aca="false">VLOOKUP(A679,'TAKIM LİSTESİ'!$B$2:$D$455,3,0)</f>
        <v>#N/A</v>
      </c>
      <c r="H679" s="75"/>
      <c r="I679" s="75"/>
      <c r="J679" s="78" t="e">
        <f aca="false">G679-H679</f>
        <v>#N/A</v>
      </c>
      <c r="K679" s="75"/>
      <c r="L679" s="93"/>
      <c r="M679" s="81" t="e">
        <f aca="false">J674+K674</f>
        <v>#N/A</v>
      </c>
    </row>
    <row r="680" customFormat="false" ht="13.8" hidden="false" customHeight="false" outlineLevel="0" collapsed="false">
      <c r="A680" s="75"/>
      <c r="B680" s="76" t="e">
        <f aca="false">VLOOKUP(A680,'TAKIM LİSTESİ'!$B$2:$D$455,2,0)</f>
        <v>#N/A</v>
      </c>
      <c r="C680" s="75"/>
      <c r="D680" s="75"/>
      <c r="E680" s="75"/>
      <c r="F680" s="75"/>
      <c r="G680" s="75" t="e">
        <f aca="false">VLOOKUP(A680,'TAKIM LİSTESİ'!$B$2:$D$455,3,0)</f>
        <v>#N/A</v>
      </c>
      <c r="H680" s="75"/>
      <c r="I680" s="75"/>
      <c r="J680" s="78" t="e">
        <f aca="false">G680-H680</f>
        <v>#N/A</v>
      </c>
      <c r="K680" s="75"/>
      <c r="L680" s="93"/>
      <c r="M680" s="81" t="e">
        <f aca="false">J675+K675</f>
        <v>#N/A</v>
      </c>
    </row>
    <row r="681" customFormat="false" ht="13.8" hidden="false" customHeight="false" outlineLevel="0" collapsed="false">
      <c r="A681" s="75"/>
      <c r="B681" s="76" t="e">
        <f aca="false">VLOOKUP(A681,'TAKIM LİSTESİ'!$B$2:$D$455,2,0)</f>
        <v>#N/A</v>
      </c>
      <c r="C681" s="75"/>
      <c r="D681" s="75"/>
      <c r="E681" s="75"/>
      <c r="F681" s="75"/>
      <c r="G681" s="75" t="e">
        <f aca="false">VLOOKUP(A681,'TAKIM LİSTESİ'!$B$2:$D$455,3,0)</f>
        <v>#N/A</v>
      </c>
      <c r="H681" s="75"/>
      <c r="I681" s="75"/>
      <c r="J681" s="78" t="e">
        <f aca="false">G681-H681</f>
        <v>#N/A</v>
      </c>
      <c r="K681" s="75"/>
      <c r="L681" s="93"/>
      <c r="M681" s="81" t="e">
        <f aca="false">J676+K676</f>
        <v>#N/A</v>
      </c>
    </row>
    <row r="682" customFormat="false" ht="13.8" hidden="false" customHeight="false" outlineLevel="0" collapsed="false">
      <c r="A682" s="75"/>
      <c r="B682" s="76" t="e">
        <f aca="false">VLOOKUP(A682,'TAKIM LİSTESİ'!$B$2:$D$455,2,0)</f>
        <v>#N/A</v>
      </c>
      <c r="C682" s="75"/>
      <c r="D682" s="75"/>
      <c r="E682" s="75"/>
      <c r="F682" s="75"/>
      <c r="G682" s="75" t="e">
        <f aca="false">VLOOKUP(A682,'TAKIM LİSTESİ'!$B$2:$D$455,3,0)</f>
        <v>#N/A</v>
      </c>
      <c r="H682" s="75"/>
      <c r="I682" s="75"/>
      <c r="J682" s="78" t="e">
        <f aca="false">G682-H682</f>
        <v>#N/A</v>
      </c>
      <c r="K682" s="75"/>
      <c r="L682" s="93"/>
      <c r="M682" s="81" t="e">
        <f aca="false">J677+K677</f>
        <v>#N/A</v>
      </c>
    </row>
    <row r="683" customFormat="false" ht="13.8" hidden="false" customHeight="false" outlineLevel="0" collapsed="false">
      <c r="A683" s="75"/>
      <c r="B683" s="76" t="e">
        <f aca="false">VLOOKUP(A683,'TAKIM LİSTESİ'!$B$2:$D$455,2,0)</f>
        <v>#N/A</v>
      </c>
      <c r="C683" s="75"/>
      <c r="D683" s="75"/>
      <c r="E683" s="75"/>
      <c r="F683" s="75"/>
      <c r="G683" s="75" t="e">
        <f aca="false">VLOOKUP(A683,'TAKIM LİSTESİ'!$B$2:$D$455,3,0)</f>
        <v>#N/A</v>
      </c>
      <c r="H683" s="75"/>
      <c r="I683" s="75"/>
      <c r="J683" s="78" t="e">
        <f aca="false">G683-H683</f>
        <v>#N/A</v>
      </c>
      <c r="K683" s="75"/>
      <c r="L683" s="93"/>
      <c r="M683" s="81" t="e">
        <f aca="false">J678+K678</f>
        <v>#N/A</v>
      </c>
    </row>
    <row r="684" customFormat="false" ht="13.8" hidden="false" customHeight="false" outlineLevel="0" collapsed="false">
      <c r="A684" s="75"/>
      <c r="B684" s="76" t="e">
        <f aca="false">VLOOKUP(A684,'TAKIM LİSTESİ'!$B$2:$D$455,2,0)</f>
        <v>#N/A</v>
      </c>
      <c r="C684" s="75"/>
      <c r="D684" s="75"/>
      <c r="E684" s="75"/>
      <c r="F684" s="75"/>
      <c r="G684" s="75" t="e">
        <f aca="false">VLOOKUP(A684,'TAKIM LİSTESİ'!$B$2:$D$455,3,0)</f>
        <v>#N/A</v>
      </c>
      <c r="H684" s="75"/>
      <c r="I684" s="75"/>
      <c r="J684" s="78" t="e">
        <f aca="false">G684-H684</f>
        <v>#N/A</v>
      </c>
      <c r="K684" s="75"/>
      <c r="L684" s="93"/>
      <c r="M684" s="81" t="e">
        <f aca="false">J679+K679</f>
        <v>#N/A</v>
      </c>
    </row>
    <row r="685" customFormat="false" ht="13.8" hidden="false" customHeight="false" outlineLevel="0" collapsed="false">
      <c r="A685" s="75"/>
      <c r="B685" s="76" t="e">
        <f aca="false">VLOOKUP(A685,'TAKIM LİSTESİ'!$B$2:$D$455,2,0)</f>
        <v>#N/A</v>
      </c>
      <c r="C685" s="75"/>
      <c r="D685" s="75"/>
      <c r="E685" s="75"/>
      <c r="F685" s="75"/>
      <c r="G685" s="75" t="e">
        <f aca="false">VLOOKUP(A685,'TAKIM LİSTESİ'!$B$2:$D$455,3,0)</f>
        <v>#N/A</v>
      </c>
      <c r="H685" s="75"/>
      <c r="I685" s="75"/>
      <c r="J685" s="78" t="e">
        <f aca="false">G685-H685</f>
        <v>#N/A</v>
      </c>
      <c r="K685" s="75"/>
      <c r="L685" s="93"/>
      <c r="M685" s="81" t="e">
        <f aca="false">J680+K680</f>
        <v>#N/A</v>
      </c>
    </row>
    <row r="686" customFormat="false" ht="13.8" hidden="false" customHeight="false" outlineLevel="0" collapsed="false">
      <c r="A686" s="75"/>
      <c r="B686" s="76" t="e">
        <f aca="false">VLOOKUP(A686,'TAKIM LİSTESİ'!$B$2:$D$455,2,0)</f>
        <v>#N/A</v>
      </c>
      <c r="C686" s="75"/>
      <c r="D686" s="75"/>
      <c r="E686" s="75"/>
      <c r="F686" s="75"/>
      <c r="G686" s="75" t="e">
        <f aca="false">VLOOKUP(A686,'TAKIM LİSTESİ'!$B$2:$D$455,3,0)</f>
        <v>#N/A</v>
      </c>
      <c r="H686" s="75"/>
      <c r="I686" s="75"/>
      <c r="J686" s="78" t="e">
        <f aca="false">G686-H686</f>
        <v>#N/A</v>
      </c>
      <c r="K686" s="75"/>
      <c r="L686" s="93"/>
      <c r="M686" s="81" t="e">
        <f aca="false">J681+K681</f>
        <v>#N/A</v>
      </c>
    </row>
    <row r="687" customFormat="false" ht="13.8" hidden="false" customHeight="false" outlineLevel="0" collapsed="false">
      <c r="A687" s="75"/>
      <c r="B687" s="76" t="e">
        <f aca="false">VLOOKUP(A687,'TAKIM LİSTESİ'!$B$2:$D$455,2,0)</f>
        <v>#N/A</v>
      </c>
      <c r="C687" s="75"/>
      <c r="D687" s="75"/>
      <c r="E687" s="75"/>
      <c r="F687" s="75"/>
      <c r="G687" s="75" t="e">
        <f aca="false">VLOOKUP(A687,'TAKIM LİSTESİ'!$B$2:$D$455,3,0)</f>
        <v>#N/A</v>
      </c>
      <c r="H687" s="75"/>
      <c r="I687" s="75"/>
      <c r="J687" s="78" t="e">
        <f aca="false">G687-H687</f>
        <v>#N/A</v>
      </c>
      <c r="K687" s="75"/>
      <c r="L687" s="93"/>
      <c r="M687" s="81" t="e">
        <f aca="false">J682+K682</f>
        <v>#N/A</v>
      </c>
    </row>
    <row r="688" customFormat="false" ht="13.8" hidden="false" customHeight="false" outlineLevel="0" collapsed="false">
      <c r="A688" s="75"/>
      <c r="B688" s="76" t="e">
        <f aca="false">VLOOKUP(A688,'TAKIM LİSTESİ'!$B$2:$D$455,2,0)</f>
        <v>#N/A</v>
      </c>
      <c r="C688" s="75"/>
      <c r="D688" s="75"/>
      <c r="E688" s="75"/>
      <c r="F688" s="75"/>
      <c r="G688" s="75" t="e">
        <f aca="false">VLOOKUP(A688,'TAKIM LİSTESİ'!$B$2:$D$455,3,0)</f>
        <v>#N/A</v>
      </c>
      <c r="H688" s="75"/>
      <c r="I688" s="75"/>
      <c r="J688" s="78" t="e">
        <f aca="false">G688-H688</f>
        <v>#N/A</v>
      </c>
      <c r="K688" s="75"/>
      <c r="L688" s="93"/>
      <c r="M688" s="81" t="e">
        <f aca="false">J683+K683</f>
        <v>#N/A</v>
      </c>
    </row>
    <row r="689" customFormat="false" ht="13.8" hidden="false" customHeight="false" outlineLevel="0" collapsed="false">
      <c r="A689" s="75"/>
      <c r="B689" s="76" t="e">
        <f aca="false">VLOOKUP(A689,'TAKIM LİSTESİ'!$B$2:$D$455,2,0)</f>
        <v>#N/A</v>
      </c>
      <c r="C689" s="75"/>
      <c r="D689" s="75"/>
      <c r="E689" s="75"/>
      <c r="F689" s="75"/>
      <c r="G689" s="75" t="e">
        <f aca="false">VLOOKUP(A689,'TAKIM LİSTESİ'!$B$2:$D$455,3,0)</f>
        <v>#N/A</v>
      </c>
      <c r="H689" s="75"/>
      <c r="I689" s="75"/>
      <c r="J689" s="78" t="e">
        <f aca="false">G689-H689</f>
        <v>#N/A</v>
      </c>
      <c r="K689" s="75"/>
      <c r="L689" s="93"/>
      <c r="M689" s="81" t="e">
        <f aca="false">J684+K684</f>
        <v>#N/A</v>
      </c>
    </row>
    <row r="690" customFormat="false" ht="13.8" hidden="false" customHeight="false" outlineLevel="0" collapsed="false">
      <c r="A690" s="75"/>
      <c r="B690" s="76" t="e">
        <f aca="false">VLOOKUP(A690,'TAKIM LİSTESİ'!$B$2:$D$455,2,0)</f>
        <v>#N/A</v>
      </c>
      <c r="C690" s="75"/>
      <c r="D690" s="75"/>
      <c r="E690" s="75"/>
      <c r="F690" s="75"/>
      <c r="G690" s="75" t="e">
        <f aca="false">VLOOKUP(A690,'TAKIM LİSTESİ'!$B$2:$D$455,3,0)</f>
        <v>#N/A</v>
      </c>
      <c r="H690" s="75"/>
      <c r="I690" s="75"/>
      <c r="J690" s="78" t="e">
        <f aca="false">G690-H690</f>
        <v>#N/A</v>
      </c>
      <c r="K690" s="75"/>
      <c r="L690" s="93"/>
      <c r="M690" s="81" t="e">
        <f aca="false">J685+K685</f>
        <v>#N/A</v>
      </c>
    </row>
    <row r="691" customFormat="false" ht="13.8" hidden="false" customHeight="false" outlineLevel="0" collapsed="false">
      <c r="A691" s="75"/>
      <c r="B691" s="76" t="e">
        <f aca="false">VLOOKUP(A691,'TAKIM LİSTESİ'!$B$2:$D$455,2,0)</f>
        <v>#N/A</v>
      </c>
      <c r="C691" s="75"/>
      <c r="D691" s="75"/>
      <c r="E691" s="75"/>
      <c r="F691" s="75"/>
      <c r="G691" s="75" t="e">
        <f aca="false">VLOOKUP(A691,'TAKIM LİSTESİ'!$B$2:$D$455,3,0)</f>
        <v>#N/A</v>
      </c>
      <c r="H691" s="75"/>
      <c r="I691" s="75"/>
      <c r="J691" s="78" t="e">
        <f aca="false">G691-H691</f>
        <v>#N/A</v>
      </c>
      <c r="K691" s="75"/>
      <c r="L691" s="93"/>
      <c r="M691" s="81" t="e">
        <f aca="false">J686+K686</f>
        <v>#N/A</v>
      </c>
    </row>
    <row r="692" customFormat="false" ht="13.8" hidden="false" customHeight="false" outlineLevel="0" collapsed="false">
      <c r="A692" s="75"/>
      <c r="B692" s="76" t="e">
        <f aca="false">VLOOKUP(A692,'TAKIM LİSTESİ'!$B$2:$D$455,2,0)</f>
        <v>#N/A</v>
      </c>
      <c r="C692" s="75"/>
      <c r="D692" s="75"/>
      <c r="E692" s="75"/>
      <c r="F692" s="75"/>
      <c r="G692" s="75" t="e">
        <f aca="false">VLOOKUP(A692,'TAKIM LİSTESİ'!$B$2:$D$455,3,0)</f>
        <v>#N/A</v>
      </c>
      <c r="H692" s="75"/>
      <c r="I692" s="75"/>
      <c r="J692" s="78" t="e">
        <f aca="false">G692-H692</f>
        <v>#N/A</v>
      </c>
      <c r="K692" s="75"/>
      <c r="L692" s="93"/>
      <c r="M692" s="81" t="e">
        <f aca="false">J687+K687</f>
        <v>#N/A</v>
      </c>
    </row>
    <row r="693" customFormat="false" ht="13.8" hidden="false" customHeight="false" outlineLevel="0" collapsed="false">
      <c r="A693" s="75"/>
      <c r="B693" s="76" t="e">
        <f aca="false">VLOOKUP(A693,'TAKIM LİSTESİ'!$B$2:$D$455,2,0)</f>
        <v>#N/A</v>
      </c>
      <c r="C693" s="75"/>
      <c r="D693" s="75"/>
      <c r="E693" s="75"/>
      <c r="F693" s="75"/>
      <c r="G693" s="75" t="e">
        <f aca="false">VLOOKUP(A693,'TAKIM LİSTESİ'!$B$2:$D$455,3,0)</f>
        <v>#N/A</v>
      </c>
      <c r="H693" s="75"/>
      <c r="I693" s="75"/>
      <c r="J693" s="78" t="e">
        <f aca="false">G693-H693</f>
        <v>#N/A</v>
      </c>
      <c r="K693" s="75"/>
      <c r="L693" s="93"/>
      <c r="M693" s="81" t="e">
        <f aca="false">J688+K688</f>
        <v>#N/A</v>
      </c>
    </row>
    <row r="694" customFormat="false" ht="13.8" hidden="false" customHeight="false" outlineLevel="0" collapsed="false">
      <c r="A694" s="75"/>
      <c r="B694" s="76" t="e">
        <f aca="false">VLOOKUP(A694,'TAKIM LİSTESİ'!$B$2:$D$455,2,0)</f>
        <v>#N/A</v>
      </c>
      <c r="C694" s="75"/>
      <c r="D694" s="75"/>
      <c r="E694" s="75"/>
      <c r="F694" s="75"/>
      <c r="G694" s="75" t="e">
        <f aca="false">VLOOKUP(A694,'TAKIM LİSTESİ'!$B$2:$D$455,3,0)</f>
        <v>#N/A</v>
      </c>
      <c r="H694" s="75"/>
      <c r="I694" s="75"/>
      <c r="J694" s="78" t="e">
        <f aca="false">G694-H694</f>
        <v>#N/A</v>
      </c>
      <c r="K694" s="75"/>
      <c r="L694" s="93"/>
      <c r="M694" s="81" t="e">
        <f aca="false">J689+K689</f>
        <v>#N/A</v>
      </c>
    </row>
    <row r="695" customFormat="false" ht="13.8" hidden="false" customHeight="false" outlineLevel="0" collapsed="false">
      <c r="A695" s="75"/>
      <c r="B695" s="76" t="e">
        <f aca="false">VLOOKUP(A695,'TAKIM LİSTESİ'!$B$2:$D$455,2,0)</f>
        <v>#N/A</v>
      </c>
      <c r="C695" s="75"/>
      <c r="D695" s="75"/>
      <c r="E695" s="75"/>
      <c r="F695" s="75"/>
      <c r="G695" s="75" t="e">
        <f aca="false">VLOOKUP(A695,'TAKIM LİSTESİ'!$B$2:$D$455,3,0)</f>
        <v>#N/A</v>
      </c>
      <c r="H695" s="75"/>
      <c r="I695" s="75"/>
      <c r="J695" s="78" t="e">
        <f aca="false">G695-H695</f>
        <v>#N/A</v>
      </c>
      <c r="K695" s="75"/>
      <c r="L695" s="93"/>
      <c r="M695" s="81" t="e">
        <f aca="false">J690+K690</f>
        <v>#N/A</v>
      </c>
    </row>
    <row r="696" customFormat="false" ht="13.8" hidden="false" customHeight="false" outlineLevel="0" collapsed="false">
      <c r="A696" s="75"/>
      <c r="B696" s="76" t="e">
        <f aca="false">VLOOKUP(A696,'TAKIM LİSTESİ'!$B$2:$D$455,2,0)</f>
        <v>#N/A</v>
      </c>
      <c r="C696" s="75"/>
      <c r="D696" s="75"/>
      <c r="E696" s="75"/>
      <c r="F696" s="75"/>
      <c r="G696" s="75" t="e">
        <f aca="false">VLOOKUP(A696,'TAKIM LİSTESİ'!$B$2:$D$455,3,0)</f>
        <v>#N/A</v>
      </c>
      <c r="H696" s="75"/>
      <c r="I696" s="75"/>
      <c r="J696" s="78" t="e">
        <f aca="false">G696-H696</f>
        <v>#N/A</v>
      </c>
      <c r="K696" s="75"/>
      <c r="L696" s="93"/>
      <c r="M696" s="81" t="e">
        <f aca="false">J691+K691</f>
        <v>#N/A</v>
      </c>
    </row>
    <row r="697" customFormat="false" ht="13.8" hidden="false" customHeight="false" outlineLevel="0" collapsed="false">
      <c r="A697" s="75"/>
      <c r="B697" s="76" t="e">
        <f aca="false">VLOOKUP(A697,'TAKIM LİSTESİ'!$B$2:$D$455,2,0)</f>
        <v>#N/A</v>
      </c>
      <c r="C697" s="75"/>
      <c r="D697" s="75"/>
      <c r="E697" s="75"/>
      <c r="F697" s="75"/>
      <c r="G697" s="75" t="e">
        <f aca="false">VLOOKUP(A697,'TAKIM LİSTESİ'!$B$2:$D$455,3,0)</f>
        <v>#N/A</v>
      </c>
      <c r="H697" s="75"/>
      <c r="I697" s="75"/>
      <c r="J697" s="78" t="e">
        <f aca="false">G697-H697</f>
        <v>#N/A</v>
      </c>
      <c r="K697" s="75"/>
      <c r="L697" s="93"/>
      <c r="M697" s="81" t="e">
        <f aca="false">J692+K692</f>
        <v>#N/A</v>
      </c>
    </row>
    <row r="698" customFormat="false" ht="13.8" hidden="false" customHeight="false" outlineLevel="0" collapsed="false">
      <c r="A698" s="75"/>
      <c r="B698" s="76" t="e">
        <f aca="false">VLOOKUP(A698,'TAKIM LİSTESİ'!$B$2:$D$455,2,0)</f>
        <v>#N/A</v>
      </c>
      <c r="C698" s="75"/>
      <c r="D698" s="75"/>
      <c r="E698" s="75"/>
      <c r="F698" s="75"/>
      <c r="G698" s="75" t="e">
        <f aca="false">VLOOKUP(A698,'TAKIM LİSTESİ'!$B$2:$D$455,3,0)</f>
        <v>#N/A</v>
      </c>
      <c r="H698" s="75"/>
      <c r="I698" s="75"/>
      <c r="J698" s="78" t="e">
        <f aca="false">G698-H698</f>
        <v>#N/A</v>
      </c>
      <c r="K698" s="75"/>
      <c r="L698" s="93"/>
      <c r="M698" s="81" t="e">
        <f aca="false">J693+K693</f>
        <v>#N/A</v>
      </c>
    </row>
    <row r="699" customFormat="false" ht="13.8" hidden="false" customHeight="false" outlineLevel="0" collapsed="false">
      <c r="A699" s="75"/>
      <c r="B699" s="76" t="e">
        <f aca="false">VLOOKUP(A699,'TAKIM LİSTESİ'!$B$2:$D$455,2,0)</f>
        <v>#N/A</v>
      </c>
      <c r="C699" s="75"/>
      <c r="D699" s="75"/>
      <c r="E699" s="75"/>
      <c r="F699" s="75"/>
      <c r="G699" s="75" t="e">
        <f aca="false">VLOOKUP(A699,'TAKIM LİSTESİ'!$B$2:$D$455,3,0)</f>
        <v>#N/A</v>
      </c>
      <c r="H699" s="75"/>
      <c r="I699" s="75"/>
      <c r="J699" s="78" t="e">
        <f aca="false">G699-H699</f>
        <v>#N/A</v>
      </c>
      <c r="K699" s="75"/>
      <c r="L699" s="93"/>
      <c r="M699" s="81" t="e">
        <f aca="false">J694+K694</f>
        <v>#N/A</v>
      </c>
    </row>
    <row r="700" customFormat="false" ht="13.8" hidden="false" customHeight="false" outlineLevel="0" collapsed="false">
      <c r="A700" s="75"/>
      <c r="B700" s="76" t="e">
        <f aca="false">VLOOKUP(A700,'TAKIM LİSTESİ'!$B$2:$D$455,2,0)</f>
        <v>#N/A</v>
      </c>
      <c r="C700" s="75"/>
      <c r="D700" s="75"/>
      <c r="E700" s="75"/>
      <c r="F700" s="75"/>
      <c r="G700" s="75" t="e">
        <f aca="false">VLOOKUP(A700,'TAKIM LİSTESİ'!$B$2:$D$455,3,0)</f>
        <v>#N/A</v>
      </c>
      <c r="H700" s="75"/>
      <c r="I700" s="75"/>
      <c r="J700" s="78" t="e">
        <f aca="false">G700-H700</f>
        <v>#N/A</v>
      </c>
      <c r="K700" s="75"/>
      <c r="L700" s="93"/>
      <c r="M700" s="81" t="e">
        <f aca="false">J695+K695</f>
        <v>#N/A</v>
      </c>
    </row>
    <row r="701" customFormat="false" ht="13.8" hidden="false" customHeight="false" outlineLevel="0" collapsed="false">
      <c r="A701" s="75"/>
      <c r="B701" s="76" t="e">
        <f aca="false">VLOOKUP(A701,'TAKIM LİSTESİ'!$B$2:$D$455,2,0)</f>
        <v>#N/A</v>
      </c>
      <c r="C701" s="75"/>
      <c r="D701" s="75"/>
      <c r="E701" s="75"/>
      <c r="F701" s="75"/>
      <c r="G701" s="75" t="e">
        <f aca="false">VLOOKUP(A701,'TAKIM LİSTESİ'!$B$2:$D$455,3,0)</f>
        <v>#N/A</v>
      </c>
      <c r="H701" s="75"/>
      <c r="I701" s="75"/>
      <c r="J701" s="78" t="e">
        <f aca="false">G701-H701</f>
        <v>#N/A</v>
      </c>
      <c r="K701" s="75"/>
      <c r="L701" s="93"/>
      <c r="M701" s="81" t="e">
        <f aca="false">J696+K696</f>
        <v>#N/A</v>
      </c>
    </row>
    <row r="702" customFormat="false" ht="13.8" hidden="false" customHeight="false" outlineLevel="0" collapsed="false">
      <c r="A702" s="75"/>
      <c r="B702" s="76" t="e">
        <f aca="false">VLOOKUP(A702,'TAKIM LİSTESİ'!$B$2:$D$455,2,0)</f>
        <v>#N/A</v>
      </c>
      <c r="C702" s="75"/>
      <c r="D702" s="75"/>
      <c r="E702" s="75"/>
      <c r="F702" s="75"/>
      <c r="G702" s="75" t="e">
        <f aca="false">VLOOKUP(A702,'TAKIM LİSTESİ'!$B$2:$D$455,3,0)</f>
        <v>#N/A</v>
      </c>
      <c r="H702" s="75"/>
      <c r="I702" s="75"/>
      <c r="J702" s="78" t="e">
        <f aca="false">G702-H702</f>
        <v>#N/A</v>
      </c>
      <c r="K702" s="75"/>
      <c r="L702" s="93"/>
      <c r="M702" s="81" t="e">
        <f aca="false">J697+K697</f>
        <v>#N/A</v>
      </c>
    </row>
    <row r="703" customFormat="false" ht="13.8" hidden="false" customHeight="false" outlineLevel="0" collapsed="false">
      <c r="A703" s="75"/>
      <c r="B703" s="76" t="e">
        <f aca="false">VLOOKUP(A703,'TAKIM LİSTESİ'!$B$2:$D$455,2,0)</f>
        <v>#N/A</v>
      </c>
      <c r="C703" s="75"/>
      <c r="D703" s="75"/>
      <c r="E703" s="75"/>
      <c r="F703" s="75"/>
      <c r="G703" s="75" t="e">
        <f aca="false">VLOOKUP(A703,'TAKIM LİSTESİ'!$B$2:$D$455,3,0)</f>
        <v>#N/A</v>
      </c>
      <c r="H703" s="75"/>
      <c r="I703" s="75"/>
      <c r="J703" s="78" t="e">
        <f aca="false">G703-H703</f>
        <v>#N/A</v>
      </c>
      <c r="K703" s="75"/>
      <c r="L703" s="93"/>
      <c r="M703" s="81" t="e">
        <f aca="false">J698+K698</f>
        <v>#N/A</v>
      </c>
    </row>
    <row r="704" customFormat="false" ht="13.8" hidden="false" customHeight="false" outlineLevel="0" collapsed="false">
      <c r="A704" s="75"/>
      <c r="B704" s="76" t="e">
        <f aca="false">VLOOKUP(A704,'TAKIM LİSTESİ'!$B$2:$D$455,2,0)</f>
        <v>#N/A</v>
      </c>
      <c r="C704" s="75"/>
      <c r="D704" s="75"/>
      <c r="E704" s="75"/>
      <c r="F704" s="75"/>
      <c r="G704" s="75" t="e">
        <f aca="false">VLOOKUP(A704,'TAKIM LİSTESİ'!$B$2:$D$455,3,0)</f>
        <v>#N/A</v>
      </c>
      <c r="H704" s="75"/>
      <c r="I704" s="75"/>
      <c r="J704" s="78" t="e">
        <f aca="false">G704-H704</f>
        <v>#N/A</v>
      </c>
      <c r="K704" s="75"/>
      <c r="L704" s="93"/>
      <c r="M704" s="81" t="e">
        <f aca="false">J699+K699</f>
        <v>#N/A</v>
      </c>
    </row>
    <row r="705" customFormat="false" ht="13.8" hidden="false" customHeight="false" outlineLevel="0" collapsed="false">
      <c r="A705" s="75"/>
      <c r="B705" s="76" t="e">
        <f aca="false">VLOOKUP(A705,'TAKIM LİSTESİ'!$B$2:$D$455,2,0)</f>
        <v>#N/A</v>
      </c>
      <c r="C705" s="75"/>
      <c r="D705" s="75"/>
      <c r="E705" s="75"/>
      <c r="F705" s="75"/>
      <c r="G705" s="75" t="e">
        <f aca="false">VLOOKUP(A705,'TAKIM LİSTESİ'!$B$2:$D$455,3,0)</f>
        <v>#N/A</v>
      </c>
      <c r="H705" s="75"/>
      <c r="I705" s="75"/>
      <c r="J705" s="78" t="e">
        <f aca="false">G705-H705</f>
        <v>#N/A</v>
      </c>
      <c r="K705" s="75"/>
      <c r="L705" s="93"/>
      <c r="M705" s="81" t="e">
        <f aca="false">J700+K700</f>
        <v>#N/A</v>
      </c>
    </row>
    <row r="706" customFormat="false" ht="13.8" hidden="false" customHeight="false" outlineLevel="0" collapsed="false">
      <c r="A706" s="75"/>
      <c r="B706" s="76" t="e">
        <f aca="false">VLOOKUP(A706,'TAKIM LİSTESİ'!$B$2:$D$455,2,0)</f>
        <v>#N/A</v>
      </c>
      <c r="C706" s="75"/>
      <c r="D706" s="75"/>
      <c r="E706" s="75"/>
      <c r="F706" s="75"/>
      <c r="G706" s="75" t="e">
        <f aca="false">VLOOKUP(A706,'TAKIM LİSTESİ'!$B$2:$D$455,3,0)</f>
        <v>#N/A</v>
      </c>
      <c r="H706" s="75"/>
      <c r="I706" s="75"/>
      <c r="J706" s="78" t="e">
        <f aca="false">G706-H706</f>
        <v>#N/A</v>
      </c>
      <c r="K706" s="75"/>
      <c r="L706" s="93"/>
      <c r="M706" s="81" t="e">
        <f aca="false">J701+K701</f>
        <v>#N/A</v>
      </c>
    </row>
    <row r="707" customFormat="false" ht="13.8" hidden="false" customHeight="false" outlineLevel="0" collapsed="false">
      <c r="A707" s="75"/>
      <c r="B707" s="76" t="e">
        <f aca="false">VLOOKUP(A707,'TAKIM LİSTESİ'!$B$2:$D$455,2,0)</f>
        <v>#N/A</v>
      </c>
      <c r="C707" s="75"/>
      <c r="D707" s="75"/>
      <c r="E707" s="75"/>
      <c r="F707" s="75"/>
      <c r="G707" s="75" t="e">
        <f aca="false">VLOOKUP(A707,'TAKIM LİSTESİ'!$B$2:$D$455,3,0)</f>
        <v>#N/A</v>
      </c>
      <c r="H707" s="75"/>
      <c r="I707" s="75"/>
      <c r="J707" s="78" t="e">
        <f aca="false">G707-H707</f>
        <v>#N/A</v>
      </c>
      <c r="K707" s="75"/>
      <c r="L707" s="93"/>
      <c r="M707" s="81" t="e">
        <f aca="false">J702+K702</f>
        <v>#N/A</v>
      </c>
    </row>
    <row r="708" customFormat="false" ht="13.8" hidden="false" customHeight="false" outlineLevel="0" collapsed="false">
      <c r="A708" s="75"/>
      <c r="B708" s="76" t="e">
        <f aca="false">VLOOKUP(A708,'TAKIM LİSTESİ'!$B$2:$D$455,2,0)</f>
        <v>#N/A</v>
      </c>
      <c r="C708" s="75"/>
      <c r="D708" s="75"/>
      <c r="E708" s="75"/>
      <c r="F708" s="75"/>
      <c r="G708" s="75" t="e">
        <f aca="false">VLOOKUP(A708,'TAKIM LİSTESİ'!$B$2:$D$455,3,0)</f>
        <v>#N/A</v>
      </c>
      <c r="H708" s="75"/>
      <c r="I708" s="75"/>
      <c r="J708" s="78" t="e">
        <f aca="false">G708-H708</f>
        <v>#N/A</v>
      </c>
      <c r="K708" s="75"/>
      <c r="L708" s="93"/>
      <c r="M708" s="81" t="e">
        <f aca="false">J703+K703</f>
        <v>#N/A</v>
      </c>
    </row>
    <row r="709" customFormat="false" ht="13.8" hidden="false" customHeight="false" outlineLevel="0" collapsed="false">
      <c r="A709" s="75"/>
      <c r="B709" s="76" t="e">
        <f aca="false">VLOOKUP(A709,'TAKIM LİSTESİ'!$B$2:$D$455,2,0)</f>
        <v>#N/A</v>
      </c>
      <c r="C709" s="75"/>
      <c r="D709" s="75"/>
      <c r="E709" s="75"/>
      <c r="F709" s="75"/>
      <c r="G709" s="75" t="e">
        <f aca="false">VLOOKUP(A709,'TAKIM LİSTESİ'!$B$2:$D$455,3,0)</f>
        <v>#N/A</v>
      </c>
      <c r="H709" s="75"/>
      <c r="I709" s="75"/>
      <c r="J709" s="78" t="e">
        <f aca="false">G709-H709</f>
        <v>#N/A</v>
      </c>
      <c r="K709" s="75"/>
      <c r="L709" s="93"/>
      <c r="M709" s="81" t="e">
        <f aca="false">J704+K704</f>
        <v>#N/A</v>
      </c>
    </row>
    <row r="710" customFormat="false" ht="13.8" hidden="false" customHeight="false" outlineLevel="0" collapsed="false">
      <c r="A710" s="75"/>
      <c r="B710" s="76" t="e">
        <f aca="false">VLOOKUP(A710,'TAKIM LİSTESİ'!$B$2:$D$455,2,0)</f>
        <v>#N/A</v>
      </c>
      <c r="C710" s="75"/>
      <c r="D710" s="75"/>
      <c r="E710" s="75"/>
      <c r="F710" s="75"/>
      <c r="G710" s="75" t="e">
        <f aca="false">VLOOKUP(A710,'TAKIM LİSTESİ'!$B$2:$D$455,3,0)</f>
        <v>#N/A</v>
      </c>
      <c r="H710" s="75"/>
      <c r="I710" s="75"/>
      <c r="J710" s="78" t="e">
        <f aca="false">G710-H710</f>
        <v>#N/A</v>
      </c>
      <c r="K710" s="75"/>
      <c r="L710" s="93"/>
      <c r="M710" s="81" t="e">
        <f aca="false">J705+K705</f>
        <v>#N/A</v>
      </c>
    </row>
    <row r="711" customFormat="false" ht="13.8" hidden="false" customHeight="false" outlineLevel="0" collapsed="false">
      <c r="A711" s="75"/>
      <c r="B711" s="76" t="e">
        <f aca="false">VLOOKUP(A711,'TAKIM LİSTESİ'!$B$2:$D$455,2,0)</f>
        <v>#N/A</v>
      </c>
      <c r="C711" s="75"/>
      <c r="D711" s="75"/>
      <c r="E711" s="75"/>
      <c r="F711" s="75"/>
      <c r="G711" s="75" t="e">
        <f aca="false">VLOOKUP(A711,'TAKIM LİSTESİ'!$B$2:$D$455,3,0)</f>
        <v>#N/A</v>
      </c>
      <c r="H711" s="75"/>
      <c r="I711" s="75"/>
      <c r="J711" s="78" t="e">
        <f aca="false">G711-H711</f>
        <v>#N/A</v>
      </c>
      <c r="K711" s="75"/>
      <c r="L711" s="93"/>
      <c r="M711" s="81" t="e">
        <f aca="false">J706+K706</f>
        <v>#N/A</v>
      </c>
    </row>
    <row r="712" customFormat="false" ht="13.8" hidden="false" customHeight="false" outlineLevel="0" collapsed="false">
      <c r="A712" s="75"/>
      <c r="B712" s="76" t="e">
        <f aca="false">VLOOKUP(A712,'TAKIM LİSTESİ'!$B$2:$D$455,2,0)</f>
        <v>#N/A</v>
      </c>
      <c r="C712" s="75"/>
      <c r="D712" s="75"/>
      <c r="E712" s="75"/>
      <c r="F712" s="75"/>
      <c r="G712" s="75" t="e">
        <f aca="false">VLOOKUP(A712,'TAKIM LİSTESİ'!$B$2:$D$455,3,0)</f>
        <v>#N/A</v>
      </c>
      <c r="H712" s="75"/>
      <c r="I712" s="75"/>
      <c r="J712" s="78" t="e">
        <f aca="false">G712-H712</f>
        <v>#N/A</v>
      </c>
      <c r="K712" s="75"/>
      <c r="L712" s="93"/>
      <c r="M712" s="81" t="e">
        <f aca="false">J707+K707</f>
        <v>#N/A</v>
      </c>
    </row>
    <row r="713" customFormat="false" ht="13.8" hidden="false" customHeight="false" outlineLevel="0" collapsed="false">
      <c r="A713" s="75"/>
      <c r="B713" s="76" t="e">
        <f aca="false">VLOOKUP(A713,'TAKIM LİSTESİ'!$B$2:$D$455,2,0)</f>
        <v>#N/A</v>
      </c>
      <c r="C713" s="75"/>
      <c r="D713" s="75"/>
      <c r="E713" s="75"/>
      <c r="F713" s="75"/>
      <c r="G713" s="75" t="e">
        <f aca="false">VLOOKUP(A713,'TAKIM LİSTESİ'!$B$2:$D$455,3,0)</f>
        <v>#N/A</v>
      </c>
      <c r="H713" s="75"/>
      <c r="I713" s="75"/>
      <c r="J713" s="78" t="e">
        <f aca="false">G713-H713</f>
        <v>#N/A</v>
      </c>
      <c r="K713" s="75"/>
      <c r="L713" s="93"/>
      <c r="M713" s="81" t="e">
        <f aca="false">J708+K708</f>
        <v>#N/A</v>
      </c>
    </row>
    <row r="714" customFormat="false" ht="13.8" hidden="false" customHeight="false" outlineLevel="0" collapsed="false">
      <c r="A714" s="75"/>
      <c r="B714" s="76" t="e">
        <f aca="false">VLOOKUP(A714,'TAKIM LİSTESİ'!$B$2:$D$455,2,0)</f>
        <v>#N/A</v>
      </c>
      <c r="C714" s="75"/>
      <c r="D714" s="75"/>
      <c r="E714" s="75"/>
      <c r="F714" s="75"/>
      <c r="G714" s="75" t="e">
        <f aca="false">VLOOKUP(A714,'TAKIM LİSTESİ'!$B$2:$D$455,3,0)</f>
        <v>#N/A</v>
      </c>
      <c r="H714" s="75"/>
      <c r="I714" s="75"/>
      <c r="J714" s="78" t="e">
        <f aca="false">G714-H714</f>
        <v>#N/A</v>
      </c>
      <c r="K714" s="75"/>
      <c r="L714" s="93"/>
      <c r="M714" s="81" t="e">
        <f aca="false">J709+K709</f>
        <v>#N/A</v>
      </c>
    </row>
    <row r="715" customFormat="false" ht="13.8" hidden="false" customHeight="false" outlineLevel="0" collapsed="false">
      <c r="A715" s="75"/>
      <c r="B715" s="76" t="e">
        <f aca="false">VLOOKUP(A715,'TAKIM LİSTESİ'!$B$2:$D$455,2,0)</f>
        <v>#N/A</v>
      </c>
      <c r="C715" s="75"/>
      <c r="D715" s="75"/>
      <c r="E715" s="75"/>
      <c r="F715" s="75"/>
      <c r="G715" s="75" t="e">
        <f aca="false">VLOOKUP(A715,'TAKIM LİSTESİ'!$B$2:$D$455,3,0)</f>
        <v>#N/A</v>
      </c>
      <c r="H715" s="75"/>
      <c r="I715" s="75"/>
      <c r="J715" s="78" t="e">
        <f aca="false">G715-H715</f>
        <v>#N/A</v>
      </c>
      <c r="K715" s="75"/>
      <c r="L715" s="93"/>
      <c r="M715" s="81" t="e">
        <f aca="false">J710+K710</f>
        <v>#N/A</v>
      </c>
    </row>
    <row r="716" customFormat="false" ht="13.8" hidden="false" customHeight="false" outlineLevel="0" collapsed="false">
      <c r="A716" s="75"/>
      <c r="B716" s="76" t="e">
        <f aca="false">VLOOKUP(A716,'TAKIM LİSTESİ'!$B$2:$D$455,2,0)</f>
        <v>#N/A</v>
      </c>
      <c r="C716" s="75"/>
      <c r="D716" s="75"/>
      <c r="E716" s="75"/>
      <c r="F716" s="75"/>
      <c r="G716" s="75" t="e">
        <f aca="false">VLOOKUP(A716,'TAKIM LİSTESİ'!$B$2:$D$455,3,0)</f>
        <v>#N/A</v>
      </c>
      <c r="H716" s="75"/>
      <c r="I716" s="75"/>
      <c r="J716" s="78" t="e">
        <f aca="false">G716-H716</f>
        <v>#N/A</v>
      </c>
      <c r="K716" s="75"/>
      <c r="L716" s="93"/>
      <c r="M716" s="81" t="e">
        <f aca="false">J711+K711</f>
        <v>#N/A</v>
      </c>
    </row>
    <row r="717" customFormat="false" ht="13.8" hidden="false" customHeight="false" outlineLevel="0" collapsed="false">
      <c r="A717" s="75"/>
      <c r="B717" s="76" t="e">
        <f aca="false">VLOOKUP(A717,'TAKIM LİSTESİ'!$B$2:$D$455,2,0)</f>
        <v>#N/A</v>
      </c>
      <c r="C717" s="75"/>
      <c r="D717" s="75"/>
      <c r="E717" s="75"/>
      <c r="F717" s="75"/>
      <c r="G717" s="75" t="e">
        <f aca="false">VLOOKUP(A717,'TAKIM LİSTESİ'!$B$2:$D$455,3,0)</f>
        <v>#N/A</v>
      </c>
      <c r="H717" s="75"/>
      <c r="I717" s="75"/>
      <c r="J717" s="78" t="e">
        <f aca="false">G717-H717</f>
        <v>#N/A</v>
      </c>
      <c r="K717" s="75"/>
      <c r="L717" s="93"/>
      <c r="M717" s="81" t="e">
        <f aca="false">J712+K712</f>
        <v>#N/A</v>
      </c>
    </row>
    <row r="718" customFormat="false" ht="13.8" hidden="false" customHeight="false" outlineLevel="0" collapsed="false">
      <c r="A718" s="75"/>
      <c r="B718" s="76" t="e">
        <f aca="false">VLOOKUP(A718,'TAKIM LİSTESİ'!$B$2:$D$455,2,0)</f>
        <v>#N/A</v>
      </c>
      <c r="C718" s="75"/>
      <c r="D718" s="75"/>
      <c r="E718" s="75"/>
      <c r="F718" s="75"/>
      <c r="G718" s="75" t="e">
        <f aca="false">VLOOKUP(A718,'TAKIM LİSTESİ'!$B$2:$D$455,3,0)</f>
        <v>#N/A</v>
      </c>
      <c r="H718" s="75"/>
      <c r="I718" s="75"/>
      <c r="J718" s="78" t="e">
        <f aca="false">G718-H718</f>
        <v>#N/A</v>
      </c>
      <c r="K718" s="75"/>
      <c r="L718" s="93"/>
      <c r="M718" s="81" t="e">
        <f aca="false">J713+K713</f>
        <v>#N/A</v>
      </c>
    </row>
    <row r="719" customFormat="false" ht="13.8" hidden="false" customHeight="false" outlineLevel="0" collapsed="false">
      <c r="A719" s="75"/>
      <c r="B719" s="76" t="e">
        <f aca="false">VLOOKUP(A719,'TAKIM LİSTESİ'!$B$2:$D$455,2,0)</f>
        <v>#N/A</v>
      </c>
      <c r="C719" s="75"/>
      <c r="D719" s="75"/>
      <c r="E719" s="75"/>
      <c r="F719" s="75"/>
      <c r="G719" s="75" t="e">
        <f aca="false">VLOOKUP(A719,'TAKIM LİSTESİ'!$B$2:$D$455,3,0)</f>
        <v>#N/A</v>
      </c>
      <c r="H719" s="75"/>
      <c r="I719" s="75"/>
      <c r="J719" s="78" t="e">
        <f aca="false">G719-H719</f>
        <v>#N/A</v>
      </c>
      <c r="K719" s="75"/>
      <c r="L719" s="93"/>
      <c r="M719" s="81" t="e">
        <f aca="false">J714+K714</f>
        <v>#N/A</v>
      </c>
    </row>
    <row r="720" customFormat="false" ht="13.8" hidden="false" customHeight="false" outlineLevel="0" collapsed="false">
      <c r="A720" s="75"/>
      <c r="B720" s="76" t="e">
        <f aca="false">VLOOKUP(A720,'TAKIM LİSTESİ'!$B$2:$D$455,2,0)</f>
        <v>#N/A</v>
      </c>
      <c r="C720" s="75"/>
      <c r="D720" s="75"/>
      <c r="E720" s="75"/>
      <c r="F720" s="75"/>
      <c r="G720" s="75" t="e">
        <f aca="false">VLOOKUP(A720,'TAKIM LİSTESİ'!$B$2:$D$455,3,0)</f>
        <v>#N/A</v>
      </c>
      <c r="H720" s="75"/>
      <c r="I720" s="75"/>
      <c r="J720" s="78" t="e">
        <f aca="false">G720-H720</f>
        <v>#N/A</v>
      </c>
      <c r="K720" s="75"/>
      <c r="L720" s="93"/>
      <c r="M720" s="81" t="e">
        <f aca="false">J715+K715</f>
        <v>#N/A</v>
      </c>
    </row>
    <row r="721" customFormat="false" ht="13.8" hidden="false" customHeight="false" outlineLevel="0" collapsed="false">
      <c r="A721" s="75"/>
      <c r="B721" s="76" t="e">
        <f aca="false">VLOOKUP(A721,'TAKIM LİSTESİ'!$B$2:$D$455,2,0)</f>
        <v>#N/A</v>
      </c>
      <c r="C721" s="75"/>
      <c r="D721" s="75"/>
      <c r="E721" s="75"/>
      <c r="F721" s="75"/>
      <c r="G721" s="75" t="e">
        <f aca="false">VLOOKUP(A721,'TAKIM LİSTESİ'!$B$2:$D$455,3,0)</f>
        <v>#N/A</v>
      </c>
      <c r="H721" s="75"/>
      <c r="I721" s="75"/>
      <c r="J721" s="78" t="e">
        <f aca="false">G721-H721</f>
        <v>#N/A</v>
      </c>
      <c r="K721" s="75"/>
      <c r="L721" s="93"/>
      <c r="M721" s="81" t="e">
        <f aca="false">J716+K716</f>
        <v>#N/A</v>
      </c>
    </row>
    <row r="722" customFormat="false" ht="13.8" hidden="false" customHeight="false" outlineLevel="0" collapsed="false">
      <c r="A722" s="75"/>
      <c r="B722" s="76" t="e">
        <f aca="false">VLOOKUP(A722,'TAKIM LİSTESİ'!$B$2:$D$455,2,0)</f>
        <v>#N/A</v>
      </c>
      <c r="C722" s="75"/>
      <c r="D722" s="75"/>
      <c r="E722" s="75"/>
      <c r="F722" s="75"/>
      <c r="G722" s="75" t="e">
        <f aca="false">VLOOKUP(A722,'TAKIM LİSTESİ'!$B$2:$D$455,3,0)</f>
        <v>#N/A</v>
      </c>
      <c r="H722" s="75"/>
      <c r="I722" s="75"/>
      <c r="J722" s="78" t="e">
        <f aca="false">G722-H722</f>
        <v>#N/A</v>
      </c>
      <c r="K722" s="75"/>
      <c r="L722" s="93"/>
      <c r="M722" s="81" t="e">
        <f aca="false">J717+K717</f>
        <v>#N/A</v>
      </c>
    </row>
    <row r="723" customFormat="false" ht="13.8" hidden="false" customHeight="false" outlineLevel="0" collapsed="false">
      <c r="A723" s="75"/>
      <c r="B723" s="76" t="e">
        <f aca="false">VLOOKUP(A723,'TAKIM LİSTESİ'!$B$2:$D$455,2,0)</f>
        <v>#N/A</v>
      </c>
      <c r="C723" s="75"/>
      <c r="D723" s="75"/>
      <c r="E723" s="75"/>
      <c r="F723" s="75"/>
      <c r="G723" s="75" t="e">
        <f aca="false">VLOOKUP(A723,'TAKIM LİSTESİ'!$B$2:$D$455,3,0)</f>
        <v>#N/A</v>
      </c>
      <c r="H723" s="75"/>
      <c r="I723" s="75"/>
      <c r="J723" s="78" t="e">
        <f aca="false">G723-H723</f>
        <v>#N/A</v>
      </c>
      <c r="K723" s="75"/>
      <c r="L723" s="93"/>
      <c r="M723" s="81" t="e">
        <f aca="false">J718+K718</f>
        <v>#N/A</v>
      </c>
    </row>
    <row r="724" customFormat="false" ht="13.8" hidden="false" customHeight="false" outlineLevel="0" collapsed="false">
      <c r="A724" s="75"/>
      <c r="B724" s="76" t="e">
        <f aca="false">VLOOKUP(A724,'TAKIM LİSTESİ'!$B$2:$D$455,2,0)</f>
        <v>#N/A</v>
      </c>
      <c r="C724" s="75"/>
      <c r="D724" s="75"/>
      <c r="E724" s="75"/>
      <c r="F724" s="75"/>
      <c r="G724" s="75" t="e">
        <f aca="false">VLOOKUP(A724,'TAKIM LİSTESİ'!$B$2:$D$455,3,0)</f>
        <v>#N/A</v>
      </c>
      <c r="H724" s="75"/>
      <c r="I724" s="75"/>
      <c r="J724" s="78" t="e">
        <f aca="false">G724-H724</f>
        <v>#N/A</v>
      </c>
      <c r="K724" s="75"/>
      <c r="L724" s="93"/>
      <c r="M724" s="81" t="e">
        <f aca="false">J719+K719</f>
        <v>#N/A</v>
      </c>
    </row>
    <row r="725" customFormat="false" ht="13.8" hidden="false" customHeight="false" outlineLevel="0" collapsed="false">
      <c r="A725" s="75"/>
      <c r="B725" s="76" t="e">
        <f aca="false">VLOOKUP(A725,'TAKIM LİSTESİ'!$B$2:$D$455,2,0)</f>
        <v>#N/A</v>
      </c>
      <c r="C725" s="75"/>
      <c r="D725" s="75"/>
      <c r="E725" s="75"/>
      <c r="F725" s="75"/>
      <c r="G725" s="75" t="e">
        <f aca="false">VLOOKUP(A725,'TAKIM LİSTESİ'!$B$2:$D$455,3,0)</f>
        <v>#N/A</v>
      </c>
      <c r="H725" s="75"/>
      <c r="I725" s="75"/>
      <c r="J725" s="78" t="e">
        <f aca="false">G725-H725</f>
        <v>#N/A</v>
      </c>
      <c r="K725" s="75"/>
      <c r="L725" s="93"/>
      <c r="M725" s="81" t="e">
        <f aca="false">J720+K720</f>
        <v>#N/A</v>
      </c>
    </row>
    <row r="726" customFormat="false" ht="13.8" hidden="false" customHeight="false" outlineLevel="0" collapsed="false">
      <c r="A726" s="75"/>
      <c r="B726" s="76" t="e">
        <f aca="false">VLOOKUP(A726,'TAKIM LİSTESİ'!$B$2:$D$455,2,0)</f>
        <v>#N/A</v>
      </c>
      <c r="C726" s="75"/>
      <c r="D726" s="75"/>
      <c r="E726" s="75"/>
      <c r="F726" s="75"/>
      <c r="G726" s="75" t="e">
        <f aca="false">VLOOKUP(A726,'TAKIM LİSTESİ'!$B$2:$D$455,3,0)</f>
        <v>#N/A</v>
      </c>
      <c r="H726" s="75"/>
      <c r="I726" s="75"/>
      <c r="J726" s="78" t="e">
        <f aca="false">G726-H726</f>
        <v>#N/A</v>
      </c>
      <c r="K726" s="75"/>
      <c r="L726" s="93"/>
      <c r="M726" s="81" t="e">
        <f aca="false">J721+K721</f>
        <v>#N/A</v>
      </c>
    </row>
    <row r="727" customFormat="false" ht="13.8" hidden="false" customHeight="false" outlineLevel="0" collapsed="false">
      <c r="A727" s="75"/>
      <c r="B727" s="76" t="e">
        <f aca="false">VLOOKUP(A727,'TAKIM LİSTESİ'!$B$2:$D$455,2,0)</f>
        <v>#N/A</v>
      </c>
      <c r="C727" s="75"/>
      <c r="D727" s="75"/>
      <c r="E727" s="75"/>
      <c r="F727" s="75"/>
      <c r="G727" s="75" t="e">
        <f aca="false">VLOOKUP(A727,'TAKIM LİSTESİ'!$B$2:$D$455,3,0)</f>
        <v>#N/A</v>
      </c>
      <c r="H727" s="75"/>
      <c r="I727" s="75"/>
      <c r="J727" s="78" t="e">
        <f aca="false">G727-H727</f>
        <v>#N/A</v>
      </c>
      <c r="K727" s="75"/>
      <c r="L727" s="93"/>
      <c r="M727" s="81" t="e">
        <f aca="false">J722+K722</f>
        <v>#N/A</v>
      </c>
    </row>
    <row r="728" customFormat="false" ht="13.8" hidden="false" customHeight="false" outlineLevel="0" collapsed="false">
      <c r="A728" s="75"/>
      <c r="B728" s="76" t="e">
        <f aca="false">VLOOKUP(A728,'TAKIM LİSTESİ'!$B$2:$D$455,2,0)</f>
        <v>#N/A</v>
      </c>
      <c r="C728" s="75"/>
      <c r="D728" s="75"/>
      <c r="E728" s="75"/>
      <c r="F728" s="75"/>
      <c r="G728" s="75" t="e">
        <f aca="false">VLOOKUP(A728,'TAKIM LİSTESİ'!$B$2:$D$455,3,0)</f>
        <v>#N/A</v>
      </c>
      <c r="H728" s="75"/>
      <c r="I728" s="75"/>
      <c r="J728" s="78" t="e">
        <f aca="false">G728-H728</f>
        <v>#N/A</v>
      </c>
      <c r="K728" s="75"/>
      <c r="L728" s="93"/>
      <c r="M728" s="81" t="e">
        <f aca="false">J723+K723</f>
        <v>#N/A</v>
      </c>
    </row>
    <row r="729" customFormat="false" ht="13.8" hidden="false" customHeight="false" outlineLevel="0" collapsed="false">
      <c r="A729" s="75"/>
      <c r="B729" s="76" t="e">
        <f aca="false">VLOOKUP(A729,'TAKIM LİSTESİ'!$B$2:$D$455,2,0)</f>
        <v>#N/A</v>
      </c>
      <c r="C729" s="75"/>
      <c r="D729" s="75"/>
      <c r="E729" s="75"/>
      <c r="F729" s="75"/>
      <c r="G729" s="75" t="e">
        <f aca="false">VLOOKUP(A729,'TAKIM LİSTESİ'!$B$2:$D$455,3,0)</f>
        <v>#N/A</v>
      </c>
      <c r="H729" s="75"/>
      <c r="I729" s="75"/>
      <c r="J729" s="78" t="e">
        <f aca="false">G729-H729</f>
        <v>#N/A</v>
      </c>
      <c r="K729" s="75"/>
      <c r="L729" s="93"/>
      <c r="M729" s="81" t="e">
        <f aca="false">J724+K724</f>
        <v>#N/A</v>
      </c>
    </row>
    <row r="730" customFormat="false" ht="13.8" hidden="false" customHeight="false" outlineLevel="0" collapsed="false">
      <c r="A730" s="75"/>
      <c r="B730" s="76" t="e">
        <f aca="false">VLOOKUP(A730,'TAKIM LİSTESİ'!$B$2:$D$455,2,0)</f>
        <v>#N/A</v>
      </c>
      <c r="C730" s="75"/>
      <c r="D730" s="75"/>
      <c r="E730" s="75"/>
      <c r="F730" s="75"/>
      <c r="G730" s="75" t="e">
        <f aca="false">VLOOKUP(A730,'TAKIM LİSTESİ'!$B$2:$D$455,3,0)</f>
        <v>#N/A</v>
      </c>
      <c r="H730" s="75"/>
      <c r="I730" s="75"/>
      <c r="J730" s="78" t="e">
        <f aca="false">G730-H730</f>
        <v>#N/A</v>
      </c>
      <c r="K730" s="75"/>
      <c r="L730" s="93"/>
      <c r="M730" s="81" t="e">
        <f aca="false">J725+K725</f>
        <v>#N/A</v>
      </c>
    </row>
    <row r="731" customFormat="false" ht="13.8" hidden="false" customHeight="false" outlineLevel="0" collapsed="false">
      <c r="A731" s="75"/>
      <c r="B731" s="76" t="e">
        <f aca="false">VLOOKUP(A731,'TAKIM LİSTESİ'!$B$2:$D$455,2,0)</f>
        <v>#N/A</v>
      </c>
      <c r="C731" s="75"/>
      <c r="D731" s="75"/>
      <c r="E731" s="75"/>
      <c r="F731" s="75"/>
      <c r="G731" s="75" t="e">
        <f aca="false">VLOOKUP(A731,'TAKIM LİSTESİ'!$B$2:$D$455,3,0)</f>
        <v>#N/A</v>
      </c>
      <c r="H731" s="75"/>
      <c r="I731" s="75"/>
      <c r="J731" s="78" t="e">
        <f aca="false">G731-H731</f>
        <v>#N/A</v>
      </c>
      <c r="K731" s="75"/>
      <c r="L731" s="93"/>
      <c r="M731" s="81" t="e">
        <f aca="false">J726+K726</f>
        <v>#N/A</v>
      </c>
    </row>
    <row r="732" customFormat="false" ht="13.8" hidden="false" customHeight="false" outlineLevel="0" collapsed="false">
      <c r="A732" s="75"/>
      <c r="B732" s="76" t="e">
        <f aca="false">VLOOKUP(A732,'TAKIM LİSTESİ'!$B$2:$D$455,2,0)</f>
        <v>#N/A</v>
      </c>
      <c r="C732" s="75"/>
      <c r="D732" s="75"/>
      <c r="E732" s="75"/>
      <c r="F732" s="75"/>
      <c r="G732" s="75" t="e">
        <f aca="false">VLOOKUP(A732,'TAKIM LİSTESİ'!$B$2:$D$455,3,0)</f>
        <v>#N/A</v>
      </c>
      <c r="H732" s="75"/>
      <c r="I732" s="75"/>
      <c r="J732" s="78" t="e">
        <f aca="false">G732-H732</f>
        <v>#N/A</v>
      </c>
      <c r="K732" s="75"/>
      <c r="L732" s="93"/>
      <c r="M732" s="81" t="e">
        <f aca="false">J727+K727</f>
        <v>#N/A</v>
      </c>
    </row>
    <row r="733" customFormat="false" ht="13.8" hidden="false" customHeight="false" outlineLevel="0" collapsed="false">
      <c r="A733" s="75"/>
      <c r="B733" s="76" t="e">
        <f aca="false">VLOOKUP(A733,'TAKIM LİSTESİ'!$B$2:$D$455,2,0)</f>
        <v>#N/A</v>
      </c>
      <c r="C733" s="75"/>
      <c r="D733" s="75"/>
      <c r="E733" s="75"/>
      <c r="F733" s="75"/>
      <c r="G733" s="75" t="e">
        <f aca="false">VLOOKUP(A733,'TAKIM LİSTESİ'!$B$2:$D$455,3,0)</f>
        <v>#N/A</v>
      </c>
      <c r="H733" s="75"/>
      <c r="I733" s="75"/>
      <c r="J733" s="78" t="e">
        <f aca="false">G733-H733</f>
        <v>#N/A</v>
      </c>
      <c r="K733" s="75"/>
      <c r="L733" s="93"/>
      <c r="M733" s="81" t="e">
        <f aca="false">J728+K728</f>
        <v>#N/A</v>
      </c>
    </row>
    <row r="734" customFormat="false" ht="13.8" hidden="false" customHeight="false" outlineLevel="0" collapsed="false">
      <c r="A734" s="75"/>
      <c r="B734" s="76" t="e">
        <f aca="false">VLOOKUP(A734,'TAKIM LİSTESİ'!$B$2:$D$455,2,0)</f>
        <v>#N/A</v>
      </c>
      <c r="C734" s="75"/>
      <c r="D734" s="75"/>
      <c r="E734" s="75"/>
      <c r="F734" s="75"/>
      <c r="G734" s="75" t="e">
        <f aca="false">VLOOKUP(A734,'TAKIM LİSTESİ'!$B$2:$D$455,3,0)</f>
        <v>#N/A</v>
      </c>
      <c r="H734" s="75"/>
      <c r="I734" s="75"/>
      <c r="J734" s="78" t="e">
        <f aca="false">G734-H734</f>
        <v>#N/A</v>
      </c>
      <c r="K734" s="75"/>
      <c r="L734" s="93"/>
      <c r="M734" s="81" t="e">
        <f aca="false">J729+K729</f>
        <v>#N/A</v>
      </c>
    </row>
    <row r="735" customFormat="false" ht="13.8" hidden="false" customHeight="false" outlineLevel="0" collapsed="false">
      <c r="A735" s="75"/>
      <c r="B735" s="76" t="e">
        <f aca="false">VLOOKUP(A735,'TAKIM LİSTESİ'!$B$2:$D$455,2,0)</f>
        <v>#N/A</v>
      </c>
      <c r="C735" s="75"/>
      <c r="D735" s="75"/>
      <c r="E735" s="75"/>
      <c r="F735" s="75"/>
      <c r="G735" s="75" t="e">
        <f aca="false">VLOOKUP(A735,'TAKIM LİSTESİ'!$B$2:$D$455,3,0)</f>
        <v>#N/A</v>
      </c>
      <c r="H735" s="75"/>
      <c r="I735" s="75"/>
      <c r="J735" s="78" t="e">
        <f aca="false">G735-H735</f>
        <v>#N/A</v>
      </c>
      <c r="K735" s="75"/>
      <c r="L735" s="93"/>
      <c r="M735" s="81" t="e">
        <f aca="false">J730+K730</f>
        <v>#N/A</v>
      </c>
    </row>
    <row r="736" customFormat="false" ht="13.8" hidden="false" customHeight="false" outlineLevel="0" collapsed="false">
      <c r="A736" s="75"/>
      <c r="B736" s="76" t="e">
        <f aca="false">VLOOKUP(A736,'TAKIM LİSTESİ'!$B$2:$D$455,2,0)</f>
        <v>#N/A</v>
      </c>
      <c r="C736" s="75"/>
      <c r="D736" s="75"/>
      <c r="E736" s="75"/>
      <c r="F736" s="75"/>
      <c r="G736" s="75" t="e">
        <f aca="false">VLOOKUP(A736,'TAKIM LİSTESİ'!$B$2:$D$455,3,0)</f>
        <v>#N/A</v>
      </c>
      <c r="H736" s="75"/>
      <c r="I736" s="75"/>
      <c r="J736" s="78" t="e">
        <f aca="false">G736-H736</f>
        <v>#N/A</v>
      </c>
      <c r="K736" s="75"/>
      <c r="L736" s="93"/>
      <c r="M736" s="81" t="e">
        <f aca="false">J731+K731</f>
        <v>#N/A</v>
      </c>
    </row>
    <row r="737" customFormat="false" ht="13.8" hidden="false" customHeight="false" outlineLevel="0" collapsed="false">
      <c r="A737" s="75"/>
      <c r="B737" s="76" t="e">
        <f aca="false">VLOOKUP(A737,'TAKIM LİSTESİ'!$B$2:$D$455,2,0)</f>
        <v>#N/A</v>
      </c>
      <c r="C737" s="75"/>
      <c r="D737" s="75"/>
      <c r="E737" s="75"/>
      <c r="F737" s="75"/>
      <c r="G737" s="75" t="e">
        <f aca="false">VLOOKUP(A737,'TAKIM LİSTESİ'!$B$2:$D$455,3,0)</f>
        <v>#N/A</v>
      </c>
      <c r="H737" s="75"/>
      <c r="I737" s="75"/>
      <c r="J737" s="78" t="e">
        <f aca="false">G737-H737</f>
        <v>#N/A</v>
      </c>
      <c r="K737" s="75"/>
      <c r="L737" s="93"/>
      <c r="M737" s="81" t="e">
        <f aca="false">J732+K732</f>
        <v>#N/A</v>
      </c>
    </row>
    <row r="738" customFormat="false" ht="13.8" hidden="false" customHeight="false" outlineLevel="0" collapsed="false">
      <c r="A738" s="75"/>
      <c r="B738" s="76" t="e">
        <f aca="false">VLOOKUP(A738,'TAKIM LİSTESİ'!$B$2:$D$455,2,0)</f>
        <v>#N/A</v>
      </c>
      <c r="C738" s="75"/>
      <c r="D738" s="75"/>
      <c r="E738" s="75"/>
      <c r="F738" s="75"/>
      <c r="G738" s="75" t="e">
        <f aca="false">VLOOKUP(A738,'TAKIM LİSTESİ'!$B$2:$D$455,3,0)</f>
        <v>#N/A</v>
      </c>
      <c r="H738" s="75"/>
      <c r="I738" s="75"/>
      <c r="J738" s="78" t="e">
        <f aca="false">G738-H738</f>
        <v>#N/A</v>
      </c>
      <c r="K738" s="75"/>
      <c r="L738" s="93"/>
      <c r="M738" s="81" t="e">
        <f aca="false">J733+K733</f>
        <v>#N/A</v>
      </c>
    </row>
    <row r="739" customFormat="false" ht="13.8" hidden="false" customHeight="false" outlineLevel="0" collapsed="false">
      <c r="A739" s="75"/>
      <c r="B739" s="76" t="e">
        <f aca="false">VLOOKUP(A739,'TAKIM LİSTESİ'!$B$2:$D$455,2,0)</f>
        <v>#N/A</v>
      </c>
      <c r="C739" s="75"/>
      <c r="D739" s="75"/>
      <c r="E739" s="75"/>
      <c r="F739" s="75"/>
      <c r="G739" s="75" t="e">
        <f aca="false">VLOOKUP(A739,'TAKIM LİSTESİ'!$B$2:$D$455,3,0)</f>
        <v>#N/A</v>
      </c>
      <c r="H739" s="75"/>
      <c r="I739" s="75"/>
      <c r="J739" s="78" t="e">
        <f aca="false">G739-H739</f>
        <v>#N/A</v>
      </c>
      <c r="K739" s="75"/>
      <c r="L739" s="93"/>
      <c r="M739" s="81" t="e">
        <f aca="false">J734+K734</f>
        <v>#N/A</v>
      </c>
    </row>
    <row r="740" customFormat="false" ht="13.8" hidden="false" customHeight="false" outlineLevel="0" collapsed="false">
      <c r="A740" s="75"/>
      <c r="B740" s="76" t="e">
        <f aca="false">VLOOKUP(A740,'TAKIM LİSTESİ'!$B$2:$D$455,2,0)</f>
        <v>#N/A</v>
      </c>
      <c r="C740" s="75"/>
      <c r="D740" s="75"/>
      <c r="E740" s="75"/>
      <c r="F740" s="75"/>
      <c r="G740" s="75" t="e">
        <f aca="false">VLOOKUP(A740,'TAKIM LİSTESİ'!$B$2:$D$455,3,0)</f>
        <v>#N/A</v>
      </c>
      <c r="H740" s="75"/>
      <c r="I740" s="75"/>
      <c r="J740" s="78" t="e">
        <f aca="false">G740-H740</f>
        <v>#N/A</v>
      </c>
      <c r="K740" s="75"/>
      <c r="L740" s="93"/>
      <c r="M740" s="81" t="e">
        <f aca="false">J735+K735</f>
        <v>#N/A</v>
      </c>
    </row>
    <row r="741" customFormat="false" ht="13.8" hidden="false" customHeight="false" outlineLevel="0" collapsed="false">
      <c r="A741" s="75"/>
      <c r="B741" s="76" t="e">
        <f aca="false">VLOOKUP(A741,'TAKIM LİSTESİ'!$B$2:$D$455,2,0)</f>
        <v>#N/A</v>
      </c>
      <c r="C741" s="75"/>
      <c r="D741" s="75"/>
      <c r="E741" s="75"/>
      <c r="F741" s="75"/>
      <c r="G741" s="75" t="e">
        <f aca="false">VLOOKUP(A741,'TAKIM LİSTESİ'!$B$2:$D$455,3,0)</f>
        <v>#N/A</v>
      </c>
      <c r="H741" s="75"/>
      <c r="I741" s="75"/>
      <c r="J741" s="78" t="e">
        <f aca="false">G741-H741</f>
        <v>#N/A</v>
      </c>
      <c r="K741" s="75"/>
      <c r="L741" s="93"/>
      <c r="M741" s="81" t="e">
        <f aca="false">J736+K736</f>
        <v>#N/A</v>
      </c>
    </row>
    <row r="742" customFormat="false" ht="13.8" hidden="false" customHeight="false" outlineLevel="0" collapsed="false">
      <c r="A742" s="75"/>
      <c r="B742" s="76" t="e">
        <f aca="false">VLOOKUP(A742,'TAKIM LİSTESİ'!$B$2:$D$455,2,0)</f>
        <v>#N/A</v>
      </c>
      <c r="C742" s="75"/>
      <c r="D742" s="75"/>
      <c r="E742" s="75"/>
      <c r="F742" s="75"/>
      <c r="G742" s="75" t="e">
        <f aca="false">VLOOKUP(A742,'TAKIM LİSTESİ'!$B$2:$D$455,3,0)</f>
        <v>#N/A</v>
      </c>
      <c r="H742" s="75"/>
      <c r="I742" s="75"/>
      <c r="J742" s="78" t="e">
        <f aca="false">G742-H742</f>
        <v>#N/A</v>
      </c>
      <c r="K742" s="75"/>
      <c r="L742" s="93"/>
      <c r="M742" s="81" t="e">
        <f aca="false">J737+K737</f>
        <v>#N/A</v>
      </c>
    </row>
    <row r="743" customFormat="false" ht="13.8" hidden="false" customHeight="false" outlineLevel="0" collapsed="false">
      <c r="A743" s="75"/>
      <c r="B743" s="76" t="e">
        <f aca="false">VLOOKUP(A743,'TAKIM LİSTESİ'!$B$2:$D$455,2,0)</f>
        <v>#N/A</v>
      </c>
      <c r="C743" s="75"/>
      <c r="D743" s="75"/>
      <c r="E743" s="75"/>
      <c r="F743" s="75"/>
      <c r="G743" s="75" t="e">
        <f aca="false">VLOOKUP(A743,'TAKIM LİSTESİ'!$B$2:$D$455,3,0)</f>
        <v>#N/A</v>
      </c>
      <c r="H743" s="75"/>
      <c r="I743" s="75"/>
      <c r="J743" s="78" t="e">
        <f aca="false">G743-H743</f>
        <v>#N/A</v>
      </c>
      <c r="K743" s="75"/>
      <c r="L743" s="93"/>
      <c r="M743" s="81" t="e">
        <f aca="false">J738+K738</f>
        <v>#N/A</v>
      </c>
    </row>
    <row r="744" customFormat="false" ht="13.8" hidden="false" customHeight="false" outlineLevel="0" collapsed="false">
      <c r="A744" s="75"/>
      <c r="B744" s="76" t="e">
        <f aca="false">VLOOKUP(A744,'TAKIM LİSTESİ'!$B$2:$D$455,2,0)</f>
        <v>#N/A</v>
      </c>
      <c r="C744" s="75"/>
      <c r="D744" s="75"/>
      <c r="E744" s="75"/>
      <c r="F744" s="75"/>
      <c r="G744" s="75" t="e">
        <f aca="false">VLOOKUP(A744,'TAKIM LİSTESİ'!$B$2:$D$455,3,0)</f>
        <v>#N/A</v>
      </c>
      <c r="H744" s="75"/>
      <c r="I744" s="75"/>
      <c r="J744" s="78" t="e">
        <f aca="false">G744-H744</f>
        <v>#N/A</v>
      </c>
      <c r="K744" s="75"/>
      <c r="L744" s="93"/>
      <c r="M744" s="81" t="e">
        <f aca="false">J739+K739</f>
        <v>#N/A</v>
      </c>
    </row>
    <row r="745" customFormat="false" ht="13.8" hidden="false" customHeight="false" outlineLevel="0" collapsed="false">
      <c r="A745" s="75"/>
      <c r="B745" s="76" t="e">
        <f aca="false">VLOOKUP(A745,'TAKIM LİSTESİ'!$B$2:$D$455,2,0)</f>
        <v>#N/A</v>
      </c>
      <c r="C745" s="75"/>
      <c r="D745" s="75"/>
      <c r="E745" s="75"/>
      <c r="F745" s="75"/>
      <c r="G745" s="75" t="e">
        <f aca="false">VLOOKUP(A745,'TAKIM LİSTESİ'!$B$2:$D$455,3,0)</f>
        <v>#N/A</v>
      </c>
      <c r="H745" s="75"/>
      <c r="I745" s="75"/>
      <c r="J745" s="78" t="e">
        <f aca="false">G745-H745</f>
        <v>#N/A</v>
      </c>
      <c r="K745" s="75"/>
      <c r="L745" s="93"/>
      <c r="M745" s="81" t="e">
        <f aca="false">J740+K740</f>
        <v>#N/A</v>
      </c>
    </row>
    <row r="746" customFormat="false" ht="13.8" hidden="false" customHeight="false" outlineLevel="0" collapsed="false">
      <c r="A746" s="75"/>
      <c r="B746" s="76" t="e">
        <f aca="false">VLOOKUP(A746,'TAKIM LİSTESİ'!$B$2:$D$455,2,0)</f>
        <v>#N/A</v>
      </c>
      <c r="C746" s="75"/>
      <c r="D746" s="75"/>
      <c r="E746" s="75"/>
      <c r="F746" s="75"/>
      <c r="G746" s="75" t="e">
        <f aca="false">VLOOKUP(A746,'TAKIM LİSTESİ'!$B$2:$D$455,3,0)</f>
        <v>#N/A</v>
      </c>
      <c r="H746" s="75"/>
      <c r="I746" s="75"/>
      <c r="J746" s="78" t="e">
        <f aca="false">G746-H746</f>
        <v>#N/A</v>
      </c>
      <c r="K746" s="75"/>
      <c r="L746" s="93"/>
      <c r="M746" s="81" t="e">
        <f aca="false">J741+K741</f>
        <v>#N/A</v>
      </c>
    </row>
    <row r="747" customFormat="false" ht="13.8" hidden="false" customHeight="false" outlineLevel="0" collapsed="false">
      <c r="A747" s="75"/>
      <c r="B747" s="76" t="e">
        <f aca="false">VLOOKUP(A747,'TAKIM LİSTESİ'!$B$2:$D$455,2,0)</f>
        <v>#N/A</v>
      </c>
      <c r="C747" s="75"/>
      <c r="D747" s="75"/>
      <c r="E747" s="75"/>
      <c r="F747" s="75"/>
      <c r="G747" s="75" t="e">
        <f aca="false">VLOOKUP(A747,'TAKIM LİSTESİ'!$B$2:$D$455,3,0)</f>
        <v>#N/A</v>
      </c>
      <c r="H747" s="75"/>
      <c r="I747" s="75"/>
      <c r="J747" s="78" t="e">
        <f aca="false">G747-H747</f>
        <v>#N/A</v>
      </c>
      <c r="K747" s="75"/>
      <c r="L747" s="93"/>
      <c r="M747" s="81" t="e">
        <f aca="false">J742+K742</f>
        <v>#N/A</v>
      </c>
    </row>
    <row r="748" customFormat="false" ht="13.8" hidden="false" customHeight="false" outlineLevel="0" collapsed="false">
      <c r="A748" s="75"/>
      <c r="B748" s="76" t="e">
        <f aca="false">VLOOKUP(A748,'TAKIM LİSTESİ'!$B$2:$D$455,2,0)</f>
        <v>#N/A</v>
      </c>
      <c r="C748" s="75"/>
      <c r="D748" s="75"/>
      <c r="E748" s="75"/>
      <c r="F748" s="75"/>
      <c r="G748" s="75" t="e">
        <f aca="false">VLOOKUP(A748,'TAKIM LİSTESİ'!$B$2:$D$455,3,0)</f>
        <v>#N/A</v>
      </c>
      <c r="H748" s="75"/>
      <c r="I748" s="75"/>
      <c r="J748" s="78" t="e">
        <f aca="false">G748-H748</f>
        <v>#N/A</v>
      </c>
      <c r="K748" s="75"/>
      <c r="L748" s="93"/>
      <c r="M748" s="81" t="e">
        <f aca="false">J743+K743</f>
        <v>#N/A</v>
      </c>
    </row>
    <row r="749" customFormat="false" ht="13.8" hidden="false" customHeight="false" outlineLevel="0" collapsed="false">
      <c r="A749" s="75"/>
      <c r="B749" s="76" t="e">
        <f aca="false">VLOOKUP(A749,'TAKIM LİSTESİ'!$B$2:$D$455,2,0)</f>
        <v>#N/A</v>
      </c>
      <c r="C749" s="75"/>
      <c r="D749" s="75"/>
      <c r="E749" s="75"/>
      <c r="F749" s="75"/>
      <c r="G749" s="75" t="e">
        <f aca="false">VLOOKUP(A749,'TAKIM LİSTESİ'!$B$2:$D$455,3,0)</f>
        <v>#N/A</v>
      </c>
      <c r="H749" s="75"/>
      <c r="I749" s="75"/>
      <c r="J749" s="78" t="e">
        <f aca="false">G749-H749</f>
        <v>#N/A</v>
      </c>
      <c r="K749" s="75"/>
      <c r="L749" s="93"/>
      <c r="M749" s="81" t="e">
        <f aca="false">J744+K744</f>
        <v>#N/A</v>
      </c>
    </row>
    <row r="750" customFormat="false" ht="13.8" hidden="false" customHeight="false" outlineLevel="0" collapsed="false">
      <c r="A750" s="75"/>
      <c r="B750" s="76" t="e">
        <f aca="false">VLOOKUP(A750,'TAKIM LİSTESİ'!$B$2:$D$455,2,0)</f>
        <v>#N/A</v>
      </c>
      <c r="C750" s="75"/>
      <c r="D750" s="75"/>
      <c r="E750" s="75"/>
      <c r="F750" s="75"/>
      <c r="G750" s="75" t="e">
        <f aca="false">VLOOKUP(A750,'TAKIM LİSTESİ'!$B$2:$D$455,3,0)</f>
        <v>#N/A</v>
      </c>
      <c r="H750" s="75"/>
      <c r="I750" s="75"/>
      <c r="J750" s="78" t="e">
        <f aca="false">G750-H750</f>
        <v>#N/A</v>
      </c>
      <c r="K750" s="75"/>
      <c r="L750" s="93"/>
      <c r="M750" s="81" t="e">
        <f aca="false">J745+K745</f>
        <v>#N/A</v>
      </c>
    </row>
    <row r="751" customFormat="false" ht="13.8" hidden="false" customHeight="false" outlineLevel="0" collapsed="false">
      <c r="A751" s="75"/>
      <c r="B751" s="76" t="e">
        <f aca="false">VLOOKUP(A751,'TAKIM LİSTESİ'!$B$2:$D$455,2,0)</f>
        <v>#N/A</v>
      </c>
      <c r="C751" s="75"/>
      <c r="D751" s="75"/>
      <c r="E751" s="75"/>
      <c r="F751" s="75"/>
      <c r="G751" s="75" t="e">
        <f aca="false">VLOOKUP(A751,'TAKIM LİSTESİ'!$B$2:$D$455,3,0)</f>
        <v>#N/A</v>
      </c>
      <c r="H751" s="75"/>
      <c r="I751" s="75"/>
      <c r="J751" s="78" t="e">
        <f aca="false">G751-H751</f>
        <v>#N/A</v>
      </c>
      <c r="K751" s="75"/>
      <c r="L751" s="93"/>
      <c r="M751" s="81" t="e">
        <f aca="false">J746+K746</f>
        <v>#N/A</v>
      </c>
    </row>
    <row r="752" customFormat="false" ht="13.8" hidden="false" customHeight="false" outlineLevel="0" collapsed="false">
      <c r="A752" s="75"/>
      <c r="B752" s="76" t="e">
        <f aca="false">VLOOKUP(A752,'TAKIM LİSTESİ'!$B$2:$D$455,2,0)</f>
        <v>#N/A</v>
      </c>
      <c r="C752" s="75"/>
      <c r="D752" s="75"/>
      <c r="E752" s="75"/>
      <c r="F752" s="75"/>
      <c r="G752" s="75" t="e">
        <f aca="false">VLOOKUP(A752,'TAKIM LİSTESİ'!$B$2:$D$455,3,0)</f>
        <v>#N/A</v>
      </c>
      <c r="H752" s="75"/>
      <c r="I752" s="75"/>
      <c r="J752" s="78" t="e">
        <f aca="false">G752-H752</f>
        <v>#N/A</v>
      </c>
      <c r="K752" s="75"/>
      <c r="L752" s="93"/>
      <c r="M752" s="81" t="e">
        <f aca="false">J747+K747</f>
        <v>#N/A</v>
      </c>
    </row>
    <row r="753" customFormat="false" ht="13.8" hidden="false" customHeight="false" outlineLevel="0" collapsed="false">
      <c r="A753" s="75"/>
      <c r="B753" s="76" t="e">
        <f aca="false">VLOOKUP(A753,'TAKIM LİSTESİ'!$B$2:$D$455,2,0)</f>
        <v>#N/A</v>
      </c>
      <c r="C753" s="75"/>
      <c r="D753" s="75"/>
      <c r="E753" s="75"/>
      <c r="F753" s="75"/>
      <c r="G753" s="75" t="e">
        <f aca="false">VLOOKUP(A753,'TAKIM LİSTESİ'!$B$2:$D$455,3,0)</f>
        <v>#N/A</v>
      </c>
      <c r="H753" s="75"/>
      <c r="I753" s="75"/>
      <c r="J753" s="78" t="e">
        <f aca="false">G753-H753</f>
        <v>#N/A</v>
      </c>
      <c r="K753" s="75"/>
      <c r="L753" s="93"/>
      <c r="M753" s="81" t="e">
        <f aca="false">J748+K748</f>
        <v>#N/A</v>
      </c>
    </row>
    <row r="754" customFormat="false" ht="13.8" hidden="false" customHeight="false" outlineLevel="0" collapsed="false">
      <c r="A754" s="75"/>
      <c r="B754" s="76" t="e">
        <f aca="false">VLOOKUP(A754,'TAKIM LİSTESİ'!$B$2:$D$455,2,0)</f>
        <v>#N/A</v>
      </c>
      <c r="C754" s="75"/>
      <c r="D754" s="75"/>
      <c r="E754" s="75"/>
      <c r="F754" s="75"/>
      <c r="G754" s="75" t="e">
        <f aca="false">VLOOKUP(A754,'TAKIM LİSTESİ'!$B$2:$D$455,3,0)</f>
        <v>#N/A</v>
      </c>
      <c r="H754" s="75"/>
      <c r="I754" s="75"/>
      <c r="J754" s="78" t="e">
        <f aca="false">G754-H754</f>
        <v>#N/A</v>
      </c>
      <c r="K754" s="75"/>
      <c r="L754" s="93"/>
      <c r="M754" s="81" t="e">
        <f aca="false">J749+K749</f>
        <v>#N/A</v>
      </c>
    </row>
    <row r="755" customFormat="false" ht="13.8" hidden="false" customHeight="false" outlineLevel="0" collapsed="false">
      <c r="A755" s="75"/>
      <c r="B755" s="76" t="e">
        <f aca="false">VLOOKUP(A755,'TAKIM LİSTESİ'!$B$2:$D$455,2,0)</f>
        <v>#N/A</v>
      </c>
      <c r="C755" s="75"/>
      <c r="D755" s="75"/>
      <c r="E755" s="75"/>
      <c r="F755" s="75"/>
      <c r="G755" s="75" t="e">
        <f aca="false">VLOOKUP(A755,'TAKIM LİSTESİ'!$B$2:$D$455,3,0)</f>
        <v>#N/A</v>
      </c>
      <c r="H755" s="75"/>
      <c r="I755" s="75"/>
      <c r="J755" s="78" t="e">
        <f aca="false">G755-H755</f>
        <v>#N/A</v>
      </c>
      <c r="K755" s="75"/>
      <c r="L755" s="93"/>
      <c r="M755" s="81" t="e">
        <f aca="false">J750+K750</f>
        <v>#N/A</v>
      </c>
    </row>
    <row r="756" customFormat="false" ht="13.8" hidden="false" customHeight="false" outlineLevel="0" collapsed="false">
      <c r="A756" s="75"/>
      <c r="B756" s="76" t="e">
        <f aca="false">VLOOKUP(A756,'TAKIM LİSTESİ'!$B$2:$D$455,2,0)</f>
        <v>#N/A</v>
      </c>
      <c r="C756" s="75"/>
      <c r="D756" s="75"/>
      <c r="E756" s="75"/>
      <c r="F756" s="75"/>
      <c r="G756" s="75" t="e">
        <f aca="false">VLOOKUP(A756,'TAKIM LİSTESİ'!$B$2:$D$455,3,0)</f>
        <v>#N/A</v>
      </c>
      <c r="H756" s="75"/>
      <c r="I756" s="75"/>
      <c r="J756" s="78" t="e">
        <f aca="false">G756-H756</f>
        <v>#N/A</v>
      </c>
      <c r="K756" s="75"/>
      <c r="L756" s="93"/>
      <c r="M756" s="81" t="e">
        <f aca="false">J751+K751</f>
        <v>#N/A</v>
      </c>
    </row>
    <row r="757" customFormat="false" ht="13.8" hidden="false" customHeight="false" outlineLevel="0" collapsed="false">
      <c r="A757" s="75"/>
      <c r="B757" s="76" t="e">
        <f aca="false">VLOOKUP(A757,'TAKIM LİSTESİ'!$B$2:$D$455,2,0)</f>
        <v>#N/A</v>
      </c>
      <c r="C757" s="75"/>
      <c r="D757" s="75"/>
      <c r="E757" s="75"/>
      <c r="F757" s="75"/>
      <c r="G757" s="75" t="e">
        <f aca="false">VLOOKUP(A757,'TAKIM LİSTESİ'!$B$2:$D$455,3,0)</f>
        <v>#N/A</v>
      </c>
      <c r="H757" s="75"/>
      <c r="I757" s="75"/>
      <c r="J757" s="78" t="e">
        <f aca="false">G757-H757</f>
        <v>#N/A</v>
      </c>
      <c r="K757" s="75"/>
      <c r="L757" s="93"/>
      <c r="M757" s="81" t="e">
        <f aca="false">J752+K752</f>
        <v>#N/A</v>
      </c>
    </row>
    <row r="758" customFormat="false" ht="13.8" hidden="false" customHeight="false" outlineLevel="0" collapsed="false">
      <c r="A758" s="75"/>
      <c r="B758" s="76" t="e">
        <f aca="false">VLOOKUP(A758,'TAKIM LİSTESİ'!$B$2:$D$455,2,0)</f>
        <v>#N/A</v>
      </c>
      <c r="C758" s="75"/>
      <c r="D758" s="75"/>
      <c r="E758" s="75"/>
      <c r="F758" s="75"/>
      <c r="G758" s="75" t="e">
        <f aca="false">VLOOKUP(A758,'TAKIM LİSTESİ'!$B$2:$D$455,3,0)</f>
        <v>#N/A</v>
      </c>
      <c r="H758" s="75"/>
      <c r="I758" s="75"/>
      <c r="J758" s="78" t="e">
        <f aca="false">G758-H758</f>
        <v>#N/A</v>
      </c>
      <c r="K758" s="75"/>
      <c r="L758" s="93"/>
      <c r="M758" s="81" t="e">
        <f aca="false">J753+K753</f>
        <v>#N/A</v>
      </c>
    </row>
    <row r="759" customFormat="false" ht="13.8" hidden="false" customHeight="false" outlineLevel="0" collapsed="false">
      <c r="A759" s="75"/>
      <c r="B759" s="76" t="e">
        <f aca="false">VLOOKUP(A759,'TAKIM LİSTESİ'!$B$2:$D$455,2,0)</f>
        <v>#N/A</v>
      </c>
      <c r="C759" s="75"/>
      <c r="D759" s="75"/>
      <c r="E759" s="75"/>
      <c r="F759" s="75"/>
      <c r="G759" s="75" t="e">
        <f aca="false">VLOOKUP(A759,'TAKIM LİSTESİ'!$B$2:$D$455,3,0)</f>
        <v>#N/A</v>
      </c>
      <c r="H759" s="75"/>
      <c r="I759" s="75"/>
      <c r="J759" s="78" t="e">
        <f aca="false">G759-H759</f>
        <v>#N/A</v>
      </c>
      <c r="K759" s="75"/>
      <c r="L759" s="93"/>
      <c r="M759" s="81" t="e">
        <f aca="false">J754+K754</f>
        <v>#N/A</v>
      </c>
    </row>
    <row r="760" customFormat="false" ht="13.8" hidden="false" customHeight="false" outlineLevel="0" collapsed="false">
      <c r="A760" s="75"/>
      <c r="B760" s="76" t="e">
        <f aca="false">VLOOKUP(A760,'TAKIM LİSTESİ'!$B$2:$D$455,2,0)</f>
        <v>#N/A</v>
      </c>
      <c r="C760" s="75"/>
      <c r="D760" s="75"/>
      <c r="E760" s="75"/>
      <c r="F760" s="75"/>
      <c r="G760" s="75" t="e">
        <f aca="false">VLOOKUP(A760,'TAKIM LİSTESİ'!$B$2:$D$455,3,0)</f>
        <v>#N/A</v>
      </c>
      <c r="H760" s="75"/>
      <c r="I760" s="75"/>
      <c r="J760" s="78" t="e">
        <f aca="false">G760-H760</f>
        <v>#N/A</v>
      </c>
      <c r="K760" s="75"/>
      <c r="L760" s="93"/>
      <c r="M760" s="81" t="e">
        <f aca="false">J755+K755</f>
        <v>#N/A</v>
      </c>
    </row>
    <row r="761" customFormat="false" ht="13.8" hidden="false" customHeight="false" outlineLevel="0" collapsed="false">
      <c r="A761" s="75"/>
      <c r="B761" s="76" t="e">
        <f aca="false">VLOOKUP(A761,'TAKIM LİSTESİ'!$B$2:$D$455,2,0)</f>
        <v>#N/A</v>
      </c>
      <c r="C761" s="75"/>
      <c r="D761" s="75"/>
      <c r="E761" s="75"/>
      <c r="F761" s="75"/>
      <c r="G761" s="75" t="e">
        <f aca="false">VLOOKUP(A761,'TAKIM LİSTESİ'!$B$2:$D$455,3,0)</f>
        <v>#N/A</v>
      </c>
      <c r="H761" s="75"/>
      <c r="I761" s="75"/>
      <c r="J761" s="78" t="e">
        <f aca="false">G761-H761</f>
        <v>#N/A</v>
      </c>
      <c r="K761" s="75"/>
      <c r="L761" s="93"/>
      <c r="M761" s="81" t="e">
        <f aca="false">J756+K756</f>
        <v>#N/A</v>
      </c>
    </row>
    <row r="762" customFormat="false" ht="13.8" hidden="false" customHeight="false" outlineLevel="0" collapsed="false">
      <c r="A762" s="75"/>
      <c r="B762" s="76" t="e">
        <f aca="false">VLOOKUP(A762,'TAKIM LİSTESİ'!$B$2:$D$455,2,0)</f>
        <v>#N/A</v>
      </c>
      <c r="C762" s="75"/>
      <c r="D762" s="75"/>
      <c r="E762" s="75"/>
      <c r="F762" s="75"/>
      <c r="G762" s="75" t="e">
        <f aca="false">VLOOKUP(A762,'TAKIM LİSTESİ'!$B$2:$D$455,3,0)</f>
        <v>#N/A</v>
      </c>
      <c r="H762" s="75"/>
      <c r="I762" s="75"/>
      <c r="J762" s="78" t="e">
        <f aca="false">G762-H762</f>
        <v>#N/A</v>
      </c>
      <c r="K762" s="75"/>
      <c r="L762" s="93"/>
      <c r="M762" s="81" t="e">
        <f aca="false">J757+K757</f>
        <v>#N/A</v>
      </c>
    </row>
    <row r="763" customFormat="false" ht="13.8" hidden="false" customHeight="false" outlineLevel="0" collapsed="false">
      <c r="A763" s="75"/>
      <c r="B763" s="76" t="e">
        <f aca="false">VLOOKUP(A763,'TAKIM LİSTESİ'!$B$2:$D$455,2,0)</f>
        <v>#N/A</v>
      </c>
      <c r="C763" s="75"/>
      <c r="D763" s="75"/>
      <c r="E763" s="75"/>
      <c r="F763" s="75"/>
      <c r="G763" s="75" t="e">
        <f aca="false">VLOOKUP(A763,'TAKIM LİSTESİ'!$B$2:$D$455,3,0)</f>
        <v>#N/A</v>
      </c>
      <c r="H763" s="75"/>
      <c r="I763" s="75"/>
      <c r="J763" s="78" t="e">
        <f aca="false">G763-H763</f>
        <v>#N/A</v>
      </c>
      <c r="K763" s="75"/>
      <c r="L763" s="93"/>
      <c r="M763" s="81" t="e">
        <f aca="false">J758+K758</f>
        <v>#N/A</v>
      </c>
    </row>
    <row r="764" customFormat="false" ht="13.8" hidden="false" customHeight="false" outlineLevel="0" collapsed="false">
      <c r="A764" s="75"/>
      <c r="B764" s="76" t="e">
        <f aca="false">VLOOKUP(A764,'TAKIM LİSTESİ'!$B$2:$D$455,2,0)</f>
        <v>#N/A</v>
      </c>
      <c r="C764" s="75"/>
      <c r="D764" s="75"/>
      <c r="E764" s="75"/>
      <c r="F764" s="75"/>
      <c r="G764" s="75" t="e">
        <f aca="false">VLOOKUP(A764,'TAKIM LİSTESİ'!$B$2:$D$455,3,0)</f>
        <v>#N/A</v>
      </c>
      <c r="H764" s="75"/>
      <c r="I764" s="75"/>
      <c r="J764" s="78" t="e">
        <f aca="false">G764-H764</f>
        <v>#N/A</v>
      </c>
      <c r="K764" s="75"/>
      <c r="L764" s="93"/>
      <c r="M764" s="81" t="e">
        <f aca="false">J759+K759</f>
        <v>#N/A</v>
      </c>
    </row>
    <row r="765" customFormat="false" ht="13.8" hidden="false" customHeight="false" outlineLevel="0" collapsed="false">
      <c r="A765" s="75"/>
      <c r="B765" s="76" t="e">
        <f aca="false">VLOOKUP(A765,'TAKIM LİSTESİ'!$B$2:$D$455,2,0)</f>
        <v>#N/A</v>
      </c>
      <c r="C765" s="75"/>
      <c r="D765" s="75"/>
      <c r="E765" s="75"/>
      <c r="F765" s="75"/>
      <c r="G765" s="75" t="e">
        <f aca="false">VLOOKUP(A765,'TAKIM LİSTESİ'!$B$2:$D$455,3,0)</f>
        <v>#N/A</v>
      </c>
      <c r="H765" s="75"/>
      <c r="I765" s="75"/>
      <c r="J765" s="78" t="e">
        <f aca="false">G765-H765</f>
        <v>#N/A</v>
      </c>
      <c r="K765" s="75"/>
      <c r="L765" s="93"/>
      <c r="M765" s="81" t="e">
        <f aca="false">J760+K760</f>
        <v>#N/A</v>
      </c>
    </row>
    <row r="766" customFormat="false" ht="13.8" hidden="false" customHeight="false" outlineLevel="0" collapsed="false">
      <c r="A766" s="75"/>
      <c r="B766" s="76" t="e">
        <f aca="false">VLOOKUP(A766,'TAKIM LİSTESİ'!$B$2:$D$455,2,0)</f>
        <v>#N/A</v>
      </c>
      <c r="C766" s="75"/>
      <c r="D766" s="75"/>
      <c r="E766" s="75"/>
      <c r="F766" s="75"/>
      <c r="G766" s="75" t="e">
        <f aca="false">VLOOKUP(A766,'TAKIM LİSTESİ'!$B$2:$D$455,3,0)</f>
        <v>#N/A</v>
      </c>
      <c r="H766" s="75"/>
      <c r="I766" s="75"/>
      <c r="J766" s="78" t="e">
        <f aca="false">G766-H766</f>
        <v>#N/A</v>
      </c>
      <c r="K766" s="75"/>
      <c r="L766" s="93"/>
      <c r="M766" s="81" t="e">
        <f aca="false">J761+K761</f>
        <v>#N/A</v>
      </c>
    </row>
    <row r="767" customFormat="false" ht="13.8" hidden="false" customHeight="false" outlineLevel="0" collapsed="false">
      <c r="A767" s="75"/>
      <c r="B767" s="76" t="e">
        <f aca="false">VLOOKUP(A767,'TAKIM LİSTESİ'!$B$2:$D$455,2,0)</f>
        <v>#N/A</v>
      </c>
      <c r="C767" s="75"/>
      <c r="D767" s="75"/>
      <c r="E767" s="75"/>
      <c r="F767" s="75"/>
      <c r="G767" s="75" t="e">
        <f aca="false">VLOOKUP(A767,'TAKIM LİSTESİ'!$B$2:$D$455,3,0)</f>
        <v>#N/A</v>
      </c>
      <c r="H767" s="75"/>
      <c r="I767" s="75"/>
      <c r="J767" s="78" t="e">
        <f aca="false">G767-H767</f>
        <v>#N/A</v>
      </c>
      <c r="K767" s="75"/>
      <c r="L767" s="93"/>
      <c r="M767" s="81" t="e">
        <f aca="false">J762+K762</f>
        <v>#N/A</v>
      </c>
    </row>
    <row r="768" customFormat="false" ht="13.8" hidden="false" customHeight="false" outlineLevel="0" collapsed="false">
      <c r="A768" s="75"/>
      <c r="B768" s="76" t="e">
        <f aca="false">VLOOKUP(A768,'TAKIM LİSTESİ'!$B$2:$D$455,2,0)</f>
        <v>#N/A</v>
      </c>
      <c r="C768" s="75"/>
      <c r="D768" s="75"/>
      <c r="E768" s="75"/>
      <c r="F768" s="75"/>
      <c r="G768" s="75" t="e">
        <f aca="false">VLOOKUP(A768,'TAKIM LİSTESİ'!$B$2:$D$455,3,0)</f>
        <v>#N/A</v>
      </c>
      <c r="H768" s="75"/>
      <c r="I768" s="75"/>
      <c r="J768" s="78" t="e">
        <f aca="false">G768-H768</f>
        <v>#N/A</v>
      </c>
      <c r="K768" s="75"/>
      <c r="L768" s="93"/>
      <c r="M768" s="81" t="e">
        <f aca="false">J763+K763</f>
        <v>#N/A</v>
      </c>
    </row>
    <row r="769" customFormat="false" ht="13.8" hidden="false" customHeight="false" outlineLevel="0" collapsed="false">
      <c r="A769" s="75"/>
      <c r="B769" s="76" t="e">
        <f aca="false">VLOOKUP(A769,'TAKIM LİSTESİ'!$B$2:$D$455,2,0)</f>
        <v>#N/A</v>
      </c>
      <c r="C769" s="75"/>
      <c r="D769" s="75"/>
      <c r="E769" s="75"/>
      <c r="F769" s="75"/>
      <c r="G769" s="75" t="e">
        <f aca="false">VLOOKUP(A769,'TAKIM LİSTESİ'!$B$2:$D$455,3,0)</f>
        <v>#N/A</v>
      </c>
      <c r="H769" s="75"/>
      <c r="I769" s="75"/>
      <c r="J769" s="78" t="e">
        <f aca="false">G769-H769</f>
        <v>#N/A</v>
      </c>
      <c r="K769" s="75"/>
      <c r="L769" s="93"/>
      <c r="M769" s="81" t="e">
        <f aca="false">J764+K764</f>
        <v>#N/A</v>
      </c>
    </row>
    <row r="770" customFormat="false" ht="13.8" hidden="false" customHeight="false" outlineLevel="0" collapsed="false">
      <c r="A770" s="75"/>
      <c r="B770" s="76" t="e">
        <f aca="false">VLOOKUP(A770,'TAKIM LİSTESİ'!$B$2:$D$455,2,0)</f>
        <v>#N/A</v>
      </c>
      <c r="C770" s="75"/>
      <c r="D770" s="75"/>
      <c r="E770" s="75"/>
      <c r="F770" s="75"/>
      <c r="G770" s="75" t="e">
        <f aca="false">VLOOKUP(A770,'TAKIM LİSTESİ'!$B$2:$D$455,3,0)</f>
        <v>#N/A</v>
      </c>
      <c r="H770" s="75"/>
      <c r="I770" s="75"/>
      <c r="J770" s="78" t="e">
        <f aca="false">G770-H770</f>
        <v>#N/A</v>
      </c>
      <c r="K770" s="75"/>
      <c r="L770" s="93"/>
      <c r="M770" s="81" t="e">
        <f aca="false">J765+K765</f>
        <v>#N/A</v>
      </c>
    </row>
    <row r="771" customFormat="false" ht="13.8" hidden="false" customHeight="false" outlineLevel="0" collapsed="false">
      <c r="A771" s="75"/>
      <c r="B771" s="76" t="e">
        <f aca="false">VLOOKUP(A771,'TAKIM LİSTESİ'!$B$2:$D$455,2,0)</f>
        <v>#N/A</v>
      </c>
      <c r="C771" s="75"/>
      <c r="D771" s="75"/>
      <c r="E771" s="75"/>
      <c r="F771" s="75"/>
      <c r="G771" s="75" t="e">
        <f aca="false">VLOOKUP(A771,'TAKIM LİSTESİ'!$B$2:$D$455,3,0)</f>
        <v>#N/A</v>
      </c>
      <c r="H771" s="75"/>
      <c r="I771" s="75"/>
      <c r="J771" s="78" t="e">
        <f aca="false">G771-H771</f>
        <v>#N/A</v>
      </c>
      <c r="K771" s="75"/>
      <c r="L771" s="93"/>
      <c r="M771" s="81" t="e">
        <f aca="false">J766+K766</f>
        <v>#N/A</v>
      </c>
    </row>
    <row r="772" customFormat="false" ht="13.8" hidden="false" customHeight="false" outlineLevel="0" collapsed="false">
      <c r="A772" s="75"/>
      <c r="B772" s="76" t="e">
        <f aca="false">VLOOKUP(A772,'TAKIM LİSTESİ'!$B$2:$D$455,2,0)</f>
        <v>#N/A</v>
      </c>
      <c r="C772" s="75"/>
      <c r="D772" s="75"/>
      <c r="E772" s="75"/>
      <c r="F772" s="75"/>
      <c r="G772" s="75" t="e">
        <f aca="false">VLOOKUP(A772,'TAKIM LİSTESİ'!$B$2:$D$455,3,0)</f>
        <v>#N/A</v>
      </c>
      <c r="H772" s="75"/>
      <c r="I772" s="75"/>
      <c r="J772" s="78" t="e">
        <f aca="false">G772-H772</f>
        <v>#N/A</v>
      </c>
      <c r="K772" s="75"/>
      <c r="L772" s="93"/>
      <c r="M772" s="81" t="e">
        <f aca="false">J767+K767</f>
        <v>#N/A</v>
      </c>
    </row>
    <row r="773" customFormat="false" ht="13.8" hidden="false" customHeight="false" outlineLevel="0" collapsed="false">
      <c r="A773" s="75"/>
      <c r="B773" s="76" t="e">
        <f aca="false">VLOOKUP(A773,'TAKIM LİSTESİ'!$B$2:$D$455,2,0)</f>
        <v>#N/A</v>
      </c>
      <c r="C773" s="75"/>
      <c r="D773" s="75"/>
      <c r="E773" s="75"/>
      <c r="F773" s="75"/>
      <c r="G773" s="75" t="e">
        <f aca="false">VLOOKUP(A773,'TAKIM LİSTESİ'!$B$2:$D$455,3,0)</f>
        <v>#N/A</v>
      </c>
      <c r="H773" s="75"/>
      <c r="I773" s="75"/>
      <c r="J773" s="78" t="e">
        <f aca="false">G773-H773</f>
        <v>#N/A</v>
      </c>
      <c r="K773" s="75"/>
      <c r="L773" s="93"/>
      <c r="M773" s="81" t="e">
        <f aca="false">J768+K768</f>
        <v>#N/A</v>
      </c>
    </row>
    <row r="774" customFormat="false" ht="13.8" hidden="false" customHeight="false" outlineLevel="0" collapsed="false">
      <c r="A774" s="75"/>
      <c r="B774" s="76" t="e">
        <f aca="false">VLOOKUP(A774,'TAKIM LİSTESİ'!$B$2:$D$455,2,0)</f>
        <v>#N/A</v>
      </c>
      <c r="C774" s="75"/>
      <c r="D774" s="75"/>
      <c r="E774" s="75"/>
      <c r="F774" s="75"/>
      <c r="G774" s="75" t="e">
        <f aca="false">VLOOKUP(A774,'TAKIM LİSTESİ'!$B$2:$D$455,3,0)</f>
        <v>#N/A</v>
      </c>
      <c r="H774" s="75"/>
      <c r="I774" s="75"/>
      <c r="J774" s="78" t="e">
        <f aca="false">G774-H774</f>
        <v>#N/A</v>
      </c>
      <c r="K774" s="75"/>
      <c r="L774" s="93"/>
      <c r="M774" s="81" t="e">
        <f aca="false">J769+K769</f>
        <v>#N/A</v>
      </c>
    </row>
    <row r="775" customFormat="false" ht="13.8" hidden="false" customHeight="false" outlineLevel="0" collapsed="false">
      <c r="A775" s="75"/>
      <c r="B775" s="76" t="e">
        <f aca="false">VLOOKUP(A775,'TAKIM LİSTESİ'!$B$2:$D$455,2,0)</f>
        <v>#N/A</v>
      </c>
      <c r="C775" s="75"/>
      <c r="D775" s="75"/>
      <c r="E775" s="75"/>
      <c r="F775" s="75"/>
      <c r="G775" s="75" t="e">
        <f aca="false">VLOOKUP(A775,'TAKIM LİSTESİ'!$B$2:$D$455,3,0)</f>
        <v>#N/A</v>
      </c>
      <c r="H775" s="75"/>
      <c r="I775" s="75"/>
      <c r="J775" s="78" t="e">
        <f aca="false">G775-H775</f>
        <v>#N/A</v>
      </c>
      <c r="K775" s="75"/>
      <c r="L775" s="93"/>
      <c r="M775" s="81" t="e">
        <f aca="false">J770+K770</f>
        <v>#N/A</v>
      </c>
    </row>
    <row r="776" customFormat="false" ht="13.8" hidden="false" customHeight="false" outlineLevel="0" collapsed="false">
      <c r="A776" s="75"/>
      <c r="B776" s="76" t="e">
        <f aca="false">VLOOKUP(A776,'TAKIM LİSTESİ'!$B$2:$D$455,2,0)</f>
        <v>#N/A</v>
      </c>
      <c r="C776" s="75"/>
      <c r="D776" s="75"/>
      <c r="E776" s="75"/>
      <c r="F776" s="75"/>
      <c r="G776" s="75" t="e">
        <f aca="false">VLOOKUP(A776,'TAKIM LİSTESİ'!$B$2:$D$455,3,0)</f>
        <v>#N/A</v>
      </c>
      <c r="H776" s="75"/>
      <c r="I776" s="75"/>
      <c r="J776" s="78" t="e">
        <f aca="false">G776-H776</f>
        <v>#N/A</v>
      </c>
      <c r="K776" s="75"/>
      <c r="L776" s="93"/>
      <c r="M776" s="81" t="e">
        <f aca="false">J771+K771</f>
        <v>#N/A</v>
      </c>
    </row>
    <row r="777" customFormat="false" ht="13.8" hidden="false" customHeight="false" outlineLevel="0" collapsed="false">
      <c r="A777" s="75"/>
      <c r="B777" s="76" t="e">
        <f aca="false">VLOOKUP(A777,'TAKIM LİSTESİ'!$B$2:$D$455,2,0)</f>
        <v>#N/A</v>
      </c>
      <c r="C777" s="75"/>
      <c r="D777" s="75"/>
      <c r="E777" s="75"/>
      <c r="F777" s="75"/>
      <c r="G777" s="75" t="e">
        <f aca="false">VLOOKUP(A777,'TAKIM LİSTESİ'!$B$2:$D$455,3,0)</f>
        <v>#N/A</v>
      </c>
      <c r="H777" s="75"/>
      <c r="I777" s="75"/>
      <c r="J777" s="78" t="e">
        <f aca="false">G777-H777</f>
        <v>#N/A</v>
      </c>
      <c r="K777" s="75"/>
      <c r="L777" s="93"/>
      <c r="M777" s="81" t="e">
        <f aca="false">J772+K772</f>
        <v>#N/A</v>
      </c>
    </row>
    <row r="778" customFormat="false" ht="13.8" hidden="false" customHeight="false" outlineLevel="0" collapsed="false">
      <c r="A778" s="75"/>
      <c r="B778" s="76" t="e">
        <f aca="false">VLOOKUP(A778,'TAKIM LİSTESİ'!$B$2:$D$455,2,0)</f>
        <v>#N/A</v>
      </c>
      <c r="C778" s="75"/>
      <c r="D778" s="75"/>
      <c r="E778" s="75"/>
      <c r="F778" s="75"/>
      <c r="G778" s="75" t="e">
        <f aca="false">VLOOKUP(A778,'TAKIM LİSTESİ'!$B$2:$D$455,3,0)</f>
        <v>#N/A</v>
      </c>
      <c r="H778" s="75"/>
      <c r="I778" s="75"/>
      <c r="J778" s="78" t="e">
        <f aca="false">G778-H778</f>
        <v>#N/A</v>
      </c>
      <c r="K778" s="75"/>
      <c r="L778" s="93"/>
      <c r="M778" s="81" t="e">
        <f aca="false">J773+K773</f>
        <v>#N/A</v>
      </c>
    </row>
    <row r="779" customFormat="false" ht="13.8" hidden="false" customHeight="false" outlineLevel="0" collapsed="false">
      <c r="A779" s="75"/>
      <c r="B779" s="76" t="e">
        <f aca="false">VLOOKUP(A779,'TAKIM LİSTESİ'!$B$2:$D$455,2,0)</f>
        <v>#N/A</v>
      </c>
      <c r="C779" s="75"/>
      <c r="D779" s="75"/>
      <c r="E779" s="75"/>
      <c r="F779" s="75"/>
      <c r="G779" s="75" t="e">
        <f aca="false">VLOOKUP(A779,'TAKIM LİSTESİ'!$B$2:$D$455,3,0)</f>
        <v>#N/A</v>
      </c>
      <c r="H779" s="75"/>
      <c r="I779" s="75"/>
      <c r="J779" s="78" t="e">
        <f aca="false">G779-H779</f>
        <v>#N/A</v>
      </c>
      <c r="K779" s="75"/>
      <c r="L779" s="93"/>
      <c r="M779" s="81" t="e">
        <f aca="false">J774+K774</f>
        <v>#N/A</v>
      </c>
    </row>
    <row r="780" customFormat="false" ht="13.8" hidden="false" customHeight="false" outlineLevel="0" collapsed="false">
      <c r="A780" s="75"/>
      <c r="B780" s="76" t="e">
        <f aca="false">VLOOKUP(A780,'TAKIM LİSTESİ'!$B$2:$D$455,2,0)</f>
        <v>#N/A</v>
      </c>
      <c r="C780" s="75"/>
      <c r="D780" s="75"/>
      <c r="E780" s="75"/>
      <c r="F780" s="75"/>
      <c r="G780" s="75" t="e">
        <f aca="false">VLOOKUP(A780,'TAKIM LİSTESİ'!$B$2:$D$455,3,0)</f>
        <v>#N/A</v>
      </c>
      <c r="H780" s="75"/>
      <c r="I780" s="75"/>
      <c r="J780" s="78" t="e">
        <f aca="false">G780-H780</f>
        <v>#N/A</v>
      </c>
      <c r="K780" s="75"/>
      <c r="L780" s="93"/>
      <c r="M780" s="81" t="e">
        <f aca="false">J775+K775</f>
        <v>#N/A</v>
      </c>
    </row>
    <row r="781" customFormat="false" ht="13.8" hidden="false" customHeight="false" outlineLevel="0" collapsed="false">
      <c r="A781" s="75"/>
      <c r="B781" s="76" t="e">
        <f aca="false">VLOOKUP(A781,'TAKIM LİSTESİ'!$B$2:$D$455,2,0)</f>
        <v>#N/A</v>
      </c>
      <c r="C781" s="75"/>
      <c r="D781" s="75"/>
      <c r="E781" s="75"/>
      <c r="F781" s="75"/>
      <c r="G781" s="75" t="e">
        <f aca="false">VLOOKUP(A781,'TAKIM LİSTESİ'!$B$2:$D$455,3,0)</f>
        <v>#N/A</v>
      </c>
      <c r="H781" s="75"/>
      <c r="I781" s="75"/>
      <c r="J781" s="78" t="e">
        <f aca="false">G781-H781</f>
        <v>#N/A</v>
      </c>
      <c r="K781" s="75"/>
      <c r="L781" s="93"/>
      <c r="M781" s="81" t="e">
        <f aca="false">J776+K776</f>
        <v>#N/A</v>
      </c>
    </row>
    <row r="782" customFormat="false" ht="13.8" hidden="false" customHeight="false" outlineLevel="0" collapsed="false">
      <c r="A782" s="75"/>
      <c r="B782" s="76" t="e">
        <f aca="false">VLOOKUP(A782,'TAKIM LİSTESİ'!$B$2:$D$455,2,0)</f>
        <v>#N/A</v>
      </c>
      <c r="C782" s="75"/>
      <c r="D782" s="75"/>
      <c r="E782" s="75"/>
      <c r="F782" s="75"/>
      <c r="G782" s="75" t="e">
        <f aca="false">VLOOKUP(A782,'TAKIM LİSTESİ'!$B$2:$D$455,3,0)</f>
        <v>#N/A</v>
      </c>
      <c r="H782" s="75"/>
      <c r="I782" s="75"/>
      <c r="J782" s="78" t="e">
        <f aca="false">G782-H782</f>
        <v>#N/A</v>
      </c>
      <c r="K782" s="75"/>
      <c r="L782" s="93"/>
      <c r="M782" s="81" t="e">
        <f aca="false">J777+K777</f>
        <v>#N/A</v>
      </c>
    </row>
    <row r="783" customFormat="false" ht="13.8" hidden="false" customHeight="false" outlineLevel="0" collapsed="false">
      <c r="A783" s="75"/>
      <c r="B783" s="76" t="e">
        <f aca="false">VLOOKUP(A783,'TAKIM LİSTESİ'!$B$2:$D$455,2,0)</f>
        <v>#N/A</v>
      </c>
      <c r="C783" s="75"/>
      <c r="D783" s="75"/>
      <c r="E783" s="75"/>
      <c r="F783" s="75"/>
      <c r="G783" s="75" t="e">
        <f aca="false">VLOOKUP(A783,'TAKIM LİSTESİ'!$B$2:$D$455,3,0)</f>
        <v>#N/A</v>
      </c>
      <c r="H783" s="75"/>
      <c r="I783" s="75"/>
      <c r="J783" s="78" t="e">
        <f aca="false">G783-H783</f>
        <v>#N/A</v>
      </c>
      <c r="K783" s="75"/>
      <c r="L783" s="93"/>
      <c r="M783" s="81" t="e">
        <f aca="false">J778+K778</f>
        <v>#N/A</v>
      </c>
    </row>
    <row r="784" customFormat="false" ht="13.8" hidden="false" customHeight="false" outlineLevel="0" collapsed="false">
      <c r="A784" s="75"/>
      <c r="B784" s="76" t="e">
        <f aca="false">VLOOKUP(A784,'TAKIM LİSTESİ'!$B$2:$D$455,2,0)</f>
        <v>#N/A</v>
      </c>
      <c r="C784" s="75"/>
      <c r="D784" s="75"/>
      <c r="E784" s="75"/>
      <c r="F784" s="75"/>
      <c r="G784" s="75" t="e">
        <f aca="false">VLOOKUP(A784,'TAKIM LİSTESİ'!$B$2:$D$455,3,0)</f>
        <v>#N/A</v>
      </c>
      <c r="H784" s="75"/>
      <c r="I784" s="75"/>
      <c r="J784" s="78" t="e">
        <f aca="false">G784-H784</f>
        <v>#N/A</v>
      </c>
      <c r="K784" s="75"/>
      <c r="L784" s="93"/>
      <c r="M784" s="81" t="e">
        <f aca="false">J779+K779</f>
        <v>#N/A</v>
      </c>
    </row>
    <row r="785" customFormat="false" ht="13.8" hidden="false" customHeight="false" outlineLevel="0" collapsed="false">
      <c r="A785" s="75"/>
      <c r="B785" s="76" t="e">
        <f aca="false">VLOOKUP(A785,'TAKIM LİSTESİ'!$B$2:$D$455,2,0)</f>
        <v>#N/A</v>
      </c>
      <c r="C785" s="75"/>
      <c r="D785" s="75"/>
      <c r="E785" s="75"/>
      <c r="F785" s="75"/>
      <c r="G785" s="75" t="e">
        <f aca="false">VLOOKUP(A785,'TAKIM LİSTESİ'!$B$2:$D$455,3,0)</f>
        <v>#N/A</v>
      </c>
      <c r="H785" s="75"/>
      <c r="I785" s="75"/>
      <c r="J785" s="78" t="e">
        <f aca="false">G785-H785</f>
        <v>#N/A</v>
      </c>
      <c r="K785" s="75"/>
      <c r="L785" s="93"/>
      <c r="M785" s="81" t="e">
        <f aca="false">J780+K780</f>
        <v>#N/A</v>
      </c>
    </row>
    <row r="786" customFormat="false" ht="13.8" hidden="false" customHeight="false" outlineLevel="0" collapsed="false">
      <c r="A786" s="75"/>
      <c r="B786" s="76" t="e">
        <f aca="false">VLOOKUP(A786,'TAKIM LİSTESİ'!$B$2:$D$455,2,0)</f>
        <v>#N/A</v>
      </c>
      <c r="C786" s="75"/>
      <c r="D786" s="75"/>
      <c r="E786" s="75"/>
      <c r="F786" s="75"/>
      <c r="G786" s="75" t="e">
        <f aca="false">VLOOKUP(A786,'TAKIM LİSTESİ'!$B$2:$D$455,3,0)</f>
        <v>#N/A</v>
      </c>
      <c r="H786" s="75"/>
      <c r="I786" s="75"/>
      <c r="J786" s="78" t="e">
        <f aca="false">G786-H786</f>
        <v>#N/A</v>
      </c>
      <c r="K786" s="75"/>
      <c r="L786" s="93"/>
      <c r="M786" s="81" t="e">
        <f aca="false">J781+K781</f>
        <v>#N/A</v>
      </c>
    </row>
    <row r="787" customFormat="false" ht="13.8" hidden="false" customHeight="false" outlineLevel="0" collapsed="false">
      <c r="A787" s="75"/>
      <c r="B787" s="76" t="e">
        <f aca="false">VLOOKUP(A787,'TAKIM LİSTESİ'!$B$2:$D$455,2,0)</f>
        <v>#N/A</v>
      </c>
      <c r="C787" s="75"/>
      <c r="D787" s="75"/>
      <c r="E787" s="75"/>
      <c r="F787" s="75"/>
      <c r="G787" s="75" t="e">
        <f aca="false">VLOOKUP(A787,'TAKIM LİSTESİ'!$B$2:$D$455,3,0)</f>
        <v>#N/A</v>
      </c>
      <c r="H787" s="75"/>
      <c r="I787" s="75"/>
      <c r="J787" s="78" t="e">
        <f aca="false">G787-H787</f>
        <v>#N/A</v>
      </c>
      <c r="K787" s="75"/>
      <c r="L787" s="93"/>
      <c r="M787" s="81" t="e">
        <f aca="false">J782+K782</f>
        <v>#N/A</v>
      </c>
    </row>
    <row r="788" customFormat="false" ht="13.8" hidden="false" customHeight="false" outlineLevel="0" collapsed="false">
      <c r="A788" s="75"/>
      <c r="B788" s="76" t="e">
        <f aca="false">VLOOKUP(A788,'TAKIM LİSTESİ'!$B$2:$D$455,2,0)</f>
        <v>#N/A</v>
      </c>
      <c r="C788" s="75"/>
      <c r="D788" s="75"/>
      <c r="E788" s="75"/>
      <c r="F788" s="75"/>
      <c r="G788" s="75" t="e">
        <f aca="false">VLOOKUP(A788,'TAKIM LİSTESİ'!$B$2:$D$455,3,0)</f>
        <v>#N/A</v>
      </c>
      <c r="H788" s="75"/>
      <c r="I788" s="75"/>
      <c r="J788" s="78" t="e">
        <f aca="false">G788-H788</f>
        <v>#N/A</v>
      </c>
      <c r="K788" s="75"/>
      <c r="L788" s="93"/>
      <c r="M788" s="81" t="e">
        <f aca="false">J783+K783</f>
        <v>#N/A</v>
      </c>
    </row>
    <row r="789" customFormat="false" ht="13.8" hidden="false" customHeight="false" outlineLevel="0" collapsed="false">
      <c r="A789" s="75"/>
      <c r="B789" s="76" t="e">
        <f aca="false">VLOOKUP(A789,'TAKIM LİSTESİ'!$B$2:$D$455,2,0)</f>
        <v>#N/A</v>
      </c>
      <c r="C789" s="75"/>
      <c r="D789" s="75"/>
      <c r="E789" s="75"/>
      <c r="F789" s="75"/>
      <c r="G789" s="75" t="e">
        <f aca="false">VLOOKUP(A789,'TAKIM LİSTESİ'!$B$2:$D$455,3,0)</f>
        <v>#N/A</v>
      </c>
      <c r="H789" s="75"/>
      <c r="I789" s="75"/>
      <c r="J789" s="78" t="e">
        <f aca="false">G789-H789</f>
        <v>#N/A</v>
      </c>
      <c r="K789" s="75"/>
      <c r="L789" s="93"/>
      <c r="M789" s="81" t="e">
        <f aca="false">J784+K784</f>
        <v>#N/A</v>
      </c>
    </row>
    <row r="790" customFormat="false" ht="13.8" hidden="false" customHeight="false" outlineLevel="0" collapsed="false">
      <c r="A790" s="75"/>
      <c r="B790" s="76" t="e">
        <f aca="false">VLOOKUP(A790,'TAKIM LİSTESİ'!$B$2:$D$455,2,0)</f>
        <v>#N/A</v>
      </c>
      <c r="C790" s="75"/>
      <c r="D790" s="75"/>
      <c r="E790" s="75"/>
      <c r="F790" s="75"/>
      <c r="G790" s="75" t="e">
        <f aca="false">VLOOKUP(A790,'TAKIM LİSTESİ'!$B$2:$D$455,3,0)</f>
        <v>#N/A</v>
      </c>
      <c r="H790" s="75"/>
      <c r="I790" s="75"/>
      <c r="J790" s="78" t="e">
        <f aca="false">G790-H790</f>
        <v>#N/A</v>
      </c>
      <c r="K790" s="75"/>
      <c r="L790" s="93"/>
      <c r="M790" s="81" t="e">
        <f aca="false">J785+K785</f>
        <v>#N/A</v>
      </c>
    </row>
    <row r="791" customFormat="false" ht="13.8" hidden="false" customHeight="false" outlineLevel="0" collapsed="false">
      <c r="A791" s="75"/>
      <c r="B791" s="76" t="e">
        <f aca="false">VLOOKUP(A791,'TAKIM LİSTESİ'!$B$2:$D$455,2,0)</f>
        <v>#N/A</v>
      </c>
      <c r="C791" s="75"/>
      <c r="D791" s="75"/>
      <c r="E791" s="75"/>
      <c r="F791" s="75"/>
      <c r="G791" s="75" t="e">
        <f aca="false">VLOOKUP(A791,'TAKIM LİSTESİ'!$B$2:$D$455,3,0)</f>
        <v>#N/A</v>
      </c>
      <c r="H791" s="75"/>
      <c r="I791" s="75"/>
      <c r="J791" s="78" t="e">
        <f aca="false">G791-H791</f>
        <v>#N/A</v>
      </c>
      <c r="K791" s="75"/>
      <c r="L791" s="93"/>
      <c r="M791" s="81" t="e">
        <f aca="false">J786+K786</f>
        <v>#N/A</v>
      </c>
    </row>
    <row r="792" customFormat="false" ht="13.8" hidden="false" customHeight="false" outlineLevel="0" collapsed="false">
      <c r="A792" s="75"/>
      <c r="B792" s="76" t="e">
        <f aca="false">VLOOKUP(A792,'TAKIM LİSTESİ'!$B$2:$D$455,2,0)</f>
        <v>#N/A</v>
      </c>
      <c r="C792" s="75"/>
      <c r="D792" s="75"/>
      <c r="E792" s="75"/>
      <c r="F792" s="75"/>
      <c r="G792" s="75" t="e">
        <f aca="false">VLOOKUP(A792,'TAKIM LİSTESİ'!$B$2:$D$455,3,0)</f>
        <v>#N/A</v>
      </c>
      <c r="H792" s="75"/>
      <c r="I792" s="75"/>
      <c r="J792" s="78" t="e">
        <f aca="false">G792-H792</f>
        <v>#N/A</v>
      </c>
      <c r="K792" s="75"/>
      <c r="L792" s="93"/>
      <c r="M792" s="81" t="e">
        <f aca="false">J787+K787</f>
        <v>#N/A</v>
      </c>
    </row>
    <row r="793" customFormat="false" ht="13.8" hidden="false" customHeight="false" outlineLevel="0" collapsed="false">
      <c r="A793" s="75"/>
      <c r="B793" s="76" t="e">
        <f aca="false">VLOOKUP(A793,'TAKIM LİSTESİ'!$B$2:$D$455,2,0)</f>
        <v>#N/A</v>
      </c>
      <c r="C793" s="75"/>
      <c r="D793" s="75"/>
      <c r="E793" s="75"/>
      <c r="F793" s="75"/>
      <c r="G793" s="75" t="e">
        <f aca="false">VLOOKUP(A793,'TAKIM LİSTESİ'!$B$2:$D$455,3,0)</f>
        <v>#N/A</v>
      </c>
      <c r="H793" s="75"/>
      <c r="I793" s="75"/>
      <c r="J793" s="78" t="e">
        <f aca="false">G793-H793</f>
        <v>#N/A</v>
      </c>
      <c r="K793" s="75"/>
      <c r="L793" s="93"/>
      <c r="M793" s="81" t="e">
        <f aca="false">J788+K788</f>
        <v>#N/A</v>
      </c>
    </row>
    <row r="794" customFormat="false" ht="13.8" hidden="false" customHeight="false" outlineLevel="0" collapsed="false">
      <c r="A794" s="75"/>
      <c r="B794" s="76" t="e">
        <f aca="false">VLOOKUP(A794,'TAKIM LİSTESİ'!$B$2:$D$455,2,0)</f>
        <v>#N/A</v>
      </c>
      <c r="C794" s="75"/>
      <c r="D794" s="75"/>
      <c r="E794" s="75"/>
      <c r="F794" s="75"/>
      <c r="G794" s="75" t="e">
        <f aca="false">VLOOKUP(A794,'TAKIM LİSTESİ'!$B$2:$D$455,3,0)</f>
        <v>#N/A</v>
      </c>
      <c r="H794" s="75"/>
      <c r="I794" s="75"/>
      <c r="J794" s="78" t="e">
        <f aca="false">G794-H794</f>
        <v>#N/A</v>
      </c>
      <c r="K794" s="75"/>
      <c r="L794" s="93"/>
      <c r="M794" s="81" t="e">
        <f aca="false">J789+K789</f>
        <v>#N/A</v>
      </c>
    </row>
    <row r="795" customFormat="false" ht="13.8" hidden="false" customHeight="false" outlineLevel="0" collapsed="false">
      <c r="A795" s="75"/>
      <c r="B795" s="76" t="e">
        <f aca="false">VLOOKUP(A795,'TAKIM LİSTESİ'!$B$2:$D$455,2,0)</f>
        <v>#N/A</v>
      </c>
      <c r="C795" s="75"/>
      <c r="D795" s="75"/>
      <c r="E795" s="75"/>
      <c r="F795" s="75"/>
      <c r="G795" s="75" t="e">
        <f aca="false">VLOOKUP(A795,'TAKIM LİSTESİ'!$B$2:$D$455,3,0)</f>
        <v>#N/A</v>
      </c>
      <c r="H795" s="75"/>
      <c r="I795" s="75"/>
      <c r="J795" s="78" t="e">
        <f aca="false">G795-H795</f>
        <v>#N/A</v>
      </c>
      <c r="K795" s="75"/>
      <c r="L795" s="93"/>
      <c r="M795" s="81" t="e">
        <f aca="false">J790+K790</f>
        <v>#N/A</v>
      </c>
    </row>
    <row r="796" customFormat="false" ht="13.8" hidden="false" customHeight="false" outlineLevel="0" collapsed="false">
      <c r="A796" s="75"/>
      <c r="B796" s="76" t="e">
        <f aca="false">VLOOKUP(A796,'TAKIM LİSTESİ'!$B$2:$D$455,2,0)</f>
        <v>#N/A</v>
      </c>
      <c r="C796" s="75"/>
      <c r="D796" s="75"/>
      <c r="E796" s="75"/>
      <c r="F796" s="75"/>
      <c r="G796" s="75" t="e">
        <f aca="false">VLOOKUP(A796,'TAKIM LİSTESİ'!$B$2:$D$455,3,0)</f>
        <v>#N/A</v>
      </c>
      <c r="H796" s="75"/>
      <c r="I796" s="75"/>
      <c r="J796" s="78" t="e">
        <f aca="false">G796-H796</f>
        <v>#N/A</v>
      </c>
      <c r="K796" s="75"/>
      <c r="L796" s="93"/>
      <c r="M796" s="81" t="e">
        <f aca="false">J791+K791</f>
        <v>#N/A</v>
      </c>
    </row>
    <row r="797" customFormat="false" ht="13.8" hidden="false" customHeight="false" outlineLevel="0" collapsed="false">
      <c r="A797" s="75"/>
      <c r="B797" s="76" t="e">
        <f aca="false">VLOOKUP(A797,'TAKIM LİSTESİ'!$B$2:$D$455,2,0)</f>
        <v>#N/A</v>
      </c>
      <c r="C797" s="75"/>
      <c r="D797" s="75"/>
      <c r="E797" s="75"/>
      <c r="F797" s="75"/>
      <c r="G797" s="75" t="e">
        <f aca="false">VLOOKUP(A797,'TAKIM LİSTESİ'!$B$2:$D$455,3,0)</f>
        <v>#N/A</v>
      </c>
      <c r="H797" s="75"/>
      <c r="I797" s="75"/>
      <c r="J797" s="78" t="e">
        <f aca="false">G797-H797</f>
        <v>#N/A</v>
      </c>
      <c r="K797" s="75"/>
      <c r="L797" s="93"/>
      <c r="M797" s="81" t="e">
        <f aca="false">J792+K792</f>
        <v>#N/A</v>
      </c>
    </row>
    <row r="798" customFormat="false" ht="13.8" hidden="false" customHeight="false" outlineLevel="0" collapsed="false">
      <c r="A798" s="75"/>
      <c r="B798" s="76" t="e">
        <f aca="false">VLOOKUP(A798,'TAKIM LİSTESİ'!$B$2:$D$455,2,0)</f>
        <v>#N/A</v>
      </c>
      <c r="C798" s="75"/>
      <c r="D798" s="75"/>
      <c r="E798" s="75"/>
      <c r="F798" s="75"/>
      <c r="G798" s="75" t="e">
        <f aca="false">VLOOKUP(A798,'TAKIM LİSTESİ'!$B$2:$D$455,3,0)</f>
        <v>#N/A</v>
      </c>
      <c r="H798" s="75"/>
      <c r="I798" s="75"/>
      <c r="J798" s="78" t="e">
        <f aca="false">G798-H798</f>
        <v>#N/A</v>
      </c>
      <c r="K798" s="75"/>
      <c r="L798" s="93"/>
      <c r="M798" s="81" t="e">
        <f aca="false">J793+K793</f>
        <v>#N/A</v>
      </c>
    </row>
    <row r="799" customFormat="false" ht="13.8" hidden="false" customHeight="false" outlineLevel="0" collapsed="false">
      <c r="A799" s="75"/>
      <c r="B799" s="76" t="e">
        <f aca="false">VLOOKUP(A799,'TAKIM LİSTESİ'!$B$2:$D$455,2,0)</f>
        <v>#N/A</v>
      </c>
      <c r="C799" s="75"/>
      <c r="D799" s="75"/>
      <c r="E799" s="75"/>
      <c r="F799" s="75"/>
      <c r="G799" s="75" t="e">
        <f aca="false">VLOOKUP(A799,'TAKIM LİSTESİ'!$B$2:$D$455,3,0)</f>
        <v>#N/A</v>
      </c>
      <c r="H799" s="75"/>
      <c r="I799" s="75"/>
      <c r="J799" s="78" t="e">
        <f aca="false">G799-H799</f>
        <v>#N/A</v>
      </c>
      <c r="K799" s="75"/>
      <c r="L799" s="93"/>
      <c r="M799" s="81" t="e">
        <f aca="false">J794+K794</f>
        <v>#N/A</v>
      </c>
    </row>
    <row r="800" customFormat="false" ht="13.8" hidden="false" customHeight="false" outlineLevel="0" collapsed="false">
      <c r="A800" s="75"/>
      <c r="B800" s="76" t="e">
        <f aca="false">VLOOKUP(A800,'TAKIM LİSTESİ'!$B$2:$D$455,2,0)</f>
        <v>#N/A</v>
      </c>
      <c r="C800" s="75"/>
      <c r="D800" s="75"/>
      <c r="E800" s="75"/>
      <c r="F800" s="75"/>
      <c r="G800" s="75" t="e">
        <f aca="false">VLOOKUP(A800,'TAKIM LİSTESİ'!$B$2:$D$455,3,0)</f>
        <v>#N/A</v>
      </c>
      <c r="H800" s="75"/>
      <c r="I800" s="75"/>
      <c r="J800" s="78" t="e">
        <f aca="false">G800-H800</f>
        <v>#N/A</v>
      </c>
      <c r="K800" s="75"/>
      <c r="L800" s="93"/>
      <c r="M800" s="81" t="e">
        <f aca="false">J795+K795</f>
        <v>#N/A</v>
      </c>
    </row>
    <row r="801" customFormat="false" ht="13.8" hidden="false" customHeight="false" outlineLevel="0" collapsed="false">
      <c r="A801" s="75"/>
      <c r="B801" s="76" t="e">
        <f aca="false">VLOOKUP(A801,'TAKIM LİSTESİ'!$B$2:$D$455,2,0)</f>
        <v>#N/A</v>
      </c>
      <c r="C801" s="75"/>
      <c r="D801" s="75"/>
      <c r="E801" s="75"/>
      <c r="F801" s="75"/>
      <c r="G801" s="75" t="e">
        <f aca="false">VLOOKUP(A801,'TAKIM LİSTESİ'!$B$2:$D$455,3,0)</f>
        <v>#N/A</v>
      </c>
      <c r="H801" s="75"/>
      <c r="I801" s="75"/>
      <c r="J801" s="78" t="e">
        <f aca="false">G801-H801</f>
        <v>#N/A</v>
      </c>
      <c r="K801" s="75"/>
      <c r="L801" s="93"/>
      <c r="M801" s="81" t="e">
        <f aca="false">J796+K796</f>
        <v>#N/A</v>
      </c>
    </row>
    <row r="802" customFormat="false" ht="13.8" hidden="false" customHeight="false" outlineLevel="0" collapsed="false">
      <c r="A802" s="75"/>
      <c r="B802" s="76" t="e">
        <f aca="false">VLOOKUP(A802,'TAKIM LİSTESİ'!$B$2:$D$455,2,0)</f>
        <v>#N/A</v>
      </c>
      <c r="C802" s="75"/>
      <c r="D802" s="75"/>
      <c r="E802" s="75"/>
      <c r="F802" s="75"/>
      <c r="G802" s="75" t="e">
        <f aca="false">VLOOKUP(A802,'TAKIM LİSTESİ'!$B$2:$D$455,3,0)</f>
        <v>#N/A</v>
      </c>
      <c r="H802" s="75"/>
      <c r="I802" s="75"/>
      <c r="J802" s="78" t="e">
        <f aca="false">G802-H802</f>
        <v>#N/A</v>
      </c>
      <c r="K802" s="75"/>
      <c r="L802" s="93"/>
      <c r="M802" s="81" t="e">
        <f aca="false">J797+K797</f>
        <v>#N/A</v>
      </c>
    </row>
    <row r="803" customFormat="false" ht="13.8" hidden="false" customHeight="false" outlineLevel="0" collapsed="false">
      <c r="A803" s="75"/>
      <c r="B803" s="76" t="e">
        <f aca="false">VLOOKUP(A803,'TAKIM LİSTESİ'!$B$2:$D$455,2,0)</f>
        <v>#N/A</v>
      </c>
      <c r="C803" s="75"/>
      <c r="D803" s="75"/>
      <c r="E803" s="75"/>
      <c r="F803" s="75"/>
      <c r="G803" s="75" t="e">
        <f aca="false">VLOOKUP(A803,'TAKIM LİSTESİ'!$B$2:$D$455,3,0)</f>
        <v>#N/A</v>
      </c>
      <c r="H803" s="75"/>
      <c r="I803" s="75"/>
      <c r="J803" s="78" t="e">
        <f aca="false">G803-H803</f>
        <v>#N/A</v>
      </c>
      <c r="K803" s="75"/>
      <c r="L803" s="93"/>
      <c r="M803" s="81" t="e">
        <f aca="false">J798+K798</f>
        <v>#N/A</v>
      </c>
    </row>
    <row r="804" customFormat="false" ht="13.8" hidden="false" customHeight="false" outlineLevel="0" collapsed="false">
      <c r="A804" s="75"/>
      <c r="B804" s="76" t="e">
        <f aca="false">VLOOKUP(A804,'TAKIM LİSTESİ'!$B$2:$D$455,2,0)</f>
        <v>#N/A</v>
      </c>
      <c r="C804" s="75"/>
      <c r="D804" s="75"/>
      <c r="E804" s="75"/>
      <c r="F804" s="75"/>
      <c r="G804" s="75" t="e">
        <f aca="false">VLOOKUP(A804,'TAKIM LİSTESİ'!$B$2:$D$455,3,0)</f>
        <v>#N/A</v>
      </c>
      <c r="H804" s="75"/>
      <c r="I804" s="75"/>
      <c r="J804" s="78" t="e">
        <f aca="false">G804-H804</f>
        <v>#N/A</v>
      </c>
      <c r="K804" s="75"/>
      <c r="L804" s="93"/>
      <c r="M804" s="81" t="e">
        <f aca="false">J799+K799</f>
        <v>#N/A</v>
      </c>
    </row>
    <row r="805" customFormat="false" ht="13.8" hidden="false" customHeight="false" outlineLevel="0" collapsed="false">
      <c r="A805" s="75"/>
      <c r="B805" s="76" t="e">
        <f aca="false">VLOOKUP(A805,'TAKIM LİSTESİ'!$B$2:$D$455,2,0)</f>
        <v>#N/A</v>
      </c>
      <c r="C805" s="75"/>
      <c r="D805" s="75"/>
      <c r="E805" s="75"/>
      <c r="F805" s="75"/>
      <c r="G805" s="75" t="e">
        <f aca="false">VLOOKUP(A805,'TAKIM LİSTESİ'!$B$2:$D$455,3,0)</f>
        <v>#N/A</v>
      </c>
      <c r="H805" s="75"/>
      <c r="I805" s="75"/>
      <c r="J805" s="78" t="e">
        <f aca="false">G805-H805</f>
        <v>#N/A</v>
      </c>
      <c r="K805" s="75"/>
      <c r="L805" s="93"/>
      <c r="M805" s="81" t="e">
        <f aca="false">J800+K800</f>
        <v>#N/A</v>
      </c>
    </row>
    <row r="806" customFormat="false" ht="13.8" hidden="false" customHeight="false" outlineLevel="0" collapsed="false">
      <c r="A806" s="75"/>
      <c r="B806" s="76" t="e">
        <f aca="false">VLOOKUP(A806,'TAKIM LİSTESİ'!$B$2:$D$455,2,0)</f>
        <v>#N/A</v>
      </c>
      <c r="C806" s="75"/>
      <c r="D806" s="75"/>
      <c r="E806" s="75"/>
      <c r="F806" s="75"/>
      <c r="G806" s="75" t="e">
        <f aca="false">VLOOKUP(A806,'TAKIM LİSTESİ'!$B$2:$D$455,3,0)</f>
        <v>#N/A</v>
      </c>
      <c r="H806" s="75"/>
      <c r="I806" s="75"/>
      <c r="J806" s="78" t="e">
        <f aca="false">G806-H806</f>
        <v>#N/A</v>
      </c>
      <c r="K806" s="75"/>
      <c r="L806" s="93"/>
      <c r="M806" s="81" t="e">
        <f aca="false">J801+K801</f>
        <v>#N/A</v>
      </c>
    </row>
    <row r="807" customFormat="false" ht="13.8" hidden="false" customHeight="false" outlineLevel="0" collapsed="false">
      <c r="A807" s="75"/>
      <c r="B807" s="76" t="e">
        <f aca="false">VLOOKUP(A807,'TAKIM LİSTESİ'!$B$2:$D$455,2,0)</f>
        <v>#N/A</v>
      </c>
      <c r="C807" s="75"/>
      <c r="D807" s="75"/>
      <c r="E807" s="75"/>
      <c r="F807" s="75"/>
      <c r="G807" s="75" t="e">
        <f aca="false">VLOOKUP(A807,'TAKIM LİSTESİ'!$B$2:$D$455,3,0)</f>
        <v>#N/A</v>
      </c>
      <c r="H807" s="75"/>
      <c r="I807" s="75"/>
      <c r="J807" s="78" t="e">
        <f aca="false">G807-H807</f>
        <v>#N/A</v>
      </c>
      <c r="K807" s="75"/>
      <c r="L807" s="93"/>
      <c r="M807" s="81" t="e">
        <f aca="false">J802+K802</f>
        <v>#N/A</v>
      </c>
    </row>
    <row r="808" customFormat="false" ht="13.8" hidden="false" customHeight="false" outlineLevel="0" collapsed="false">
      <c r="A808" s="75"/>
      <c r="B808" s="76" t="e">
        <f aca="false">VLOOKUP(A808,'TAKIM LİSTESİ'!$B$2:$D$455,2,0)</f>
        <v>#N/A</v>
      </c>
      <c r="C808" s="75"/>
      <c r="D808" s="75"/>
      <c r="E808" s="75"/>
      <c r="F808" s="75"/>
      <c r="G808" s="75" t="e">
        <f aca="false">VLOOKUP(A808,'TAKIM LİSTESİ'!$B$2:$D$455,3,0)</f>
        <v>#N/A</v>
      </c>
      <c r="H808" s="75"/>
      <c r="I808" s="75"/>
      <c r="J808" s="78" t="e">
        <f aca="false">G808-H808</f>
        <v>#N/A</v>
      </c>
      <c r="K808" s="75"/>
      <c r="L808" s="93"/>
      <c r="M808" s="81" t="e">
        <f aca="false">J803+K803</f>
        <v>#N/A</v>
      </c>
    </row>
    <row r="809" customFormat="false" ht="13.8" hidden="false" customHeight="false" outlineLevel="0" collapsed="false">
      <c r="A809" s="75"/>
      <c r="B809" s="76" t="e">
        <f aca="false">VLOOKUP(A809,'TAKIM LİSTESİ'!$B$2:$D$455,2,0)</f>
        <v>#N/A</v>
      </c>
      <c r="C809" s="75"/>
      <c r="D809" s="75"/>
      <c r="E809" s="75"/>
      <c r="F809" s="75"/>
      <c r="G809" s="75" t="e">
        <f aca="false">VLOOKUP(A809,'TAKIM LİSTESİ'!$B$2:$D$455,3,0)</f>
        <v>#N/A</v>
      </c>
      <c r="H809" s="75"/>
      <c r="I809" s="75"/>
      <c r="J809" s="78" t="e">
        <f aca="false">G809-H809</f>
        <v>#N/A</v>
      </c>
      <c r="K809" s="75"/>
      <c r="L809" s="93"/>
      <c r="M809" s="81" t="e">
        <f aca="false">J804+K804</f>
        <v>#N/A</v>
      </c>
    </row>
    <row r="810" customFormat="false" ht="13.8" hidden="false" customHeight="false" outlineLevel="0" collapsed="false">
      <c r="A810" s="75"/>
      <c r="B810" s="76" t="e">
        <f aca="false">VLOOKUP(A810,'TAKIM LİSTESİ'!$B$2:$D$455,2,0)</f>
        <v>#N/A</v>
      </c>
      <c r="C810" s="75"/>
      <c r="D810" s="75"/>
      <c r="E810" s="75"/>
      <c r="F810" s="75"/>
      <c r="G810" s="75" t="e">
        <f aca="false">VLOOKUP(A810,'TAKIM LİSTESİ'!$B$2:$D$455,3,0)</f>
        <v>#N/A</v>
      </c>
      <c r="H810" s="75"/>
      <c r="I810" s="75"/>
      <c r="J810" s="78" t="e">
        <f aca="false">G810-H810</f>
        <v>#N/A</v>
      </c>
      <c r="K810" s="75"/>
      <c r="L810" s="93"/>
      <c r="M810" s="81" t="e">
        <f aca="false">J805+K805</f>
        <v>#N/A</v>
      </c>
    </row>
    <row r="811" customFormat="false" ht="13.8" hidden="false" customHeight="false" outlineLevel="0" collapsed="false">
      <c r="A811" s="75"/>
      <c r="B811" s="76" t="e">
        <f aca="false">VLOOKUP(A811,'TAKIM LİSTESİ'!$B$2:$D$455,2,0)</f>
        <v>#N/A</v>
      </c>
      <c r="C811" s="75"/>
      <c r="D811" s="75"/>
      <c r="E811" s="75"/>
      <c r="F811" s="75"/>
      <c r="G811" s="75" t="e">
        <f aca="false">VLOOKUP(A811,'TAKIM LİSTESİ'!$B$2:$D$455,3,0)</f>
        <v>#N/A</v>
      </c>
      <c r="H811" s="75"/>
      <c r="I811" s="75"/>
      <c r="J811" s="78" t="e">
        <f aca="false">G811-H811</f>
        <v>#N/A</v>
      </c>
      <c r="K811" s="75"/>
      <c r="L811" s="93"/>
      <c r="M811" s="81" t="e">
        <f aca="false">J806+K806</f>
        <v>#N/A</v>
      </c>
    </row>
    <row r="812" customFormat="false" ht="13.8" hidden="false" customHeight="false" outlineLevel="0" collapsed="false">
      <c r="A812" s="75"/>
      <c r="B812" s="76" t="e">
        <f aca="false">VLOOKUP(A812,'TAKIM LİSTESİ'!$B$2:$D$455,2,0)</f>
        <v>#N/A</v>
      </c>
      <c r="C812" s="75"/>
      <c r="D812" s="75"/>
      <c r="E812" s="75"/>
      <c r="F812" s="75"/>
      <c r="G812" s="75" t="e">
        <f aca="false">VLOOKUP(A812,'TAKIM LİSTESİ'!$B$2:$D$455,3,0)</f>
        <v>#N/A</v>
      </c>
      <c r="H812" s="75"/>
      <c r="I812" s="75"/>
      <c r="J812" s="78" t="e">
        <f aca="false">G812-H812</f>
        <v>#N/A</v>
      </c>
      <c r="K812" s="75"/>
      <c r="L812" s="93"/>
      <c r="M812" s="81" t="e">
        <f aca="false">J807+K807</f>
        <v>#N/A</v>
      </c>
    </row>
    <row r="813" customFormat="false" ht="13.8" hidden="false" customHeight="false" outlineLevel="0" collapsed="false">
      <c r="A813" s="75"/>
      <c r="B813" s="76" t="e">
        <f aca="false">VLOOKUP(A813,'TAKIM LİSTESİ'!$B$2:$D$455,2,0)</f>
        <v>#N/A</v>
      </c>
      <c r="C813" s="75"/>
      <c r="D813" s="75"/>
      <c r="E813" s="75"/>
      <c r="F813" s="75"/>
      <c r="G813" s="75" t="e">
        <f aca="false">VLOOKUP(A813,'TAKIM LİSTESİ'!$B$2:$D$455,3,0)</f>
        <v>#N/A</v>
      </c>
      <c r="H813" s="75"/>
      <c r="I813" s="75"/>
      <c r="J813" s="78" t="e">
        <f aca="false">G813-H813</f>
        <v>#N/A</v>
      </c>
      <c r="K813" s="75"/>
      <c r="L813" s="93"/>
      <c r="M813" s="81" t="e">
        <f aca="false">J808+K808</f>
        <v>#N/A</v>
      </c>
    </row>
    <row r="814" customFormat="false" ht="13.8" hidden="false" customHeight="false" outlineLevel="0" collapsed="false">
      <c r="A814" s="75"/>
      <c r="B814" s="76" t="e">
        <f aca="false">VLOOKUP(A814,'TAKIM LİSTESİ'!$B$2:$D$455,2,0)</f>
        <v>#N/A</v>
      </c>
      <c r="C814" s="75"/>
      <c r="D814" s="75"/>
      <c r="E814" s="75"/>
      <c r="F814" s="75"/>
      <c r="G814" s="75" t="e">
        <f aca="false">VLOOKUP(A814,'TAKIM LİSTESİ'!$B$2:$D$455,3,0)</f>
        <v>#N/A</v>
      </c>
      <c r="H814" s="75"/>
      <c r="I814" s="75"/>
      <c r="J814" s="78" t="e">
        <f aca="false">G814-H814</f>
        <v>#N/A</v>
      </c>
      <c r="K814" s="75"/>
      <c r="L814" s="93"/>
      <c r="M814" s="81" t="e">
        <f aca="false">J809+K809</f>
        <v>#N/A</v>
      </c>
    </row>
    <row r="815" customFormat="false" ht="13.8" hidden="false" customHeight="false" outlineLevel="0" collapsed="false">
      <c r="A815" s="75"/>
      <c r="B815" s="76" t="e">
        <f aca="false">VLOOKUP(A815,'TAKIM LİSTESİ'!$B$2:$D$455,2,0)</f>
        <v>#N/A</v>
      </c>
      <c r="C815" s="75"/>
      <c r="D815" s="75"/>
      <c r="E815" s="75"/>
      <c r="F815" s="75"/>
      <c r="G815" s="75" t="e">
        <f aca="false">VLOOKUP(A815,'TAKIM LİSTESİ'!$B$2:$D$455,3,0)</f>
        <v>#N/A</v>
      </c>
      <c r="H815" s="75"/>
      <c r="I815" s="75"/>
      <c r="J815" s="78" t="e">
        <f aca="false">G815-H815</f>
        <v>#N/A</v>
      </c>
      <c r="K815" s="75"/>
      <c r="L815" s="93"/>
      <c r="M815" s="81" t="e">
        <f aca="false">J810+K810</f>
        <v>#N/A</v>
      </c>
    </row>
    <row r="816" customFormat="false" ht="13.8" hidden="false" customHeight="false" outlineLevel="0" collapsed="false">
      <c r="A816" s="75"/>
      <c r="B816" s="76" t="e">
        <f aca="false">VLOOKUP(A816,'TAKIM LİSTESİ'!$B$2:$D$455,2,0)</f>
        <v>#N/A</v>
      </c>
      <c r="C816" s="75"/>
      <c r="D816" s="75"/>
      <c r="E816" s="75"/>
      <c r="F816" s="75"/>
      <c r="G816" s="75" t="e">
        <f aca="false">VLOOKUP(A816,'TAKIM LİSTESİ'!$B$2:$D$455,3,0)</f>
        <v>#N/A</v>
      </c>
      <c r="H816" s="75"/>
      <c r="I816" s="75"/>
      <c r="J816" s="78" t="e">
        <f aca="false">G816-H816</f>
        <v>#N/A</v>
      </c>
      <c r="K816" s="75"/>
      <c r="L816" s="93"/>
      <c r="M816" s="81" t="e">
        <f aca="false">J811+K811</f>
        <v>#N/A</v>
      </c>
    </row>
    <row r="817" customFormat="false" ht="13.8" hidden="false" customHeight="false" outlineLevel="0" collapsed="false">
      <c r="A817" s="75"/>
      <c r="B817" s="76" t="e">
        <f aca="false">VLOOKUP(A817,'TAKIM LİSTESİ'!$B$2:$D$455,2,0)</f>
        <v>#N/A</v>
      </c>
      <c r="C817" s="75"/>
      <c r="D817" s="75"/>
      <c r="E817" s="75"/>
      <c r="F817" s="75"/>
      <c r="G817" s="75" t="e">
        <f aca="false">VLOOKUP(A817,'TAKIM LİSTESİ'!$B$2:$D$455,3,0)</f>
        <v>#N/A</v>
      </c>
      <c r="H817" s="75"/>
      <c r="I817" s="75"/>
      <c r="J817" s="78" t="e">
        <f aca="false">G817-H817</f>
        <v>#N/A</v>
      </c>
      <c r="K817" s="75"/>
      <c r="L817" s="93"/>
      <c r="M817" s="81" t="e">
        <f aca="false">J812+K812</f>
        <v>#N/A</v>
      </c>
    </row>
    <row r="818" customFormat="false" ht="13.8" hidden="false" customHeight="false" outlineLevel="0" collapsed="false">
      <c r="A818" s="75"/>
      <c r="B818" s="76" t="e">
        <f aca="false">VLOOKUP(A818,'TAKIM LİSTESİ'!$B$2:$D$455,2,0)</f>
        <v>#N/A</v>
      </c>
      <c r="C818" s="75"/>
      <c r="D818" s="75"/>
      <c r="E818" s="75"/>
      <c r="F818" s="75"/>
      <c r="G818" s="75" t="e">
        <f aca="false">VLOOKUP(A818,'TAKIM LİSTESİ'!$B$2:$D$455,3,0)</f>
        <v>#N/A</v>
      </c>
      <c r="H818" s="75"/>
      <c r="I818" s="75"/>
      <c r="J818" s="78" t="e">
        <f aca="false">G818-H818</f>
        <v>#N/A</v>
      </c>
      <c r="K818" s="75"/>
      <c r="L818" s="93"/>
      <c r="M818" s="81" t="e">
        <f aca="false">J813+K813</f>
        <v>#N/A</v>
      </c>
    </row>
    <row r="819" customFormat="false" ht="13.8" hidden="false" customHeight="false" outlineLevel="0" collapsed="false">
      <c r="A819" s="75"/>
      <c r="B819" s="76" t="e">
        <f aca="false">VLOOKUP(A819,'TAKIM LİSTESİ'!$B$2:$D$455,2,0)</f>
        <v>#N/A</v>
      </c>
      <c r="C819" s="75"/>
      <c r="D819" s="75"/>
      <c r="E819" s="75"/>
      <c r="F819" s="75"/>
      <c r="G819" s="75" t="e">
        <f aca="false">VLOOKUP(A819,'TAKIM LİSTESİ'!$B$2:$D$455,3,0)</f>
        <v>#N/A</v>
      </c>
      <c r="H819" s="75"/>
      <c r="I819" s="75"/>
      <c r="J819" s="78" t="e">
        <f aca="false">G819-H819</f>
        <v>#N/A</v>
      </c>
      <c r="K819" s="75"/>
      <c r="L819" s="93"/>
      <c r="M819" s="81" t="e">
        <f aca="false">J814+K814</f>
        <v>#N/A</v>
      </c>
    </row>
    <row r="820" customFormat="false" ht="13.8" hidden="false" customHeight="false" outlineLevel="0" collapsed="false">
      <c r="A820" s="75"/>
      <c r="B820" s="76" t="e">
        <f aca="false">VLOOKUP(A820,'TAKIM LİSTESİ'!$B$2:$D$455,2,0)</f>
        <v>#N/A</v>
      </c>
      <c r="C820" s="75"/>
      <c r="D820" s="75"/>
      <c r="E820" s="75"/>
      <c r="F820" s="75"/>
      <c r="G820" s="75" t="e">
        <f aca="false">VLOOKUP(A820,'TAKIM LİSTESİ'!$B$2:$D$455,3,0)</f>
        <v>#N/A</v>
      </c>
      <c r="H820" s="75"/>
      <c r="I820" s="75"/>
      <c r="J820" s="78" t="e">
        <f aca="false">G820-H820</f>
        <v>#N/A</v>
      </c>
      <c r="K820" s="75"/>
      <c r="L820" s="93"/>
      <c r="M820" s="81" t="e">
        <f aca="false">J815+K815</f>
        <v>#N/A</v>
      </c>
    </row>
    <row r="821" customFormat="false" ht="13.8" hidden="false" customHeight="false" outlineLevel="0" collapsed="false">
      <c r="A821" s="75"/>
      <c r="B821" s="76" t="e">
        <f aca="false">VLOOKUP(A821,'TAKIM LİSTESİ'!$B$2:$D$455,2,0)</f>
        <v>#N/A</v>
      </c>
      <c r="C821" s="75"/>
      <c r="D821" s="75"/>
      <c r="E821" s="75"/>
      <c r="F821" s="75"/>
      <c r="G821" s="75" t="e">
        <f aca="false">VLOOKUP(A821,'TAKIM LİSTESİ'!$B$2:$D$455,3,0)</f>
        <v>#N/A</v>
      </c>
      <c r="H821" s="75"/>
      <c r="I821" s="75"/>
      <c r="J821" s="78" t="e">
        <f aca="false">G821-H821</f>
        <v>#N/A</v>
      </c>
      <c r="K821" s="75"/>
      <c r="L821" s="93"/>
      <c r="M821" s="81" t="e">
        <f aca="false">J816+K816</f>
        <v>#N/A</v>
      </c>
    </row>
    <row r="822" customFormat="false" ht="13.8" hidden="false" customHeight="false" outlineLevel="0" collapsed="false">
      <c r="A822" s="75"/>
      <c r="B822" s="76" t="e">
        <f aca="false">VLOOKUP(A822,'TAKIM LİSTESİ'!$B$2:$D$455,2,0)</f>
        <v>#N/A</v>
      </c>
      <c r="C822" s="75"/>
      <c r="D822" s="75"/>
      <c r="E822" s="75"/>
      <c r="F822" s="75"/>
      <c r="G822" s="75" t="e">
        <f aca="false">VLOOKUP(A822,'TAKIM LİSTESİ'!$B$2:$D$455,3,0)</f>
        <v>#N/A</v>
      </c>
      <c r="H822" s="75"/>
      <c r="I822" s="75"/>
      <c r="J822" s="78" t="e">
        <f aca="false">G822-H822</f>
        <v>#N/A</v>
      </c>
      <c r="K822" s="75"/>
      <c r="L822" s="93"/>
      <c r="M822" s="81" t="e">
        <f aca="false">J817+K817</f>
        <v>#N/A</v>
      </c>
    </row>
    <row r="823" customFormat="false" ht="13.8" hidden="false" customHeight="false" outlineLevel="0" collapsed="false">
      <c r="A823" s="75"/>
      <c r="B823" s="76" t="e">
        <f aca="false">VLOOKUP(A823,'TAKIM LİSTESİ'!$B$2:$D$455,2,0)</f>
        <v>#N/A</v>
      </c>
      <c r="C823" s="75"/>
      <c r="D823" s="75"/>
      <c r="E823" s="75"/>
      <c r="F823" s="75"/>
      <c r="G823" s="75" t="e">
        <f aca="false">VLOOKUP(A823,'TAKIM LİSTESİ'!$B$2:$D$455,3,0)</f>
        <v>#N/A</v>
      </c>
      <c r="H823" s="75"/>
      <c r="I823" s="75"/>
      <c r="J823" s="78" t="e">
        <f aca="false">G823-H823</f>
        <v>#N/A</v>
      </c>
      <c r="K823" s="75"/>
      <c r="L823" s="93"/>
      <c r="M823" s="81" t="e">
        <f aca="false">J818+K818</f>
        <v>#N/A</v>
      </c>
    </row>
    <row r="824" customFormat="false" ht="13.8" hidden="false" customHeight="false" outlineLevel="0" collapsed="false">
      <c r="A824" s="75"/>
      <c r="B824" s="76" t="e">
        <f aca="false">VLOOKUP(A824,'TAKIM LİSTESİ'!$B$2:$D$455,2,0)</f>
        <v>#N/A</v>
      </c>
      <c r="C824" s="75"/>
      <c r="D824" s="75"/>
      <c r="E824" s="75"/>
      <c r="F824" s="75"/>
      <c r="G824" s="75" t="e">
        <f aca="false">VLOOKUP(A824,'TAKIM LİSTESİ'!$B$2:$D$455,3,0)</f>
        <v>#N/A</v>
      </c>
      <c r="H824" s="75"/>
      <c r="I824" s="75"/>
      <c r="J824" s="78" t="e">
        <f aca="false">G824-H824</f>
        <v>#N/A</v>
      </c>
      <c r="K824" s="75"/>
      <c r="L824" s="93"/>
      <c r="M824" s="81" t="e">
        <f aca="false">J819+K819</f>
        <v>#N/A</v>
      </c>
    </row>
    <row r="825" customFormat="false" ht="13.8" hidden="false" customHeight="false" outlineLevel="0" collapsed="false">
      <c r="L825" s="93"/>
      <c r="M825" s="81" t="e">
        <f aca="false">J820+K820</f>
        <v>#N/A</v>
      </c>
    </row>
    <row r="826" customFormat="false" ht="13.8" hidden="false" customHeight="false" outlineLevel="0" collapsed="false">
      <c r="L826" s="93"/>
      <c r="M826" s="81" t="e">
        <f aca="false">J821+K821</f>
        <v>#N/A</v>
      </c>
    </row>
    <row r="827" customFormat="false" ht="13.8" hidden="false" customHeight="false" outlineLevel="0" collapsed="false">
      <c r="L827" s="93"/>
      <c r="M827" s="81" t="e">
        <f aca="false">J822+K822</f>
        <v>#N/A</v>
      </c>
    </row>
    <row r="828" customFormat="false" ht="13.8" hidden="false" customHeight="false" outlineLevel="0" collapsed="false">
      <c r="L828" s="93"/>
      <c r="M828" s="81" t="e">
        <f aca="false">J823+K823</f>
        <v>#N/A</v>
      </c>
    </row>
    <row r="829" customFormat="false" ht="13.8" hidden="false" customHeight="false" outlineLevel="0" collapsed="false">
      <c r="L829" s="93"/>
      <c r="M829" s="81" t="e">
        <f aca="false">J824+K824</f>
        <v>#N/A</v>
      </c>
    </row>
  </sheetData>
  <autoFilter ref="B1:M829"/>
  <mergeCells count="1">
    <mergeCell ref="N252:O252"/>
  </mergeCells>
  <conditionalFormatting sqref="J1:J824">
    <cfRule type="cellIs" priority="2" operator="lessThan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51" activeCellId="0" sqref="I51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15.29"/>
    <col collapsed="false" customWidth="true" hidden="false" outlineLevel="0" max="3" min="3" style="0" width="44.71"/>
    <col collapsed="false" customWidth="true" hidden="false" outlineLevel="0" max="4" min="4" style="0" width="17.86"/>
    <col collapsed="false" customWidth="true" hidden="false" outlineLevel="0" max="8" min="8" style="0" width="18.42"/>
    <col collapsed="false" customWidth="true" hidden="false" outlineLevel="0" max="9" min="9" style="0" width="43.85"/>
    <col collapsed="false" customWidth="true" hidden="false" outlineLevel="0" max="10" min="10" style="0" width="29.86"/>
  </cols>
  <sheetData>
    <row r="1" customFormat="false" ht="15" hidden="false" customHeight="true" outlineLevel="0" collapsed="false">
      <c r="A1" s="94"/>
      <c r="B1" s="94"/>
      <c r="C1" s="95" t="s">
        <v>2124</v>
      </c>
      <c r="D1" s="96" t="s">
        <v>2125</v>
      </c>
      <c r="G1" s="97"/>
      <c r="H1" s="97"/>
      <c r="I1" s="98" t="s">
        <v>2126</v>
      </c>
      <c r="J1" s="96" t="s">
        <v>2125</v>
      </c>
    </row>
    <row r="2" customFormat="false" ht="15" hidden="false" customHeight="true" outlineLevel="0" collapsed="false">
      <c r="A2" s="94"/>
      <c r="B2" s="94"/>
      <c r="C2" s="95"/>
      <c r="D2" s="99" t="s">
        <v>2127</v>
      </c>
      <c r="G2" s="97"/>
      <c r="H2" s="97"/>
      <c r="I2" s="98"/>
      <c r="J2" s="96" t="s">
        <v>2127</v>
      </c>
    </row>
    <row r="3" customFormat="false" ht="15" hidden="false" customHeight="true" outlineLevel="0" collapsed="false">
      <c r="A3" s="94"/>
      <c r="B3" s="94"/>
      <c r="C3" s="95"/>
      <c r="D3" s="99"/>
      <c r="G3" s="97"/>
      <c r="H3" s="97"/>
      <c r="I3" s="98"/>
      <c r="J3" s="99"/>
    </row>
    <row r="4" customFormat="false" ht="15" hidden="false" customHeight="true" outlineLevel="0" collapsed="false">
      <c r="A4" s="94"/>
      <c r="B4" s="94"/>
      <c r="C4" s="95"/>
      <c r="D4" s="99"/>
      <c r="G4" s="97"/>
      <c r="H4" s="97"/>
      <c r="I4" s="98"/>
      <c r="J4" s="99"/>
    </row>
    <row r="5" customFormat="false" ht="15" hidden="false" customHeight="true" outlineLevel="0" collapsed="false">
      <c r="A5" s="100" t="s">
        <v>1382</v>
      </c>
      <c r="B5" s="101" t="s">
        <v>1383</v>
      </c>
      <c r="C5" s="102"/>
      <c r="D5" s="103" t="s">
        <v>1385</v>
      </c>
      <c r="G5" s="100" t="s">
        <v>1382</v>
      </c>
      <c r="H5" s="101" t="s">
        <v>1383</v>
      </c>
      <c r="I5" s="96"/>
      <c r="J5" s="103" t="s">
        <v>1385</v>
      </c>
    </row>
    <row r="6" customFormat="false" ht="15" hidden="false" customHeight="false" outlineLevel="0" collapsed="false">
      <c r="A6" s="97" t="n">
        <v>1</v>
      </c>
      <c r="B6" s="104" t="s">
        <v>1794</v>
      </c>
      <c r="C6" s="105" t="s">
        <v>2128</v>
      </c>
      <c r="D6" s="104" t="n">
        <v>10</v>
      </c>
      <c r="G6" s="97" t="n">
        <v>1</v>
      </c>
      <c r="H6" s="104" t="s">
        <v>1803</v>
      </c>
      <c r="I6" s="105" t="s">
        <v>2129</v>
      </c>
      <c r="J6" s="104" t="n">
        <v>6</v>
      </c>
    </row>
    <row r="7" customFormat="false" ht="15" hidden="false" customHeight="false" outlineLevel="0" collapsed="false">
      <c r="A7" s="97" t="n">
        <v>2</v>
      </c>
      <c r="B7" s="104" t="s">
        <v>394</v>
      </c>
      <c r="C7" s="104" t="s">
        <v>2130</v>
      </c>
      <c r="D7" s="104" t="n">
        <v>5</v>
      </c>
      <c r="G7" s="97" t="n">
        <v>2</v>
      </c>
      <c r="H7" s="104" t="s">
        <v>1805</v>
      </c>
      <c r="I7" s="104" t="s">
        <v>2131</v>
      </c>
      <c r="J7" s="104" t="n">
        <v>2</v>
      </c>
    </row>
    <row r="8" customFormat="false" ht="15" hidden="false" customHeight="false" outlineLevel="0" collapsed="false">
      <c r="A8" s="97" t="n">
        <v>3</v>
      </c>
      <c r="B8" s="104" t="s">
        <v>958</v>
      </c>
      <c r="C8" s="104" t="s">
        <v>2132</v>
      </c>
      <c r="D8" s="104" t="n">
        <v>3</v>
      </c>
      <c r="G8" s="97" t="n">
        <v>3</v>
      </c>
      <c r="H8" s="104" t="s">
        <v>1807</v>
      </c>
      <c r="I8" s="104" t="s">
        <v>2133</v>
      </c>
      <c r="J8" s="104" t="n">
        <v>1</v>
      </c>
    </row>
    <row r="9" customFormat="false" ht="15" hidden="false" customHeight="false" outlineLevel="0" collapsed="false">
      <c r="A9" s="97" t="n">
        <v>4</v>
      </c>
      <c r="B9" s="104" t="s">
        <v>235</v>
      </c>
      <c r="C9" s="104" t="s">
        <v>2134</v>
      </c>
      <c r="D9" s="104" t="n">
        <v>12</v>
      </c>
      <c r="G9" s="97" t="n">
        <v>4</v>
      </c>
      <c r="H9" s="104" t="s">
        <v>1809</v>
      </c>
      <c r="I9" s="104" t="s">
        <v>2135</v>
      </c>
      <c r="J9" s="104" t="n">
        <v>2</v>
      </c>
    </row>
    <row r="10" customFormat="false" ht="15" hidden="false" customHeight="true" outlineLevel="0" collapsed="false">
      <c r="A10" s="97" t="n">
        <v>5</v>
      </c>
      <c r="B10" s="104" t="s">
        <v>1801</v>
      </c>
      <c r="C10" s="104" t="s">
        <v>2136</v>
      </c>
      <c r="D10" s="106" t="n">
        <v>3</v>
      </c>
      <c r="G10" s="97" t="n">
        <v>5</v>
      </c>
      <c r="H10" s="104" t="s">
        <v>1811</v>
      </c>
      <c r="I10" s="104" t="s">
        <v>2137</v>
      </c>
      <c r="J10" s="106" t="n">
        <v>5</v>
      </c>
    </row>
    <row r="11" customFormat="false" ht="15" hidden="false" customHeight="false" outlineLevel="0" collapsed="false">
      <c r="A11" s="97" t="n">
        <v>6</v>
      </c>
      <c r="B11" s="104" t="s">
        <v>1803</v>
      </c>
      <c r="C11" s="104" t="s">
        <v>2138</v>
      </c>
      <c r="D11" s="107" t="s">
        <v>2139</v>
      </c>
      <c r="G11" s="97" t="n">
        <v>6</v>
      </c>
      <c r="H11" s="104" t="s">
        <v>1813</v>
      </c>
      <c r="I11" s="104" t="s">
        <v>2140</v>
      </c>
      <c r="J11" s="107" t="n">
        <v>1</v>
      </c>
    </row>
    <row r="12" customFormat="false" ht="15" hidden="false" customHeight="false" outlineLevel="0" collapsed="false">
      <c r="A12" s="97" t="n">
        <v>7</v>
      </c>
      <c r="B12" s="104" t="s">
        <v>1805</v>
      </c>
      <c r="C12" s="104" t="s">
        <v>2141</v>
      </c>
      <c r="D12" s="106" t="n">
        <v>8</v>
      </c>
      <c r="G12" s="97" t="n">
        <v>7</v>
      </c>
      <c r="H12" s="104" t="s">
        <v>863</v>
      </c>
      <c r="I12" s="104" t="s">
        <v>2142</v>
      </c>
      <c r="J12" s="106" t="n">
        <v>9</v>
      </c>
    </row>
    <row r="13" customFormat="false" ht="15" hidden="false" customHeight="true" outlineLevel="0" collapsed="false">
      <c r="A13" s="97" t="n">
        <v>8</v>
      </c>
      <c r="B13" s="104" t="s">
        <v>1807</v>
      </c>
      <c r="C13" s="104" t="s">
        <v>2143</v>
      </c>
      <c r="D13" s="107" t="n">
        <v>17</v>
      </c>
      <c r="G13" s="97" t="n">
        <v>8</v>
      </c>
      <c r="H13" s="104" t="s">
        <v>1816</v>
      </c>
      <c r="I13" s="104" t="s">
        <v>2144</v>
      </c>
      <c r="J13" s="107" t="n">
        <v>2</v>
      </c>
    </row>
    <row r="14" customFormat="false" ht="15" hidden="false" customHeight="true" outlineLevel="0" collapsed="false">
      <c r="A14" s="97" t="n">
        <v>9</v>
      </c>
      <c r="B14" s="104" t="s">
        <v>1809</v>
      </c>
      <c r="C14" s="104" t="s">
        <v>2145</v>
      </c>
      <c r="D14" s="106" t="s">
        <v>2139</v>
      </c>
      <c r="G14" s="97" t="n">
        <v>9</v>
      </c>
      <c r="H14" s="104" t="s">
        <v>529</v>
      </c>
      <c r="I14" s="108" t="s">
        <v>2146</v>
      </c>
      <c r="J14" s="106" t="n">
        <v>1</v>
      </c>
    </row>
    <row r="15" customFormat="false" ht="15" hidden="false" customHeight="true" outlineLevel="0" collapsed="false">
      <c r="A15" s="97" t="n">
        <v>10</v>
      </c>
      <c r="B15" s="104" t="s">
        <v>1811</v>
      </c>
      <c r="C15" s="104" t="s">
        <v>2147</v>
      </c>
      <c r="D15" s="107" t="n">
        <v>3</v>
      </c>
      <c r="G15" s="97" t="n">
        <v>10</v>
      </c>
      <c r="H15" s="104" t="s">
        <v>1819</v>
      </c>
      <c r="I15" s="104" t="s">
        <v>2148</v>
      </c>
      <c r="J15" s="107" t="n">
        <v>6</v>
      </c>
    </row>
    <row r="16" customFormat="false" ht="15" hidden="false" customHeight="true" outlineLevel="0" collapsed="false">
      <c r="A16" s="97" t="n">
        <v>11</v>
      </c>
      <c r="B16" s="104" t="s">
        <v>1813</v>
      </c>
      <c r="C16" s="104" t="s">
        <v>2149</v>
      </c>
      <c r="D16" s="106" t="n">
        <v>3</v>
      </c>
      <c r="G16" s="97" t="n">
        <v>11</v>
      </c>
      <c r="H16" s="104" t="s">
        <v>1055</v>
      </c>
      <c r="I16" s="104" t="s">
        <v>2150</v>
      </c>
      <c r="J16" s="106" t="n">
        <v>4</v>
      </c>
    </row>
    <row r="17" customFormat="false" ht="15" hidden="false" customHeight="false" outlineLevel="0" collapsed="false">
      <c r="A17" s="97" t="n">
        <v>12</v>
      </c>
      <c r="B17" s="104" t="s">
        <v>863</v>
      </c>
      <c r="C17" s="104" t="s">
        <v>2151</v>
      </c>
      <c r="D17" s="107" t="n">
        <v>6</v>
      </c>
      <c r="G17" s="97" t="n">
        <v>12</v>
      </c>
      <c r="H17" s="104" t="s">
        <v>1822</v>
      </c>
      <c r="I17" s="104" t="s">
        <v>2152</v>
      </c>
      <c r="J17" s="107" t="n">
        <v>2</v>
      </c>
    </row>
    <row r="18" customFormat="false" ht="15" hidden="false" customHeight="false" outlineLevel="0" collapsed="false">
      <c r="A18" s="97" t="n">
        <v>13</v>
      </c>
      <c r="B18" s="104" t="s">
        <v>1816</v>
      </c>
      <c r="C18" s="104" t="s">
        <v>2153</v>
      </c>
      <c r="D18" s="106" t="n">
        <v>2</v>
      </c>
      <c r="G18" s="97" t="n">
        <v>13</v>
      </c>
      <c r="H18" s="104" t="s">
        <v>1824</v>
      </c>
      <c r="I18" s="104" t="s">
        <v>2154</v>
      </c>
      <c r="J18" s="106" t="n">
        <v>1</v>
      </c>
    </row>
    <row r="19" customFormat="false" ht="15" hidden="false" customHeight="false" outlineLevel="0" collapsed="false">
      <c r="A19" s="97" t="n">
        <v>14</v>
      </c>
      <c r="B19" s="104" t="s">
        <v>529</v>
      </c>
      <c r="C19" s="104" t="s">
        <v>2155</v>
      </c>
      <c r="D19" s="107" t="s">
        <v>2139</v>
      </c>
      <c r="G19" s="97" t="n">
        <v>14</v>
      </c>
      <c r="H19" s="104" t="s">
        <v>1826</v>
      </c>
      <c r="I19" s="104" t="s">
        <v>2156</v>
      </c>
      <c r="J19" s="107" t="n">
        <v>1</v>
      </c>
    </row>
    <row r="20" customFormat="false" ht="15" hidden="false" customHeight="false" outlineLevel="0" collapsed="false">
      <c r="A20" s="97" t="n">
        <v>15</v>
      </c>
      <c r="B20" s="104" t="s">
        <v>1819</v>
      </c>
      <c r="C20" s="104" t="s">
        <v>2157</v>
      </c>
      <c r="D20" s="106" t="n">
        <v>22</v>
      </c>
      <c r="G20" s="97" t="n">
        <v>15</v>
      </c>
      <c r="H20" s="104" t="s">
        <v>366</v>
      </c>
      <c r="I20" s="104" t="s">
        <v>2158</v>
      </c>
      <c r="J20" s="106" t="n">
        <v>3</v>
      </c>
    </row>
    <row r="21" customFormat="false" ht="15" hidden="false" customHeight="false" outlineLevel="0" collapsed="false">
      <c r="A21" s="97" t="n">
        <v>16</v>
      </c>
      <c r="B21" s="104" t="s">
        <v>1055</v>
      </c>
      <c r="C21" s="104" t="s">
        <v>2159</v>
      </c>
      <c r="D21" s="107" t="n">
        <v>2</v>
      </c>
      <c r="G21" s="97" t="n">
        <v>16</v>
      </c>
      <c r="H21" s="104" t="s">
        <v>1092</v>
      </c>
      <c r="I21" s="104" t="s">
        <v>2158</v>
      </c>
      <c r="J21" s="107" t="n">
        <v>3</v>
      </c>
    </row>
    <row r="22" customFormat="false" ht="15" hidden="false" customHeight="false" outlineLevel="0" collapsed="false">
      <c r="A22" s="97" t="n">
        <v>17</v>
      </c>
      <c r="B22" s="104" t="s">
        <v>1822</v>
      </c>
      <c r="C22" s="104" t="s">
        <v>2160</v>
      </c>
      <c r="D22" s="106" t="n">
        <v>10</v>
      </c>
      <c r="G22" s="97" t="n">
        <v>17</v>
      </c>
      <c r="H22" s="104" t="s">
        <v>1829</v>
      </c>
      <c r="I22" s="104" t="s">
        <v>2161</v>
      </c>
      <c r="J22" s="106" t="n">
        <v>1</v>
      </c>
    </row>
    <row r="23" customFormat="false" ht="15" hidden="false" customHeight="false" outlineLevel="0" collapsed="false">
      <c r="A23" s="97" t="n">
        <v>18</v>
      </c>
      <c r="B23" s="104" t="s">
        <v>1824</v>
      </c>
      <c r="C23" s="104" t="s">
        <v>2162</v>
      </c>
      <c r="D23" s="107" t="n">
        <v>3</v>
      </c>
      <c r="G23" s="97" t="n">
        <v>18</v>
      </c>
      <c r="H23" s="104" t="s">
        <v>1831</v>
      </c>
      <c r="I23" s="104" t="s">
        <v>2163</v>
      </c>
      <c r="J23" s="107" t="n">
        <v>1</v>
      </c>
    </row>
    <row r="24" customFormat="false" ht="15" hidden="false" customHeight="false" outlineLevel="0" collapsed="false">
      <c r="A24" s="97" t="n">
        <v>19</v>
      </c>
      <c r="B24" s="104" t="s">
        <v>1826</v>
      </c>
      <c r="C24" s="104" t="s">
        <v>2164</v>
      </c>
      <c r="D24" s="106" t="n">
        <v>2</v>
      </c>
      <c r="G24" s="97" t="n">
        <v>19</v>
      </c>
      <c r="H24" s="104" t="s">
        <v>1833</v>
      </c>
      <c r="I24" s="104" t="s">
        <v>2165</v>
      </c>
      <c r="J24" s="106" t="n">
        <v>1</v>
      </c>
    </row>
    <row r="25" customFormat="false" ht="15" hidden="false" customHeight="false" outlineLevel="0" collapsed="false">
      <c r="A25" s="97" t="n">
        <v>20</v>
      </c>
      <c r="B25" s="104" t="s">
        <v>366</v>
      </c>
      <c r="C25" s="104" t="s">
        <v>2166</v>
      </c>
      <c r="D25" s="107" t="n">
        <v>4</v>
      </c>
      <c r="G25" s="97" t="n">
        <v>20</v>
      </c>
      <c r="H25" s="104" t="s">
        <v>1835</v>
      </c>
      <c r="I25" s="104" t="s">
        <v>2167</v>
      </c>
      <c r="J25" s="107" t="n">
        <v>1</v>
      </c>
    </row>
    <row r="26" customFormat="false" ht="15" hidden="false" customHeight="false" outlineLevel="0" collapsed="false">
      <c r="A26" s="97" t="n">
        <v>21</v>
      </c>
      <c r="B26" s="104" t="s">
        <v>1092</v>
      </c>
      <c r="C26" s="104" t="s">
        <v>2168</v>
      </c>
      <c r="D26" s="106" t="s">
        <v>2139</v>
      </c>
      <c r="G26" s="97" t="n">
        <v>21</v>
      </c>
      <c r="H26" s="104" t="s">
        <v>1068</v>
      </c>
      <c r="I26" s="104" t="s">
        <v>2169</v>
      </c>
      <c r="J26" s="106" t="n">
        <v>1</v>
      </c>
    </row>
    <row r="27" customFormat="false" ht="15" hidden="false" customHeight="false" outlineLevel="0" collapsed="false">
      <c r="A27" s="97" t="n">
        <v>22</v>
      </c>
      <c r="B27" s="104" t="s">
        <v>1829</v>
      </c>
      <c r="C27" s="104" t="s">
        <v>2170</v>
      </c>
      <c r="D27" s="107" t="n">
        <v>10</v>
      </c>
      <c r="G27" s="97" t="n">
        <v>22</v>
      </c>
      <c r="H27" s="104" t="s">
        <v>831</v>
      </c>
      <c r="I27" s="104" t="s">
        <v>2171</v>
      </c>
      <c r="J27" s="107" t="n">
        <v>1</v>
      </c>
    </row>
    <row r="28" customFormat="false" ht="15" hidden="false" customHeight="false" outlineLevel="0" collapsed="false">
      <c r="A28" s="97" t="n">
        <v>23</v>
      </c>
      <c r="B28" s="104" t="s">
        <v>1831</v>
      </c>
      <c r="C28" s="104" t="s">
        <v>2172</v>
      </c>
      <c r="D28" s="106" t="n">
        <v>9</v>
      </c>
      <c r="G28" s="97" t="n">
        <v>23</v>
      </c>
      <c r="H28" s="104" t="s">
        <v>1839</v>
      </c>
      <c r="I28" s="104" t="s">
        <v>2173</v>
      </c>
      <c r="J28" s="107" t="n">
        <v>1</v>
      </c>
    </row>
    <row r="29" customFormat="false" ht="15" hidden="false" customHeight="false" outlineLevel="0" collapsed="false">
      <c r="A29" s="97" t="n">
        <v>24</v>
      </c>
      <c r="B29" s="104" t="s">
        <v>1833</v>
      </c>
      <c r="C29" s="104" t="s">
        <v>2174</v>
      </c>
      <c r="D29" s="107" t="n">
        <v>4</v>
      </c>
      <c r="G29" s="97" t="n">
        <v>24</v>
      </c>
      <c r="H29" s="104" t="s">
        <v>870</v>
      </c>
      <c r="I29" s="104" t="s">
        <v>2175</v>
      </c>
      <c r="J29" s="107" t="n">
        <v>1</v>
      </c>
    </row>
    <row r="30" customFormat="false" ht="15" hidden="false" customHeight="false" outlineLevel="0" collapsed="false">
      <c r="A30" s="97" t="n">
        <v>25</v>
      </c>
      <c r="B30" s="104" t="s">
        <v>1835</v>
      </c>
      <c r="C30" s="104" t="s">
        <v>2176</v>
      </c>
      <c r="D30" s="106" t="n">
        <v>8</v>
      </c>
    </row>
    <row r="31" customFormat="false" ht="15" hidden="false" customHeight="false" outlineLevel="0" collapsed="false">
      <c r="A31" s="97" t="n">
        <v>26</v>
      </c>
      <c r="B31" s="104" t="s">
        <v>1068</v>
      </c>
      <c r="C31" s="104" t="s">
        <v>2146</v>
      </c>
      <c r="D31" s="107" t="n">
        <v>10</v>
      </c>
    </row>
    <row r="32" customFormat="false" ht="15" hidden="false" customHeight="false" outlineLevel="0" collapsed="false">
      <c r="A32" s="97" t="n">
        <v>27</v>
      </c>
      <c r="B32" s="104" t="s">
        <v>831</v>
      </c>
      <c r="C32" s="104" t="s">
        <v>2177</v>
      </c>
      <c r="D32" s="106" t="s">
        <v>2139</v>
      </c>
    </row>
    <row r="33" customFormat="false" ht="15" hidden="false" customHeight="false" outlineLevel="0" collapsed="false">
      <c r="A33" s="97" t="n">
        <v>28</v>
      </c>
      <c r="B33" s="104" t="s">
        <v>1839</v>
      </c>
      <c r="C33" s="104" t="s">
        <v>2178</v>
      </c>
      <c r="D33" s="107" t="n">
        <v>9</v>
      </c>
    </row>
    <row r="34" customFormat="false" ht="15" hidden="false" customHeight="true" outlineLevel="0" collapsed="false">
      <c r="A34" s="97" t="n">
        <v>29</v>
      </c>
      <c r="B34" s="104" t="s">
        <v>870</v>
      </c>
      <c r="C34" s="104" t="s">
        <v>2179</v>
      </c>
      <c r="D34" s="106" t="n">
        <v>15</v>
      </c>
      <c r="G34" s="97"/>
      <c r="H34" s="97"/>
      <c r="I34" s="109" t="s">
        <v>2180</v>
      </c>
      <c r="J34" s="96" t="s">
        <v>2181</v>
      </c>
    </row>
    <row r="35" customFormat="false" ht="15" hidden="false" customHeight="true" outlineLevel="0" collapsed="false">
      <c r="A35" s="97" t="n">
        <v>30</v>
      </c>
      <c r="B35" s="104" t="s">
        <v>1796</v>
      </c>
      <c r="C35" s="104" t="s">
        <v>2182</v>
      </c>
      <c r="D35" s="107" t="n">
        <v>9</v>
      </c>
      <c r="G35" s="97"/>
      <c r="H35" s="97"/>
      <c r="I35" s="109"/>
      <c r="J35" s="96" t="s">
        <v>2183</v>
      </c>
    </row>
    <row r="36" customFormat="false" ht="15" hidden="false" customHeight="true" outlineLevel="0" collapsed="false">
      <c r="A36" s="97" t="n">
        <v>31</v>
      </c>
      <c r="B36" s="104" t="s">
        <v>2184</v>
      </c>
      <c r="C36" s="104" t="s">
        <v>2185</v>
      </c>
      <c r="D36" s="106" t="n">
        <v>11</v>
      </c>
      <c r="G36" s="97"/>
      <c r="H36" s="97"/>
      <c r="I36" s="109"/>
      <c r="J36" s="99" t="s">
        <v>2186</v>
      </c>
    </row>
    <row r="37" customFormat="false" ht="15" hidden="false" customHeight="true" outlineLevel="0" collapsed="false">
      <c r="A37" s="97" t="n">
        <v>32</v>
      </c>
      <c r="B37" s="104" t="s">
        <v>2187</v>
      </c>
      <c r="C37" s="104" t="s">
        <v>2188</v>
      </c>
      <c r="D37" s="107" t="n">
        <v>8</v>
      </c>
      <c r="G37" s="97"/>
      <c r="H37" s="97"/>
      <c r="I37" s="109"/>
      <c r="J37" s="99" t="s">
        <v>2189</v>
      </c>
    </row>
    <row r="38" customFormat="false" ht="15" hidden="false" customHeight="true" outlineLevel="0" collapsed="false">
      <c r="A38" s="97" t="n">
        <v>33</v>
      </c>
      <c r="B38" s="104" t="s">
        <v>2190</v>
      </c>
      <c r="C38" s="104" t="s">
        <v>2191</v>
      </c>
      <c r="D38" s="106" t="n">
        <v>2</v>
      </c>
      <c r="G38" s="100" t="s">
        <v>1382</v>
      </c>
      <c r="H38" s="101" t="s">
        <v>1383</v>
      </c>
      <c r="I38" s="96"/>
      <c r="J38" s="103" t="s">
        <v>1385</v>
      </c>
    </row>
    <row r="39" customFormat="false" ht="15" hidden="false" customHeight="true" outlineLevel="0" collapsed="false">
      <c r="A39" s="97" t="n">
        <v>34</v>
      </c>
      <c r="B39" s="104" t="s">
        <v>2192</v>
      </c>
      <c r="C39" s="104" t="s">
        <v>2193</v>
      </c>
      <c r="D39" s="107" t="n">
        <v>9</v>
      </c>
      <c r="G39" s="97" t="n">
        <v>1</v>
      </c>
      <c r="H39" s="110" t="s">
        <v>2194</v>
      </c>
      <c r="I39" s="111" t="s">
        <v>2195</v>
      </c>
      <c r="J39" s="112" t="n">
        <v>51</v>
      </c>
    </row>
    <row r="40" customFormat="false" ht="15" hidden="false" customHeight="false" outlineLevel="0" collapsed="false">
      <c r="A40" s="97" t="n">
        <v>35</v>
      </c>
      <c r="B40" s="104" t="s">
        <v>2196</v>
      </c>
      <c r="C40" s="104" t="s">
        <v>2197</v>
      </c>
      <c r="D40" s="106" t="n">
        <v>9</v>
      </c>
      <c r="G40" s="97" t="n">
        <v>2</v>
      </c>
      <c r="H40" s="104" t="s">
        <v>2194</v>
      </c>
      <c r="I40" s="104" t="s">
        <v>2198</v>
      </c>
      <c r="J40" s="112"/>
    </row>
    <row r="41" customFormat="false" ht="15" hidden="false" customHeight="false" outlineLevel="0" collapsed="false">
      <c r="A41" s="97" t="n">
        <v>36</v>
      </c>
      <c r="B41" s="104" t="s">
        <v>2199</v>
      </c>
      <c r="C41" s="104" t="s">
        <v>2200</v>
      </c>
      <c r="D41" s="106" t="n">
        <v>15</v>
      </c>
      <c r="G41" s="104" t="n">
        <v>3</v>
      </c>
      <c r="H41" s="110" t="s">
        <v>2201</v>
      </c>
      <c r="I41" s="69" t="s">
        <v>2195</v>
      </c>
      <c r="J41" s="112" t="n">
        <v>50</v>
      </c>
    </row>
    <row r="42" customFormat="false" ht="15" hidden="false" customHeight="false" outlineLevel="0" collapsed="false">
      <c r="A42" s="97" t="n">
        <v>37</v>
      </c>
      <c r="B42" s="104" t="s">
        <v>2202</v>
      </c>
      <c r="C42" s="104" t="s">
        <v>2203</v>
      </c>
      <c r="D42" s="106" t="n">
        <v>8</v>
      </c>
      <c r="G42" s="97" t="n">
        <v>4</v>
      </c>
      <c r="H42" s="110" t="s">
        <v>2201</v>
      </c>
      <c r="I42" s="110" t="s">
        <v>2198</v>
      </c>
      <c r="J42" s="112"/>
    </row>
    <row r="43" customFormat="false" ht="15" hidden="false" customHeight="false" outlineLevel="0" collapsed="false">
      <c r="A43" s="97" t="n">
        <v>38</v>
      </c>
      <c r="B43" s="104" t="s">
        <v>2204</v>
      </c>
      <c r="C43" s="104" t="s">
        <v>2205</v>
      </c>
      <c r="D43" s="106" t="n">
        <v>13</v>
      </c>
      <c r="G43" s="97" t="n">
        <v>5</v>
      </c>
      <c r="H43" s="110" t="s">
        <v>2206</v>
      </c>
      <c r="I43" s="69" t="s">
        <v>2195</v>
      </c>
      <c r="J43" s="113" t="n">
        <v>51</v>
      </c>
    </row>
    <row r="44" customFormat="false" ht="15" hidden="false" customHeight="false" outlineLevel="0" collapsed="false">
      <c r="A44" s="97" t="n">
        <v>39</v>
      </c>
      <c r="B44" s="104" t="s">
        <v>2207</v>
      </c>
      <c r="C44" s="104" t="s">
        <v>2208</v>
      </c>
      <c r="D44" s="106" t="n">
        <v>7</v>
      </c>
      <c r="G44" s="97" t="n">
        <v>6</v>
      </c>
      <c r="H44" s="110" t="s">
        <v>2206</v>
      </c>
      <c r="I44" s="110" t="s">
        <v>2198</v>
      </c>
      <c r="J44" s="113"/>
    </row>
    <row r="45" customFormat="false" ht="15" hidden="false" customHeight="false" outlineLevel="0" collapsed="false">
      <c r="A45" s="97" t="n">
        <v>40</v>
      </c>
      <c r="B45" s="104" t="s">
        <v>2209</v>
      </c>
      <c r="C45" s="104" t="s">
        <v>2210</v>
      </c>
      <c r="D45" s="106" t="n">
        <v>25</v>
      </c>
      <c r="G45" s="97" t="n">
        <v>7</v>
      </c>
      <c r="H45" s="110" t="s">
        <v>2211</v>
      </c>
      <c r="I45" s="69" t="s">
        <v>2195</v>
      </c>
      <c r="J45" s="112" t="n">
        <v>127</v>
      </c>
    </row>
    <row r="46" customFormat="false" ht="15" hidden="false" customHeight="false" outlineLevel="0" collapsed="false">
      <c r="A46" s="97" t="n">
        <v>41</v>
      </c>
      <c r="B46" s="104" t="s">
        <v>2212</v>
      </c>
      <c r="C46" s="104" t="s">
        <v>2213</v>
      </c>
      <c r="D46" s="106" t="n">
        <v>9</v>
      </c>
      <c r="G46" s="97" t="n">
        <v>8</v>
      </c>
      <c r="H46" s="110" t="s">
        <v>2211</v>
      </c>
      <c r="I46" s="110" t="s">
        <v>2198</v>
      </c>
      <c r="J46" s="113"/>
    </row>
    <row r="47" customFormat="false" ht="15" hidden="false" customHeight="false" outlineLevel="0" collapsed="false">
      <c r="A47" s="97" t="n">
        <v>42</v>
      </c>
      <c r="B47" s="104" t="s">
        <v>2214</v>
      </c>
      <c r="C47" s="104" t="s">
        <v>2215</v>
      </c>
      <c r="D47" s="106" t="n">
        <v>8</v>
      </c>
      <c r="G47" s="97" t="n">
        <v>9</v>
      </c>
      <c r="H47" s="110" t="s">
        <v>2216</v>
      </c>
      <c r="I47" s="69" t="s">
        <v>2195</v>
      </c>
      <c r="J47" s="113" t="n">
        <v>22</v>
      </c>
    </row>
    <row r="48" customFormat="false" ht="15" hidden="false" customHeight="false" outlineLevel="0" collapsed="false">
      <c r="A48" s="97" t="n">
        <v>43</v>
      </c>
      <c r="B48" s="104" t="s">
        <v>2217</v>
      </c>
      <c r="C48" s="104" t="s">
        <v>2218</v>
      </c>
      <c r="D48" s="106" t="n">
        <v>4</v>
      </c>
      <c r="G48" s="97" t="n">
        <v>10</v>
      </c>
      <c r="H48" s="110" t="s">
        <v>2219</v>
      </c>
      <c r="I48" s="110" t="s">
        <v>2198</v>
      </c>
      <c r="J48" s="112" t="n">
        <v>1</v>
      </c>
    </row>
    <row r="49" customFormat="false" ht="15" hidden="false" customHeight="false" outlineLevel="0" collapsed="false">
      <c r="A49" s="97" t="n">
        <v>44</v>
      </c>
      <c r="B49" s="104" t="s">
        <v>2220</v>
      </c>
      <c r="C49" s="104" t="s">
        <v>2115</v>
      </c>
      <c r="D49" s="106" t="n">
        <v>11</v>
      </c>
      <c r="G49" s="97" t="n">
        <v>11</v>
      </c>
      <c r="H49" s="104"/>
      <c r="I49" s="104" t="s">
        <v>2221</v>
      </c>
      <c r="J49" s="114" t="s">
        <v>2222</v>
      </c>
    </row>
    <row r="50" customFormat="false" ht="15" hidden="false" customHeight="false" outlineLevel="0" collapsed="false">
      <c r="A50" s="97" t="n">
        <v>45</v>
      </c>
      <c r="B50" s="104" t="s">
        <v>2223</v>
      </c>
      <c r="C50" s="104" t="s">
        <v>2224</v>
      </c>
      <c r="D50" s="106" t="n">
        <v>1</v>
      </c>
      <c r="G50" s="97" t="n">
        <v>12</v>
      </c>
      <c r="H50" s="104"/>
      <c r="I50" s="104"/>
      <c r="J50" s="104"/>
    </row>
    <row r="51" customFormat="false" ht="15" hidden="false" customHeight="false" outlineLevel="0" collapsed="false">
      <c r="A51" s="97" t="n">
        <v>46</v>
      </c>
      <c r="B51" s="104" t="s">
        <v>2225</v>
      </c>
      <c r="C51" s="104" t="s">
        <v>2226</v>
      </c>
      <c r="D51" s="106" t="n">
        <v>14</v>
      </c>
      <c r="G51" s="97" t="n">
        <v>13</v>
      </c>
      <c r="H51" s="104"/>
      <c r="I51" s="104"/>
      <c r="J51" s="106"/>
    </row>
    <row r="52" customFormat="false" ht="15" hidden="false" customHeight="false" outlineLevel="0" collapsed="false">
      <c r="A52" s="97" t="n">
        <v>47</v>
      </c>
      <c r="B52" s="104" t="s">
        <v>2227</v>
      </c>
      <c r="C52" s="104" t="s">
        <v>2228</v>
      </c>
      <c r="D52" s="106"/>
      <c r="G52" s="97" t="n">
        <v>14</v>
      </c>
      <c r="H52" s="104"/>
      <c r="I52" s="104"/>
      <c r="J52" s="107"/>
    </row>
    <row r="53" customFormat="false" ht="15" hidden="false" customHeight="false" outlineLevel="0" collapsed="false">
      <c r="G53" s="97" t="n">
        <v>15</v>
      </c>
      <c r="H53" s="104"/>
      <c r="I53" s="104"/>
      <c r="J53" s="104"/>
    </row>
    <row r="54" customFormat="false" ht="15" hidden="false" customHeight="false" outlineLevel="0" collapsed="false">
      <c r="G54" s="97" t="n">
        <v>16</v>
      </c>
      <c r="H54" s="104"/>
      <c r="I54" s="104"/>
      <c r="J54" s="106"/>
    </row>
    <row r="55" customFormat="false" ht="15" hidden="false" customHeight="true" outlineLevel="0" collapsed="false">
      <c r="G55" s="97" t="n">
        <v>17</v>
      </c>
      <c r="H55" s="104"/>
      <c r="I55" s="104"/>
      <c r="J55" s="107"/>
    </row>
    <row r="56" customFormat="false" ht="15" hidden="false" customHeight="false" outlineLevel="0" collapsed="false">
      <c r="G56" s="97" t="n">
        <v>18</v>
      </c>
      <c r="H56" s="104"/>
      <c r="I56" s="104"/>
      <c r="J56" s="104"/>
    </row>
    <row r="57" customFormat="false" ht="15" hidden="false" customHeight="true" outlineLevel="0" collapsed="false">
      <c r="A57" s="97"/>
      <c r="B57" s="97"/>
      <c r="C57" s="96"/>
      <c r="D57" s="96" t="s">
        <v>2125</v>
      </c>
      <c r="G57" s="97" t="n">
        <v>19</v>
      </c>
      <c r="H57" s="104"/>
      <c r="I57" s="104"/>
      <c r="J57" s="106"/>
    </row>
    <row r="58" customFormat="false" ht="15" hidden="false" customHeight="true" outlineLevel="0" collapsed="false">
      <c r="A58" s="97"/>
      <c r="B58" s="97"/>
      <c r="C58" s="115"/>
      <c r="D58" s="96" t="s">
        <v>2127</v>
      </c>
      <c r="G58" s="97" t="n">
        <v>20</v>
      </c>
      <c r="H58" s="104"/>
      <c r="I58" s="104"/>
      <c r="J58" s="104"/>
    </row>
    <row r="59" customFormat="false" ht="15" hidden="false" customHeight="true" outlineLevel="0" collapsed="false">
      <c r="A59" s="97"/>
      <c r="B59" s="97"/>
      <c r="C59" s="109" t="s">
        <v>2229</v>
      </c>
      <c r="D59" s="99"/>
      <c r="G59" s="97" t="n">
        <v>21</v>
      </c>
      <c r="H59" s="104"/>
      <c r="I59" s="104"/>
      <c r="J59" s="106"/>
    </row>
    <row r="60" customFormat="false" ht="15" hidden="false" customHeight="true" outlineLevel="0" collapsed="false">
      <c r="A60" s="97"/>
      <c r="B60" s="97"/>
      <c r="C60" s="109"/>
      <c r="D60" s="99"/>
      <c r="G60" s="97" t="n">
        <v>22</v>
      </c>
      <c r="H60" s="104"/>
      <c r="I60" s="104"/>
      <c r="J60" s="107"/>
    </row>
    <row r="61" customFormat="false" ht="15" hidden="false" customHeight="false" outlineLevel="0" collapsed="false">
      <c r="A61" s="100" t="s">
        <v>1382</v>
      </c>
      <c r="B61" s="47" t="s">
        <v>1383</v>
      </c>
      <c r="C61" s="74"/>
      <c r="D61" s="116" t="s">
        <v>1385</v>
      </c>
    </row>
    <row r="62" customFormat="false" ht="15" hidden="false" customHeight="false" outlineLevel="0" collapsed="false">
      <c r="A62" s="97" t="n">
        <v>1</v>
      </c>
      <c r="B62" s="104" t="s">
        <v>1950</v>
      </c>
      <c r="C62" s="97" t="s">
        <v>1951</v>
      </c>
      <c r="D62" s="104" t="n">
        <v>1</v>
      </c>
    </row>
    <row r="63" customFormat="false" ht="15" hidden="false" customHeight="false" outlineLevel="0" collapsed="false">
      <c r="A63" s="97" t="n">
        <v>2</v>
      </c>
      <c r="B63" s="104" t="s">
        <v>250</v>
      </c>
      <c r="C63" s="97" t="s">
        <v>2230</v>
      </c>
      <c r="D63" s="104" t="n">
        <v>6</v>
      </c>
    </row>
    <row r="64" customFormat="false" ht="15" hidden="false" customHeight="true" outlineLevel="0" collapsed="false">
      <c r="A64" s="97" t="n">
        <v>3</v>
      </c>
      <c r="B64" s="104" t="s">
        <v>1953</v>
      </c>
      <c r="C64" s="97" t="s">
        <v>2231</v>
      </c>
      <c r="D64" s="104" t="n">
        <v>3</v>
      </c>
      <c r="G64" s="97"/>
      <c r="H64" s="97"/>
      <c r="I64" s="117" t="s">
        <v>2232</v>
      </c>
      <c r="J64" s="96" t="s">
        <v>2125</v>
      </c>
    </row>
    <row r="65" customFormat="false" ht="15" hidden="false" customHeight="true" outlineLevel="0" collapsed="false">
      <c r="A65" s="97" t="n">
        <v>4</v>
      </c>
      <c r="B65" s="104" t="s">
        <v>294</v>
      </c>
      <c r="C65" s="97" t="s">
        <v>2233</v>
      </c>
      <c r="D65" s="104" t="n">
        <v>1</v>
      </c>
      <c r="G65" s="97"/>
      <c r="H65" s="97"/>
      <c r="I65" s="117"/>
      <c r="J65" s="96" t="s">
        <v>2127</v>
      </c>
    </row>
    <row r="66" customFormat="false" ht="15" hidden="false" customHeight="true" outlineLevel="0" collapsed="false">
      <c r="A66" s="97" t="n">
        <v>5</v>
      </c>
      <c r="B66" s="104" t="s">
        <v>1956</v>
      </c>
      <c r="C66" s="97" t="s">
        <v>2234</v>
      </c>
      <c r="D66" s="106" t="n">
        <v>2</v>
      </c>
      <c r="G66" s="97"/>
      <c r="H66" s="97"/>
      <c r="I66" s="117"/>
      <c r="J66" s="99" t="s">
        <v>2186</v>
      </c>
    </row>
    <row r="67" customFormat="false" ht="15" hidden="false" customHeight="true" outlineLevel="0" collapsed="false">
      <c r="A67" s="97" t="n">
        <v>6</v>
      </c>
      <c r="B67" s="104" t="s">
        <v>1958</v>
      </c>
      <c r="C67" s="97" t="s">
        <v>2235</v>
      </c>
      <c r="D67" s="107" t="n">
        <v>1</v>
      </c>
      <c r="G67" s="97"/>
      <c r="H67" s="97"/>
      <c r="I67" s="117"/>
      <c r="J67" s="99"/>
    </row>
    <row r="68" customFormat="false" ht="15" hidden="false" customHeight="false" outlineLevel="0" collapsed="false">
      <c r="A68" s="97" t="n">
        <v>7</v>
      </c>
      <c r="B68" s="104" t="s">
        <v>1960</v>
      </c>
      <c r="C68" s="97" t="s">
        <v>2236</v>
      </c>
      <c r="D68" s="106" t="n">
        <v>4</v>
      </c>
      <c r="G68" s="100" t="s">
        <v>1382</v>
      </c>
      <c r="H68" s="101" t="s">
        <v>1383</v>
      </c>
      <c r="I68" s="97" t="s">
        <v>2237</v>
      </c>
      <c r="J68" s="103" t="s">
        <v>1385</v>
      </c>
    </row>
    <row r="69" customFormat="false" ht="15" hidden="false" customHeight="false" outlineLevel="0" collapsed="false">
      <c r="A69" s="97" t="n">
        <v>8</v>
      </c>
      <c r="B69" s="104" t="s">
        <v>1962</v>
      </c>
      <c r="C69" s="97" t="s">
        <v>2238</v>
      </c>
      <c r="D69" s="107" t="n">
        <v>1</v>
      </c>
      <c r="G69" s="97" t="n">
        <v>1</v>
      </c>
      <c r="H69" s="110" t="s">
        <v>2239</v>
      </c>
      <c r="I69" s="118" t="n">
        <v>0</v>
      </c>
      <c r="J69" s="66"/>
    </row>
    <row r="70" customFormat="false" ht="15" hidden="false" customHeight="false" outlineLevel="0" collapsed="false">
      <c r="A70" s="97" t="n">
        <v>9</v>
      </c>
      <c r="B70" s="104" t="s">
        <v>1964</v>
      </c>
      <c r="C70" s="97" t="s">
        <v>2240</v>
      </c>
      <c r="D70" s="107" t="n">
        <v>6</v>
      </c>
      <c r="G70" s="97" t="n">
        <v>2</v>
      </c>
      <c r="H70" s="110" t="s">
        <v>2241</v>
      </c>
      <c r="I70" s="118" t="n">
        <v>0</v>
      </c>
      <c r="J70" s="66"/>
    </row>
    <row r="71" customFormat="false" ht="15" hidden="false" customHeight="false" outlineLevel="0" collapsed="false">
      <c r="A71" s="97" t="n">
        <v>10</v>
      </c>
      <c r="B71" s="104" t="s">
        <v>1966</v>
      </c>
      <c r="C71" s="97" t="s">
        <v>2242</v>
      </c>
      <c r="D71" s="65" t="n">
        <v>1</v>
      </c>
      <c r="G71" s="97" t="n">
        <v>3</v>
      </c>
      <c r="H71" s="110" t="s">
        <v>2243</v>
      </c>
      <c r="I71" s="119" t="n">
        <v>3</v>
      </c>
      <c r="J71" s="120"/>
    </row>
    <row r="72" customFormat="false" ht="15" hidden="false" customHeight="false" outlineLevel="0" collapsed="false">
      <c r="A72" s="97" t="n">
        <v>11</v>
      </c>
      <c r="B72" s="104" t="s">
        <v>1968</v>
      </c>
      <c r="C72" s="97" t="s">
        <v>2244</v>
      </c>
      <c r="D72" s="107" t="n">
        <v>1</v>
      </c>
      <c r="G72" s="97" t="n">
        <v>4</v>
      </c>
      <c r="H72" s="110" t="s">
        <v>2245</v>
      </c>
      <c r="I72" s="119" t="n">
        <v>1</v>
      </c>
      <c r="J72" s="120"/>
    </row>
    <row r="73" customFormat="false" ht="15" hidden="false" customHeight="false" outlineLevel="0" collapsed="false">
      <c r="A73" s="97" t="n">
        <v>12</v>
      </c>
      <c r="B73" s="104" t="s">
        <v>88</v>
      </c>
      <c r="C73" s="97" t="s">
        <v>2246</v>
      </c>
      <c r="D73" s="107" t="n">
        <v>1</v>
      </c>
      <c r="G73" s="97" t="n">
        <v>5</v>
      </c>
      <c r="H73" s="66" t="s">
        <v>2247</v>
      </c>
      <c r="I73" s="110" t="n">
        <v>0</v>
      </c>
      <c r="J73" s="66"/>
    </row>
    <row r="74" customFormat="false" ht="15" hidden="false" customHeight="false" outlineLevel="0" collapsed="false">
      <c r="A74" s="97" t="n">
        <v>13</v>
      </c>
      <c r="B74" s="104" t="s">
        <v>1971</v>
      </c>
      <c r="C74" s="97" t="s">
        <v>2248</v>
      </c>
      <c r="D74" s="107" t="n">
        <v>1</v>
      </c>
      <c r="G74" s="97" t="n">
        <v>6</v>
      </c>
      <c r="H74" s="110" t="s">
        <v>2249</v>
      </c>
      <c r="I74" s="119" t="n">
        <v>2</v>
      </c>
      <c r="J74" s="120"/>
    </row>
    <row r="75" customFormat="false" ht="15" hidden="false" customHeight="false" outlineLevel="0" collapsed="false">
      <c r="A75" s="97" t="n">
        <v>14</v>
      </c>
      <c r="B75" s="104" t="s">
        <v>1303</v>
      </c>
      <c r="C75" s="97" t="s">
        <v>2250</v>
      </c>
      <c r="D75" s="107" t="n">
        <v>1</v>
      </c>
      <c r="G75" s="97" t="n">
        <v>7</v>
      </c>
      <c r="H75" s="110" t="s">
        <v>2251</v>
      </c>
      <c r="I75" s="119" t="n">
        <v>4</v>
      </c>
      <c r="J75" s="120"/>
    </row>
    <row r="76" customFormat="false" ht="15" hidden="false" customHeight="false" outlineLevel="0" collapsed="false">
      <c r="A76" s="97" t="n">
        <v>15</v>
      </c>
      <c r="B76" s="104" t="s">
        <v>1974</v>
      </c>
      <c r="C76" s="97" t="s">
        <v>2252</v>
      </c>
      <c r="D76" s="107" t="n">
        <v>1</v>
      </c>
      <c r="G76" s="97" t="n">
        <v>8</v>
      </c>
      <c r="H76" s="110" t="s">
        <v>2253</v>
      </c>
      <c r="I76" s="119" t="n">
        <v>5</v>
      </c>
      <c r="J76" s="120"/>
    </row>
    <row r="77" customFormat="false" ht="15" hidden="false" customHeight="false" outlineLevel="0" collapsed="false">
      <c r="A77" s="97" t="n">
        <v>16</v>
      </c>
      <c r="B77" s="104" t="s">
        <v>253</v>
      </c>
      <c r="C77" s="97" t="s">
        <v>2254</v>
      </c>
      <c r="D77" s="107" t="n">
        <v>1</v>
      </c>
      <c r="G77" s="97" t="n">
        <v>9</v>
      </c>
      <c r="H77" s="110" t="s">
        <v>2255</v>
      </c>
      <c r="I77" s="121" t="n">
        <v>2</v>
      </c>
      <c r="J77" s="122"/>
    </row>
    <row r="78" customFormat="false" ht="15" hidden="false" customHeight="false" outlineLevel="0" collapsed="false">
      <c r="A78" s="97" t="n">
        <v>17</v>
      </c>
      <c r="B78" s="104" t="s">
        <v>1977</v>
      </c>
      <c r="C78" s="97" t="s">
        <v>2256</v>
      </c>
      <c r="D78" s="107" t="n">
        <v>1</v>
      </c>
      <c r="G78" s="97" t="n">
        <v>10</v>
      </c>
      <c r="H78" s="66" t="s">
        <v>2257</v>
      </c>
      <c r="I78" s="110" t="n">
        <v>0</v>
      </c>
      <c r="J78" s="66"/>
    </row>
    <row r="79" customFormat="false" ht="15" hidden="false" customHeight="false" outlineLevel="0" collapsed="false">
      <c r="A79" s="97" t="n">
        <v>18</v>
      </c>
      <c r="B79" s="104" t="s">
        <v>1979</v>
      </c>
      <c r="C79" s="97" t="s">
        <v>2258</v>
      </c>
      <c r="D79" s="107" t="n">
        <v>1</v>
      </c>
      <c r="G79" s="97" t="n">
        <v>11</v>
      </c>
      <c r="H79" s="110" t="s">
        <v>2259</v>
      </c>
      <c r="I79" s="119" t="n">
        <v>0</v>
      </c>
      <c r="J79" s="66"/>
    </row>
    <row r="80" customFormat="false" ht="15" hidden="false" customHeight="false" outlineLevel="0" collapsed="false">
      <c r="A80" s="97" t="n">
        <v>19</v>
      </c>
      <c r="B80" s="104" t="s">
        <v>1981</v>
      </c>
      <c r="C80" s="97" t="s">
        <v>2260</v>
      </c>
      <c r="D80" s="107" t="n">
        <v>1</v>
      </c>
      <c r="G80" s="97" t="n">
        <v>12</v>
      </c>
      <c r="H80" s="110" t="s">
        <v>2261</v>
      </c>
      <c r="I80" s="119" t="n">
        <v>1</v>
      </c>
      <c r="J80" s="120"/>
    </row>
    <row r="81" customFormat="false" ht="15" hidden="false" customHeight="false" outlineLevel="0" collapsed="false">
      <c r="A81" s="97" t="n">
        <v>20</v>
      </c>
      <c r="B81" s="104" t="s">
        <v>1983</v>
      </c>
      <c r="C81" s="97" t="s">
        <v>2262</v>
      </c>
      <c r="D81" s="107" t="n">
        <v>1</v>
      </c>
      <c r="G81" s="97" t="n">
        <v>13</v>
      </c>
      <c r="H81" s="110" t="s">
        <v>2263</v>
      </c>
      <c r="I81" s="119" t="n">
        <v>3</v>
      </c>
      <c r="J81" s="120"/>
    </row>
    <row r="82" customFormat="false" ht="15" hidden="false" customHeight="false" outlineLevel="0" collapsed="false">
      <c r="A82" s="97" t="n">
        <v>21</v>
      </c>
      <c r="B82" s="104" t="s">
        <v>1985</v>
      </c>
      <c r="C82" s="97" t="s">
        <v>2264</v>
      </c>
      <c r="D82" s="107" t="n">
        <v>1</v>
      </c>
      <c r="G82" s="97" t="n">
        <v>14</v>
      </c>
      <c r="H82" s="110" t="s">
        <v>2265</v>
      </c>
      <c r="I82" s="119" t="n">
        <v>4</v>
      </c>
      <c r="J82" s="120"/>
    </row>
    <row r="83" customFormat="false" ht="15" hidden="false" customHeight="false" outlineLevel="0" collapsed="false">
      <c r="A83" s="97" t="n">
        <v>22</v>
      </c>
      <c r="B83" s="104" t="s">
        <v>1987</v>
      </c>
      <c r="C83" s="97" t="s">
        <v>2266</v>
      </c>
      <c r="D83" s="107" t="n">
        <v>1</v>
      </c>
      <c r="G83" s="97" t="n">
        <v>15</v>
      </c>
      <c r="H83" s="110" t="s">
        <v>2267</v>
      </c>
      <c r="I83" s="119" t="n">
        <v>2</v>
      </c>
      <c r="J83" s="120"/>
    </row>
    <row r="84" customFormat="false" ht="15" hidden="false" customHeight="false" outlineLevel="0" collapsed="false">
      <c r="A84" s="97" t="n">
        <v>23</v>
      </c>
      <c r="B84" s="104" t="s">
        <v>1133</v>
      </c>
      <c r="C84" s="97" t="s">
        <v>2268</v>
      </c>
      <c r="D84" s="107" t="n">
        <v>1</v>
      </c>
      <c r="G84" s="97" t="n">
        <v>16</v>
      </c>
      <c r="H84" s="110" t="s">
        <v>2269</v>
      </c>
      <c r="I84" s="119" t="n">
        <v>1</v>
      </c>
      <c r="J84" s="120"/>
    </row>
    <row r="85" customFormat="false" ht="15" hidden="false" customHeight="false" outlineLevel="0" collapsed="false">
      <c r="A85" s="97" t="n">
        <v>24</v>
      </c>
      <c r="B85" s="104" t="s">
        <v>1990</v>
      </c>
      <c r="C85" s="97" t="s">
        <v>2270</v>
      </c>
      <c r="D85" s="107" t="n">
        <v>1</v>
      </c>
      <c r="G85" s="97" t="n">
        <v>17</v>
      </c>
      <c r="H85" s="110" t="s">
        <v>2271</v>
      </c>
      <c r="I85" s="119" t="n">
        <v>1</v>
      </c>
      <c r="J85" s="120"/>
    </row>
    <row r="86" customFormat="false" ht="15" hidden="false" customHeight="false" outlineLevel="0" collapsed="false">
      <c r="A86" s="97" t="n">
        <v>25</v>
      </c>
      <c r="B86" s="104" t="s">
        <v>1992</v>
      </c>
      <c r="C86" s="97" t="s">
        <v>2272</v>
      </c>
      <c r="D86" s="107" t="n">
        <v>1</v>
      </c>
      <c r="G86" s="97" t="n">
        <v>18</v>
      </c>
      <c r="H86" s="110" t="s">
        <v>2273</v>
      </c>
      <c r="I86" s="119" t="n">
        <v>2</v>
      </c>
      <c r="J86" s="122"/>
    </row>
    <row r="87" customFormat="false" ht="15" hidden="false" customHeight="false" outlineLevel="0" collapsed="false">
      <c r="A87" s="97" t="n">
        <v>26</v>
      </c>
      <c r="B87" s="104" t="s">
        <v>1994</v>
      </c>
      <c r="C87" s="97" t="s">
        <v>2274</v>
      </c>
      <c r="D87" s="107" t="n">
        <v>1</v>
      </c>
      <c r="G87" s="97" t="n">
        <v>19</v>
      </c>
      <c r="H87" s="110" t="s">
        <v>2275</v>
      </c>
      <c r="I87" s="120" t="n">
        <v>3</v>
      </c>
      <c r="J87" s="120"/>
    </row>
    <row r="88" customFormat="false" ht="15" hidden="false" customHeight="false" outlineLevel="0" collapsed="false">
      <c r="A88" s="97" t="n">
        <v>27</v>
      </c>
      <c r="B88" s="104" t="s">
        <v>1996</v>
      </c>
      <c r="C88" s="97" t="s">
        <v>2276</v>
      </c>
      <c r="D88" s="107" t="n">
        <v>1</v>
      </c>
      <c r="G88" s="97" t="n">
        <v>20</v>
      </c>
      <c r="H88" s="110" t="s">
        <v>2277</v>
      </c>
      <c r="I88" s="120" t="n">
        <v>2</v>
      </c>
      <c r="J88" s="120"/>
    </row>
    <row r="89" customFormat="false" ht="15" hidden="false" customHeight="false" outlineLevel="0" collapsed="false">
      <c r="A89" s="97" t="n">
        <v>28</v>
      </c>
      <c r="B89" s="104" t="s">
        <v>1998</v>
      </c>
      <c r="C89" s="97" t="s">
        <v>2278</v>
      </c>
      <c r="D89" s="107" t="n">
        <v>1</v>
      </c>
      <c r="G89" s="97" t="n">
        <v>21</v>
      </c>
      <c r="H89" s="110" t="s">
        <v>2279</v>
      </c>
      <c r="I89" s="120" t="n">
        <v>2</v>
      </c>
      <c r="J89" s="120"/>
    </row>
    <row r="90" customFormat="false" ht="15" hidden="false" customHeight="false" outlineLevel="0" collapsed="false">
      <c r="A90" s="97" t="n">
        <v>29</v>
      </c>
      <c r="B90" s="104" t="s">
        <v>2000</v>
      </c>
      <c r="C90" s="97" t="s">
        <v>2280</v>
      </c>
      <c r="D90" s="107" t="n">
        <v>1</v>
      </c>
      <c r="G90" s="97" t="n">
        <v>22</v>
      </c>
      <c r="H90" s="110" t="s">
        <v>2281</v>
      </c>
      <c r="I90" s="120" t="n">
        <v>3</v>
      </c>
      <c r="J90" s="120"/>
    </row>
    <row r="91" customFormat="false" ht="15" hidden="false" customHeight="false" outlineLevel="0" collapsed="false">
      <c r="A91" s="97" t="n">
        <v>30</v>
      </c>
      <c r="B91" s="104" t="s">
        <v>2002</v>
      </c>
      <c r="C91" s="97" t="s">
        <v>2282</v>
      </c>
      <c r="D91" s="107" t="n">
        <v>1</v>
      </c>
      <c r="G91" s="97" t="n">
        <v>23</v>
      </c>
      <c r="H91" s="110" t="s">
        <v>2283</v>
      </c>
      <c r="I91" s="123" t="n">
        <v>2</v>
      </c>
      <c r="J91" s="120"/>
    </row>
    <row r="92" customFormat="false" ht="15" hidden="false" customHeight="false" outlineLevel="0" collapsed="false">
      <c r="A92" s="97" t="n">
        <v>31</v>
      </c>
      <c r="B92" s="104" t="s">
        <v>2004</v>
      </c>
      <c r="C92" s="97" t="s">
        <v>2284</v>
      </c>
      <c r="D92" s="107" t="n">
        <v>1</v>
      </c>
      <c r="G92" s="97" t="n">
        <v>24</v>
      </c>
      <c r="H92" s="110" t="s">
        <v>2285</v>
      </c>
      <c r="I92" s="124" t="n">
        <v>2</v>
      </c>
      <c r="J92" s="120"/>
    </row>
    <row r="93" customFormat="false" ht="15" hidden="false" customHeight="false" outlineLevel="0" collapsed="false">
      <c r="A93" s="97" t="n">
        <v>32</v>
      </c>
      <c r="B93" s="104" t="s">
        <v>2006</v>
      </c>
      <c r="C93" s="97" t="s">
        <v>2286</v>
      </c>
      <c r="D93" s="107" t="n">
        <v>1</v>
      </c>
      <c r="G93" s="97" t="n">
        <v>25</v>
      </c>
      <c r="H93" s="110" t="s">
        <v>2287</v>
      </c>
      <c r="I93" s="123" t="n">
        <v>5</v>
      </c>
      <c r="J93" s="120"/>
    </row>
    <row r="94" customFormat="false" ht="15" hidden="false" customHeight="false" outlineLevel="0" collapsed="false">
      <c r="A94" s="97" t="n">
        <v>33</v>
      </c>
      <c r="B94" s="104" t="s">
        <v>2008</v>
      </c>
      <c r="C94" s="97" t="s">
        <v>2288</v>
      </c>
      <c r="D94" s="107" t="n">
        <v>1</v>
      </c>
      <c r="G94" s="97" t="n">
        <v>26</v>
      </c>
      <c r="H94" s="110" t="s">
        <v>2289</v>
      </c>
      <c r="I94" s="123" t="n">
        <v>3</v>
      </c>
      <c r="J94" s="120"/>
    </row>
    <row r="95" customFormat="false" ht="15" hidden="false" customHeight="false" outlineLevel="0" collapsed="false">
      <c r="A95" s="97" t="n">
        <v>34</v>
      </c>
      <c r="B95" s="104" t="s">
        <v>2290</v>
      </c>
      <c r="C95" s="97"/>
      <c r="D95" s="107"/>
      <c r="G95" s="97" t="n">
        <v>27</v>
      </c>
      <c r="H95" s="110" t="s">
        <v>2291</v>
      </c>
      <c r="I95" s="123" t="n">
        <v>1</v>
      </c>
      <c r="J95" s="120"/>
    </row>
    <row r="96" customFormat="false" ht="15" hidden="false" customHeight="false" outlineLevel="0" collapsed="false">
      <c r="A96" s="97" t="n">
        <v>35</v>
      </c>
      <c r="B96" s="104" t="s">
        <v>2292</v>
      </c>
      <c r="C96" s="97"/>
      <c r="D96" s="107"/>
      <c r="G96" s="97" t="n">
        <v>28</v>
      </c>
      <c r="H96" s="110" t="s">
        <v>2293</v>
      </c>
      <c r="I96" s="123" t="n">
        <v>12</v>
      </c>
      <c r="J96" s="120"/>
    </row>
    <row r="97" customFormat="false" ht="15" hidden="false" customHeight="false" outlineLevel="0" collapsed="false">
      <c r="A97" s="97" t="n">
        <v>36</v>
      </c>
      <c r="B97" s="104" t="s">
        <v>2294</v>
      </c>
      <c r="C97" s="97"/>
      <c r="D97" s="107"/>
      <c r="G97" s="97" t="n">
        <v>29</v>
      </c>
      <c r="H97" s="110" t="s">
        <v>2295</v>
      </c>
      <c r="I97" s="123" t="n">
        <v>2</v>
      </c>
      <c r="J97" s="122"/>
    </row>
    <row r="98" customFormat="false" ht="15" hidden="false" customHeight="false" outlineLevel="0" collapsed="false">
      <c r="A98" s="97" t="n">
        <v>37</v>
      </c>
      <c r="B98" s="104" t="s">
        <v>2296</v>
      </c>
      <c r="C98" s="97"/>
      <c r="D98" s="107"/>
      <c r="G98" s="97" t="n">
        <v>30</v>
      </c>
      <c r="H98" s="110" t="s">
        <v>2297</v>
      </c>
      <c r="I98" s="123" t="n">
        <v>3</v>
      </c>
      <c r="J98" s="120"/>
    </row>
    <row r="99" customFormat="false" ht="15" hidden="false" customHeight="false" outlineLevel="0" collapsed="false">
      <c r="A99" s="97" t="n">
        <v>38</v>
      </c>
      <c r="B99" s="104" t="s">
        <v>2298</v>
      </c>
      <c r="C99" s="97"/>
      <c r="D99" s="107"/>
      <c r="G99" s="97" t="n">
        <v>31</v>
      </c>
      <c r="H99" s="110" t="s">
        <v>2299</v>
      </c>
      <c r="I99" s="120" t="n">
        <v>2</v>
      </c>
      <c r="J99" s="120"/>
    </row>
    <row r="100" customFormat="false" ht="15" hidden="false" customHeight="false" outlineLevel="0" collapsed="false">
      <c r="G100" s="97" t="n">
        <v>32</v>
      </c>
      <c r="H100" s="110" t="s">
        <v>2300</v>
      </c>
      <c r="I100" s="120" t="n">
        <v>4</v>
      </c>
      <c r="J100" s="120"/>
    </row>
    <row r="101" customFormat="false" ht="15" hidden="false" customHeight="false" outlineLevel="0" collapsed="false">
      <c r="G101" s="97"/>
      <c r="H101" s="110" t="s">
        <v>2301</v>
      </c>
      <c r="I101" s="120" t="n">
        <v>1</v>
      </c>
      <c r="J101" s="120"/>
    </row>
    <row r="102" customFormat="false" ht="15" hidden="false" customHeight="false" outlineLevel="0" collapsed="false">
      <c r="G102" s="97" t="n">
        <v>33</v>
      </c>
      <c r="H102" s="110" t="s">
        <v>2302</v>
      </c>
      <c r="I102" s="122" t="n">
        <v>6</v>
      </c>
      <c r="J102" s="120"/>
    </row>
    <row r="103" customFormat="false" ht="15" hidden="false" customHeight="false" outlineLevel="0" collapsed="false">
      <c r="G103" s="97" t="n">
        <v>34</v>
      </c>
      <c r="H103" s="110" t="s">
        <v>2303</v>
      </c>
      <c r="I103" s="123" t="n">
        <v>2</v>
      </c>
      <c r="J103" s="120"/>
    </row>
    <row r="104" customFormat="false" ht="15" hidden="false" customHeight="false" outlineLevel="0" collapsed="false">
      <c r="G104" s="97" t="n">
        <v>35</v>
      </c>
      <c r="H104" s="110" t="s">
        <v>2304</v>
      </c>
      <c r="I104" s="123" t="n">
        <v>2</v>
      </c>
      <c r="J104" s="120"/>
    </row>
    <row r="105" customFormat="false" ht="15" hidden="false" customHeight="false" outlineLevel="0" collapsed="false">
      <c r="G105" s="97" t="n">
        <v>36</v>
      </c>
      <c r="H105" s="110" t="s">
        <v>2305</v>
      </c>
      <c r="I105" s="123" t="n">
        <v>2</v>
      </c>
      <c r="J105" s="122"/>
    </row>
    <row r="106" customFormat="false" ht="15" hidden="false" customHeight="false" outlineLevel="0" collapsed="false">
      <c r="G106" s="97" t="n">
        <v>37</v>
      </c>
      <c r="H106" s="110" t="s">
        <v>2306</v>
      </c>
      <c r="I106" s="123" t="n">
        <v>11</v>
      </c>
      <c r="J106" s="120"/>
    </row>
    <row r="107" customFormat="false" ht="15" hidden="false" customHeight="false" outlineLevel="0" collapsed="false">
      <c r="G107" s="97" t="n">
        <v>38</v>
      </c>
      <c r="H107" s="110" t="s">
        <v>2307</v>
      </c>
      <c r="I107" s="123" t="n">
        <v>4</v>
      </c>
      <c r="J107" s="120"/>
    </row>
    <row r="108" customFormat="false" ht="15" hidden="false" customHeight="false" outlineLevel="0" collapsed="false">
      <c r="G108" s="97" t="n">
        <v>39</v>
      </c>
      <c r="H108" s="110" t="s">
        <v>2308</v>
      </c>
      <c r="I108" s="124" t="n">
        <v>9</v>
      </c>
      <c r="J108" s="120"/>
    </row>
    <row r="109" customFormat="false" ht="15" hidden="false" customHeight="false" outlineLevel="0" collapsed="false">
      <c r="G109" s="97" t="n">
        <v>40</v>
      </c>
      <c r="H109" s="121" t="s">
        <v>2309</v>
      </c>
      <c r="I109" s="123" t="n">
        <v>0</v>
      </c>
      <c r="J109" s="66"/>
    </row>
    <row r="110" customFormat="false" ht="15" hidden="false" customHeight="false" outlineLevel="0" collapsed="false">
      <c r="G110" s="97" t="n">
        <v>41</v>
      </c>
      <c r="H110" s="110" t="s">
        <v>2310</v>
      </c>
      <c r="I110" s="123" t="n">
        <v>5</v>
      </c>
      <c r="J110" s="120"/>
    </row>
    <row r="111" customFormat="false" ht="15" hidden="false" customHeight="false" outlineLevel="0" collapsed="false">
      <c r="G111" s="97" t="n">
        <v>42</v>
      </c>
      <c r="H111" s="110" t="s">
        <v>2311</v>
      </c>
      <c r="I111" s="123" t="n">
        <v>1</v>
      </c>
      <c r="J111" s="66"/>
    </row>
    <row r="112" customFormat="false" ht="15" hidden="false" customHeight="false" outlineLevel="0" collapsed="false">
      <c r="G112" s="97" t="n">
        <v>43</v>
      </c>
      <c r="H112" s="110" t="s">
        <v>2312</v>
      </c>
      <c r="I112" s="123" t="n">
        <v>2</v>
      </c>
      <c r="J112" s="122"/>
    </row>
    <row r="113" customFormat="false" ht="15" hidden="false" customHeight="false" outlineLevel="0" collapsed="false">
      <c r="G113" s="97" t="n">
        <v>44</v>
      </c>
      <c r="H113" s="110" t="s">
        <v>2313</v>
      </c>
      <c r="I113" s="123" t="n">
        <v>3</v>
      </c>
      <c r="J113" s="66"/>
    </row>
    <row r="114" customFormat="false" ht="15" hidden="false" customHeight="false" outlineLevel="0" collapsed="false">
      <c r="G114" s="97" t="n">
        <v>45</v>
      </c>
      <c r="H114" s="110" t="s">
        <v>2314</v>
      </c>
      <c r="I114" s="123" t="n">
        <v>15</v>
      </c>
      <c r="J114" s="120"/>
    </row>
    <row r="115" customFormat="false" ht="15" hidden="false" customHeight="false" outlineLevel="0" collapsed="false">
      <c r="G115" s="97" t="n">
        <v>46</v>
      </c>
      <c r="H115" s="110" t="s">
        <v>2315</v>
      </c>
      <c r="I115" s="123" t="n">
        <v>3</v>
      </c>
      <c r="J115" s="120"/>
    </row>
    <row r="116" customFormat="false" ht="15" hidden="false" customHeight="false" outlineLevel="0" collapsed="false">
      <c r="G116" s="97" t="n">
        <v>47</v>
      </c>
      <c r="H116" s="110" t="s">
        <v>2316</v>
      </c>
      <c r="I116" s="123" t="n">
        <v>4</v>
      </c>
      <c r="J116" s="120"/>
    </row>
    <row r="117" customFormat="false" ht="15" hidden="false" customHeight="false" outlineLevel="0" collapsed="false">
      <c r="G117" s="97" t="n">
        <v>48</v>
      </c>
      <c r="H117" s="110" t="s">
        <v>2317</v>
      </c>
      <c r="I117" s="123" t="n">
        <v>2</v>
      </c>
      <c r="J117" s="120"/>
    </row>
    <row r="118" customFormat="false" ht="15" hidden="false" customHeight="false" outlineLevel="0" collapsed="false">
      <c r="G118" s="97" t="n">
        <v>49</v>
      </c>
      <c r="H118" s="110" t="s">
        <v>2318</v>
      </c>
      <c r="I118" s="124" t="n">
        <v>1</v>
      </c>
      <c r="J118" s="120"/>
    </row>
    <row r="119" customFormat="false" ht="15" hidden="false" customHeight="false" outlineLevel="0" collapsed="false">
      <c r="G119" s="97" t="n">
        <v>50</v>
      </c>
      <c r="H119" s="110" t="s">
        <v>2319</v>
      </c>
      <c r="I119" s="123" t="n">
        <v>0</v>
      </c>
      <c r="J119" s="66"/>
    </row>
    <row r="120" customFormat="false" ht="15" hidden="false" customHeight="false" outlineLevel="0" collapsed="false">
      <c r="G120" s="97" t="n">
        <v>51</v>
      </c>
      <c r="H120" s="110" t="s">
        <v>2320</v>
      </c>
      <c r="I120" s="123" t="n">
        <v>1</v>
      </c>
      <c r="J120" s="120"/>
    </row>
    <row r="121" customFormat="false" ht="15" hidden="false" customHeight="false" outlineLevel="0" collapsed="false">
      <c r="G121" s="97" t="n">
        <v>52</v>
      </c>
      <c r="H121" s="110" t="s">
        <v>2321</v>
      </c>
      <c r="I121" s="123" t="n">
        <v>4</v>
      </c>
      <c r="J121" s="120"/>
    </row>
    <row r="122" customFormat="false" ht="15" hidden="false" customHeight="false" outlineLevel="0" collapsed="false">
      <c r="G122" s="97" t="n">
        <v>53</v>
      </c>
      <c r="H122" s="110" t="s">
        <v>2322</v>
      </c>
      <c r="I122" s="123" t="n">
        <v>4</v>
      </c>
      <c r="J122" s="120"/>
    </row>
    <row r="123" customFormat="false" ht="15" hidden="false" customHeight="false" outlineLevel="0" collapsed="false">
      <c r="G123" s="97" t="n">
        <v>54</v>
      </c>
      <c r="H123" s="110" t="s">
        <v>2323</v>
      </c>
      <c r="I123" s="123" t="n">
        <v>9</v>
      </c>
      <c r="J123" s="120"/>
    </row>
    <row r="124" customFormat="false" ht="15" hidden="false" customHeight="false" outlineLevel="0" collapsed="false">
      <c r="G124" s="97" t="n">
        <v>55</v>
      </c>
      <c r="H124" s="110" t="s">
        <v>2324</v>
      </c>
      <c r="I124" s="125" t="s">
        <v>2325</v>
      </c>
      <c r="J124" s="120"/>
    </row>
    <row r="125" customFormat="false" ht="15" hidden="false" customHeight="false" outlineLevel="0" collapsed="false">
      <c r="G125" s="97" t="n">
        <v>56</v>
      </c>
      <c r="H125" s="110" t="s">
        <v>2326</v>
      </c>
      <c r="I125" s="123" t="n">
        <v>2</v>
      </c>
      <c r="J125" s="122"/>
    </row>
    <row r="126" customFormat="false" ht="15" hidden="false" customHeight="false" outlineLevel="0" collapsed="false">
      <c r="G126" s="97" t="n">
        <v>57</v>
      </c>
      <c r="H126" s="110" t="s">
        <v>2327</v>
      </c>
      <c r="I126" s="40" t="n">
        <v>1</v>
      </c>
      <c r="J126" s="66"/>
    </row>
    <row r="127" customFormat="false" ht="15" hidden="false" customHeight="false" outlineLevel="0" collapsed="false">
      <c r="G127" s="97" t="n">
        <v>58</v>
      </c>
      <c r="H127" s="110" t="s">
        <v>2328</v>
      </c>
      <c r="I127" s="123" t="n">
        <v>1</v>
      </c>
      <c r="J127" s="120"/>
    </row>
    <row r="128" customFormat="false" ht="15" hidden="false" customHeight="false" outlineLevel="0" collapsed="false">
      <c r="G128" s="97" t="n">
        <v>59</v>
      </c>
      <c r="H128" s="110" t="s">
        <v>2329</v>
      </c>
      <c r="I128" s="120" t="n">
        <v>7</v>
      </c>
      <c r="J128" s="66"/>
    </row>
    <row r="129" customFormat="false" ht="15" hidden="false" customHeight="false" outlineLevel="0" collapsed="false">
      <c r="G129" s="97" t="n">
        <v>60</v>
      </c>
      <c r="H129" s="110" t="s">
        <v>2330</v>
      </c>
      <c r="I129" s="123" t="n">
        <v>2</v>
      </c>
      <c r="J129" s="66"/>
    </row>
    <row r="130" customFormat="false" ht="15" hidden="false" customHeight="false" outlineLevel="0" collapsed="false">
      <c r="G130" s="97" t="n">
        <v>61</v>
      </c>
      <c r="H130" s="110" t="s">
        <v>2331</v>
      </c>
      <c r="I130" s="123" t="n">
        <v>1</v>
      </c>
      <c r="J130" s="66"/>
    </row>
    <row r="131" customFormat="false" ht="15" hidden="false" customHeight="false" outlineLevel="0" collapsed="false">
      <c r="G131" s="97" t="n">
        <v>62</v>
      </c>
      <c r="H131" s="110" t="s">
        <v>2332</v>
      </c>
      <c r="I131" s="123" t="n">
        <v>7</v>
      </c>
      <c r="J131" s="66"/>
    </row>
    <row r="132" customFormat="false" ht="15" hidden="false" customHeight="false" outlineLevel="0" collapsed="false">
      <c r="G132" s="97" t="n">
        <v>63</v>
      </c>
      <c r="H132" s="110" t="s">
        <v>2333</v>
      </c>
      <c r="I132" s="123" t="n">
        <v>3</v>
      </c>
      <c r="J132" s="66"/>
    </row>
    <row r="133" customFormat="false" ht="15" hidden="false" customHeight="false" outlineLevel="0" collapsed="false">
      <c r="G133" s="97" t="n">
        <v>64</v>
      </c>
      <c r="H133" s="110" t="s">
        <v>2334</v>
      </c>
      <c r="I133" s="124" t="n">
        <v>2</v>
      </c>
      <c r="J133" s="66"/>
    </row>
    <row r="134" customFormat="false" ht="15" hidden="false" customHeight="false" outlineLevel="0" collapsed="false">
      <c r="G134" s="97" t="n">
        <v>65</v>
      </c>
      <c r="H134" s="110" t="s">
        <v>2335</v>
      </c>
      <c r="I134" s="123" t="n">
        <v>4</v>
      </c>
      <c r="J134" s="66"/>
    </row>
    <row r="135" customFormat="false" ht="15" hidden="false" customHeight="false" outlineLevel="0" collapsed="false">
      <c r="G135" s="97" t="n">
        <v>66</v>
      </c>
      <c r="H135" s="110" t="s">
        <v>2336</v>
      </c>
      <c r="I135" s="123" t="n">
        <v>7</v>
      </c>
      <c r="J135" s="66"/>
    </row>
    <row r="136" customFormat="false" ht="15" hidden="false" customHeight="false" outlineLevel="0" collapsed="false">
      <c r="G136" s="97" t="n">
        <v>67</v>
      </c>
      <c r="H136" s="110" t="s">
        <v>2337</v>
      </c>
      <c r="I136" s="123" t="n">
        <v>12</v>
      </c>
      <c r="J136" s="66"/>
    </row>
    <row r="137" customFormat="false" ht="15" hidden="false" customHeight="false" outlineLevel="0" collapsed="false">
      <c r="G137" s="97" t="n">
        <v>68</v>
      </c>
      <c r="H137" s="110" t="s">
        <v>2338</v>
      </c>
      <c r="I137" s="120" t="n">
        <v>4</v>
      </c>
      <c r="J137" s="66"/>
    </row>
    <row r="138" customFormat="false" ht="15" hidden="false" customHeight="false" outlineLevel="0" collapsed="false">
      <c r="G138" s="97" t="n">
        <v>69</v>
      </c>
      <c r="H138" s="110" t="s">
        <v>2339</v>
      </c>
      <c r="I138" s="120" t="n">
        <v>4</v>
      </c>
      <c r="J138" s="66"/>
    </row>
    <row r="139" customFormat="false" ht="15" hidden="false" customHeight="false" outlineLevel="0" collapsed="false">
      <c r="G139" s="97" t="n">
        <v>70</v>
      </c>
      <c r="H139" s="110" t="s">
        <v>2340</v>
      </c>
      <c r="I139" s="123" t="n">
        <v>2</v>
      </c>
      <c r="J139" s="66"/>
    </row>
    <row r="140" customFormat="false" ht="15" hidden="false" customHeight="false" outlineLevel="0" collapsed="false">
      <c r="G140" s="97" t="n">
        <v>71</v>
      </c>
      <c r="H140" s="110" t="s">
        <v>2341</v>
      </c>
      <c r="I140" s="120" t="n">
        <v>6</v>
      </c>
      <c r="J140" s="66"/>
    </row>
    <row r="141" customFormat="false" ht="15" hidden="false" customHeight="false" outlineLevel="0" collapsed="false">
      <c r="G141" s="97" t="n">
        <v>72</v>
      </c>
      <c r="H141" s="110" t="s">
        <v>2342</v>
      </c>
      <c r="I141" s="120" t="n">
        <v>1</v>
      </c>
      <c r="J141" s="66"/>
    </row>
    <row r="142" customFormat="false" ht="15" hidden="false" customHeight="false" outlineLevel="0" collapsed="false">
      <c r="G142" s="97" t="n">
        <v>73</v>
      </c>
      <c r="H142" s="110" t="s">
        <v>2343</v>
      </c>
      <c r="I142" s="123" t="n">
        <v>1</v>
      </c>
      <c r="J142" s="66"/>
      <c r="M142" s="126"/>
    </row>
    <row r="143" customFormat="false" ht="15" hidden="false" customHeight="false" outlineLevel="0" collapsed="false">
      <c r="G143" s="97" t="n">
        <v>74</v>
      </c>
      <c r="H143" s="110" t="s">
        <v>2344</v>
      </c>
      <c r="I143" s="123" t="n">
        <v>1</v>
      </c>
      <c r="J143" s="66"/>
    </row>
    <row r="144" customFormat="false" ht="15" hidden="false" customHeight="false" outlineLevel="0" collapsed="false">
      <c r="G144" s="97" t="n">
        <v>75</v>
      </c>
      <c r="H144" s="110" t="s">
        <v>2345</v>
      </c>
      <c r="I144" s="124" t="n">
        <v>1</v>
      </c>
      <c r="J144" s="66"/>
    </row>
    <row r="145" customFormat="false" ht="15" hidden="false" customHeight="false" outlineLevel="0" collapsed="false">
      <c r="G145" s="97" t="n">
        <v>76</v>
      </c>
      <c r="H145" s="127" t="s">
        <v>2346</v>
      </c>
      <c r="I145" s="66" t="n">
        <v>1</v>
      </c>
      <c r="J145" s="66"/>
    </row>
    <row r="146" customFormat="false" ht="15" hidden="false" customHeight="false" outlineLevel="0" collapsed="false">
      <c r="G146" s="97" t="n">
        <v>77</v>
      </c>
      <c r="H146" s="110" t="s">
        <v>2347</v>
      </c>
      <c r="I146" s="120" t="n">
        <v>1</v>
      </c>
      <c r="J146" s="66"/>
    </row>
    <row r="147" customFormat="false" ht="15" hidden="false" customHeight="false" outlineLevel="0" collapsed="false">
      <c r="G147" s="97" t="n">
        <v>78</v>
      </c>
      <c r="H147" s="110" t="s">
        <v>2348</v>
      </c>
      <c r="I147" s="120" t="n">
        <v>3</v>
      </c>
      <c r="J147" s="66"/>
    </row>
    <row r="148" customFormat="false" ht="15" hidden="false" customHeight="false" outlineLevel="0" collapsed="false">
      <c r="G148" s="97" t="n">
        <v>79</v>
      </c>
      <c r="H148" s="110" t="s">
        <v>2349</v>
      </c>
      <c r="I148" s="120" t="n">
        <v>1</v>
      </c>
      <c r="J148" s="66"/>
    </row>
    <row r="149" customFormat="false" ht="15" hidden="false" customHeight="false" outlineLevel="0" collapsed="false">
      <c r="G149" s="97" t="n">
        <v>80</v>
      </c>
      <c r="H149" s="110" t="s">
        <v>2350</v>
      </c>
      <c r="I149" s="120" t="n">
        <v>2</v>
      </c>
      <c r="J149" s="66"/>
    </row>
    <row r="150" customFormat="false" ht="15" hidden="false" customHeight="false" outlineLevel="0" collapsed="false">
      <c r="G150" s="97" t="n">
        <v>81</v>
      </c>
      <c r="H150" s="110" t="s">
        <v>2351</v>
      </c>
      <c r="I150" s="120" t="n">
        <v>1</v>
      </c>
      <c r="J150" s="66"/>
    </row>
    <row r="151" customFormat="false" ht="15" hidden="false" customHeight="false" outlineLevel="0" collapsed="false">
      <c r="G151" s="97" t="n">
        <v>82</v>
      </c>
      <c r="H151" s="110" t="s">
        <v>2352</v>
      </c>
      <c r="I151" s="120" t="n">
        <v>1</v>
      </c>
      <c r="J151" s="66"/>
    </row>
    <row r="152" customFormat="false" ht="15" hidden="false" customHeight="false" outlineLevel="0" collapsed="false">
      <c r="G152" s="97" t="n">
        <v>83</v>
      </c>
      <c r="H152" s="110" t="s">
        <v>2353</v>
      </c>
      <c r="I152" s="123" t="n">
        <v>1</v>
      </c>
      <c r="J152" s="66"/>
    </row>
    <row r="153" customFormat="false" ht="15" hidden="false" customHeight="false" outlineLevel="0" collapsed="false">
      <c r="G153" s="97" t="n">
        <v>84</v>
      </c>
      <c r="H153" s="110" t="s">
        <v>2354</v>
      </c>
      <c r="I153" s="120" t="n">
        <v>3</v>
      </c>
      <c r="J153" s="66"/>
    </row>
    <row r="154" customFormat="false" ht="15" hidden="false" customHeight="false" outlineLevel="0" collapsed="false">
      <c r="G154" s="97" t="n">
        <v>85</v>
      </c>
      <c r="H154" s="110" t="s">
        <v>2355</v>
      </c>
      <c r="I154" s="120" t="n">
        <v>1</v>
      </c>
      <c r="J154" s="66"/>
    </row>
    <row r="155" customFormat="false" ht="15" hidden="false" customHeight="false" outlineLevel="0" collapsed="false">
      <c r="G155" s="97" t="n">
        <v>86</v>
      </c>
      <c r="H155" s="110" t="s">
        <v>2356</v>
      </c>
      <c r="I155" s="120" t="n">
        <v>1</v>
      </c>
      <c r="J155" s="66"/>
    </row>
    <row r="156" customFormat="false" ht="15" hidden="false" customHeight="false" outlineLevel="0" collapsed="false">
      <c r="G156" s="97" t="n">
        <v>87</v>
      </c>
      <c r="H156" s="110" t="s">
        <v>2357</v>
      </c>
      <c r="I156" s="124" t="n">
        <v>1</v>
      </c>
      <c r="J156" s="66"/>
    </row>
    <row r="157" customFormat="false" ht="15" hidden="false" customHeight="false" outlineLevel="0" collapsed="false">
      <c r="G157" s="97" t="n">
        <v>88</v>
      </c>
      <c r="H157" s="110" t="s">
        <v>2358</v>
      </c>
      <c r="I157" s="66" t="n">
        <v>252</v>
      </c>
      <c r="J157" s="66"/>
    </row>
    <row r="158" customFormat="false" ht="15" hidden="false" customHeight="false" outlineLevel="0" collapsed="false">
      <c r="G158" s="97" t="n">
        <v>89</v>
      </c>
      <c r="H158" s="110" t="s">
        <v>2358</v>
      </c>
      <c r="I158" s="40"/>
      <c r="J158" s="66"/>
    </row>
    <row r="159" customFormat="false" ht="15" hidden="false" customHeight="false" outlineLevel="0" collapsed="false">
      <c r="G159" s="97" t="n">
        <v>90</v>
      </c>
      <c r="H159" s="110" t="s">
        <v>2358</v>
      </c>
      <c r="I159" s="66"/>
      <c r="J159" s="66"/>
    </row>
    <row r="160" customFormat="false" ht="15" hidden="false" customHeight="false" outlineLevel="0" collapsed="false">
      <c r="G160" s="97" t="n">
        <v>91</v>
      </c>
      <c r="H160" s="110" t="s">
        <v>2358</v>
      </c>
      <c r="I160" s="66"/>
      <c r="J160" s="66"/>
    </row>
    <row r="161" customFormat="false" ht="15" hidden="false" customHeight="false" outlineLevel="0" collapsed="false">
      <c r="G161" s="97" t="n">
        <v>92</v>
      </c>
      <c r="H161" s="66" t="s">
        <v>2358</v>
      </c>
      <c r="I161" s="66"/>
      <c r="J161" s="66"/>
    </row>
    <row r="162" customFormat="false" ht="15" hidden="false" customHeight="false" outlineLevel="0" collapsed="false">
      <c r="G162" s="97" t="n">
        <v>93</v>
      </c>
      <c r="H162" s="66" t="s">
        <v>2358</v>
      </c>
      <c r="I162" s="66"/>
      <c r="J162" s="66"/>
    </row>
    <row r="163" customFormat="false" ht="15" hidden="false" customHeight="false" outlineLevel="0" collapsed="false">
      <c r="G163" s="97" t="n">
        <v>94</v>
      </c>
      <c r="H163" s="66" t="s">
        <v>2358</v>
      </c>
      <c r="I163" s="66"/>
      <c r="J163" s="66"/>
    </row>
    <row r="164" customFormat="false" ht="15" hidden="false" customHeight="false" outlineLevel="0" collapsed="false">
      <c r="G164" s="97" t="n">
        <v>95</v>
      </c>
      <c r="H164" s="66" t="s">
        <v>2358</v>
      </c>
      <c r="I164" s="66"/>
      <c r="J164" s="66"/>
    </row>
    <row r="165" customFormat="false" ht="15" hidden="false" customHeight="false" outlineLevel="0" collapsed="false">
      <c r="G165" s="97" t="n">
        <v>96</v>
      </c>
      <c r="H165" s="66" t="s">
        <v>2358</v>
      </c>
      <c r="I165" s="66"/>
      <c r="J165" s="66"/>
    </row>
    <row r="166" customFormat="false" ht="15" hidden="false" customHeight="false" outlineLevel="0" collapsed="false">
      <c r="G166" s="97" t="n">
        <v>97</v>
      </c>
      <c r="H166" s="66" t="s">
        <v>2358</v>
      </c>
      <c r="I166" s="66"/>
      <c r="J166" s="66"/>
    </row>
    <row r="167" customFormat="false" ht="15" hidden="false" customHeight="false" outlineLevel="0" collapsed="false">
      <c r="G167" s="97" t="n">
        <v>98</v>
      </c>
      <c r="H167" s="66" t="s">
        <v>2358</v>
      </c>
      <c r="I167" s="66"/>
      <c r="J167" s="66"/>
    </row>
    <row r="168" customFormat="false" ht="15" hidden="false" customHeight="false" outlineLevel="0" collapsed="false">
      <c r="G168" s="97" t="n">
        <v>99</v>
      </c>
      <c r="H168" s="66" t="s">
        <v>2358</v>
      </c>
      <c r="I168" s="66"/>
      <c r="J168" s="66"/>
    </row>
    <row r="169" customFormat="false" ht="15" hidden="false" customHeight="false" outlineLevel="0" collapsed="false">
      <c r="G169" s="97" t="n">
        <v>100</v>
      </c>
      <c r="H169" s="66" t="s">
        <v>2358</v>
      </c>
      <c r="I169" s="66"/>
      <c r="J169" s="66"/>
    </row>
    <row r="170" customFormat="false" ht="15" hidden="false" customHeight="false" outlineLevel="0" collapsed="false">
      <c r="G170" s="97" t="n">
        <v>101</v>
      </c>
      <c r="H170" s="66" t="s">
        <v>2358</v>
      </c>
      <c r="I170" s="66"/>
      <c r="J170" s="66"/>
    </row>
    <row r="171" customFormat="false" ht="15" hidden="false" customHeight="false" outlineLevel="0" collapsed="false">
      <c r="G171" s="97" t="n">
        <v>102</v>
      </c>
      <c r="H171" s="66" t="s">
        <v>2358</v>
      </c>
      <c r="I171" s="66"/>
      <c r="J171" s="66"/>
    </row>
    <row r="172" customFormat="false" ht="15" hidden="false" customHeight="false" outlineLevel="0" collapsed="false">
      <c r="G172" s="97" t="n">
        <v>103</v>
      </c>
      <c r="H172" s="66" t="s">
        <v>2358</v>
      </c>
      <c r="I172" s="66"/>
      <c r="J172" s="66"/>
    </row>
    <row r="173" customFormat="false" ht="15" hidden="false" customHeight="false" outlineLevel="0" collapsed="false">
      <c r="G173" s="97" t="n">
        <v>104</v>
      </c>
      <c r="H173" s="66" t="s">
        <v>2358</v>
      </c>
      <c r="I173" s="66"/>
      <c r="J173" s="66"/>
    </row>
    <row r="174" customFormat="false" ht="15" hidden="false" customHeight="false" outlineLevel="0" collapsed="false">
      <c r="G174" s="97" t="n">
        <v>105</v>
      </c>
      <c r="H174" s="66" t="s">
        <v>2358</v>
      </c>
      <c r="I174" s="66"/>
      <c r="J174" s="66"/>
    </row>
    <row r="175" customFormat="false" ht="15" hidden="false" customHeight="false" outlineLevel="0" collapsed="false">
      <c r="G175" s="97" t="n">
        <v>106</v>
      </c>
      <c r="H175" s="66" t="s">
        <v>2358</v>
      </c>
      <c r="I175" s="66"/>
      <c r="J175" s="66"/>
    </row>
    <row r="176" customFormat="false" ht="15" hidden="false" customHeight="false" outlineLevel="0" collapsed="false">
      <c r="G176" s="97" t="n">
        <v>107</v>
      </c>
      <c r="H176" s="66" t="s">
        <v>2358</v>
      </c>
      <c r="I176" s="66"/>
      <c r="J176" s="66"/>
    </row>
    <row r="177" customFormat="false" ht="15" hidden="false" customHeight="false" outlineLevel="0" collapsed="false">
      <c r="G177" s="97" t="n">
        <v>108</v>
      </c>
      <c r="H177" s="66" t="s">
        <v>2358</v>
      </c>
      <c r="I177" s="66"/>
      <c r="J177" s="66"/>
    </row>
    <row r="178" customFormat="false" ht="15" hidden="false" customHeight="false" outlineLevel="0" collapsed="false">
      <c r="G178" s="128" t="n">
        <v>108</v>
      </c>
      <c r="H178" s="129"/>
      <c r="I178" s="126"/>
    </row>
    <row r="179" customFormat="false" ht="15" hidden="false" customHeight="false" outlineLevel="0" collapsed="false">
      <c r="G179" s="97" t="n">
        <v>109</v>
      </c>
      <c r="H179" s="126"/>
    </row>
  </sheetData>
  <mergeCells count="10">
    <mergeCell ref="A1:B4"/>
    <mergeCell ref="C1:C4"/>
    <mergeCell ref="G1:H4"/>
    <mergeCell ref="I1:I4"/>
    <mergeCell ref="G34:H37"/>
    <mergeCell ref="I34:I37"/>
    <mergeCell ref="A57:B60"/>
    <mergeCell ref="C59:C60"/>
    <mergeCell ref="G64:H67"/>
    <mergeCell ref="I64:I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32" activeCellId="0" sqref="H3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4.01"/>
    <col collapsed="false" customWidth="true" hidden="false" outlineLevel="0" max="3" min="3" style="0" width="31.28"/>
    <col collapsed="false" customWidth="true" hidden="false" outlineLevel="0" max="4" min="4" style="0" width="14.57"/>
    <col collapsed="false" customWidth="true" hidden="false" outlineLevel="0" max="7" min="7" style="0" width="10.71"/>
    <col collapsed="false" customWidth="true" hidden="false" outlineLevel="0" max="8" min="8" style="0" width="16.41"/>
    <col collapsed="false" customWidth="true" hidden="false" outlineLevel="0" max="9" min="9" style="0" width="46.86"/>
    <col collapsed="false" customWidth="true" hidden="true" outlineLevel="0" max="10" min="10" style="0" width="9.13"/>
    <col collapsed="false" customWidth="true" hidden="false" outlineLevel="0" max="11" min="11" style="0" width="15.42"/>
  </cols>
  <sheetData>
    <row r="1" customFormat="false" ht="15" hidden="false" customHeight="true" outlineLevel="0" collapsed="false">
      <c r="A1" s="130"/>
      <c r="B1" s="130"/>
      <c r="C1" s="109" t="s">
        <v>2359</v>
      </c>
      <c r="D1" s="96" t="s">
        <v>2125</v>
      </c>
      <c r="G1" s="97"/>
      <c r="H1" s="97"/>
      <c r="I1" s="109" t="s">
        <v>2360</v>
      </c>
      <c r="J1" s="96" t="s">
        <v>2125</v>
      </c>
      <c r="K1" s="96" t="s">
        <v>2125</v>
      </c>
    </row>
    <row r="2" customFormat="false" ht="15" hidden="false" customHeight="true" outlineLevel="0" collapsed="false">
      <c r="A2" s="130"/>
      <c r="B2" s="130"/>
      <c r="C2" s="109"/>
      <c r="D2" s="96" t="s">
        <v>2127</v>
      </c>
      <c r="G2" s="97"/>
      <c r="H2" s="97"/>
      <c r="I2" s="109"/>
      <c r="J2" s="96" t="s">
        <v>2127</v>
      </c>
      <c r="K2" s="96" t="s">
        <v>2127</v>
      </c>
    </row>
    <row r="3" customFormat="false" ht="15" hidden="false" customHeight="true" outlineLevel="0" collapsed="false">
      <c r="A3" s="131"/>
      <c r="B3" s="131"/>
      <c r="C3" s="109"/>
      <c r="D3" s="96"/>
      <c r="G3" s="97"/>
      <c r="H3" s="97"/>
      <c r="I3" s="109"/>
      <c r="J3" s="96"/>
      <c r="K3" s="96"/>
    </row>
    <row r="4" customFormat="false" ht="15" hidden="false" customHeight="true" outlineLevel="0" collapsed="false">
      <c r="A4" s="131"/>
      <c r="B4" s="131"/>
      <c r="C4" s="109"/>
      <c r="D4" s="96"/>
      <c r="G4" s="97"/>
      <c r="H4" s="97"/>
      <c r="I4" s="109"/>
      <c r="J4" s="96"/>
      <c r="K4" s="96"/>
    </row>
    <row r="5" customFormat="false" ht="15" hidden="false" customHeight="false" outlineLevel="0" collapsed="false">
      <c r="A5" s="100" t="s">
        <v>1382</v>
      </c>
      <c r="B5" s="47" t="s">
        <v>1383</v>
      </c>
      <c r="C5" s="116" t="s">
        <v>1384</v>
      </c>
      <c r="D5" s="116" t="s">
        <v>1385</v>
      </c>
      <c r="G5" s="100" t="s">
        <v>1382</v>
      </c>
      <c r="H5" s="47" t="s">
        <v>1383</v>
      </c>
      <c r="I5" s="116" t="s">
        <v>1384</v>
      </c>
      <c r="J5" s="116" t="s">
        <v>1385</v>
      </c>
      <c r="K5" s="116" t="s">
        <v>1385</v>
      </c>
    </row>
    <row r="6" customFormat="false" ht="15" hidden="false" customHeight="false" outlineLevel="0" collapsed="false">
      <c r="A6" s="97" t="n">
        <v>1</v>
      </c>
      <c r="B6" s="104" t="s">
        <v>185</v>
      </c>
      <c r="C6" s="104" t="s">
        <v>2361</v>
      </c>
      <c r="D6" s="104" t="n">
        <v>2</v>
      </c>
      <c r="G6" s="97" t="n">
        <v>1</v>
      </c>
      <c r="H6" s="104" t="s">
        <v>480</v>
      </c>
      <c r="I6" s="104" t="s">
        <v>2362</v>
      </c>
      <c r="J6" s="104" t="n">
        <v>1</v>
      </c>
      <c r="K6" s="97" t="n">
        <v>4</v>
      </c>
    </row>
    <row r="7" customFormat="false" ht="15" hidden="false" customHeight="false" outlineLevel="0" collapsed="false">
      <c r="A7" s="97" t="n">
        <v>2</v>
      </c>
      <c r="B7" s="104" t="s">
        <v>157</v>
      </c>
      <c r="C7" s="104" t="s">
        <v>2363</v>
      </c>
      <c r="D7" s="104" t="n">
        <v>36</v>
      </c>
      <c r="G7" s="97" t="n">
        <v>2</v>
      </c>
      <c r="H7" s="104" t="s">
        <v>1058</v>
      </c>
      <c r="I7" s="104" t="s">
        <v>2364</v>
      </c>
      <c r="J7" s="104" t="n">
        <v>3</v>
      </c>
      <c r="K7" s="97" t="n">
        <v>1</v>
      </c>
    </row>
    <row r="8" customFormat="false" ht="15" hidden="false" customHeight="false" outlineLevel="0" collapsed="false">
      <c r="A8" s="97" t="n">
        <v>3</v>
      </c>
      <c r="B8" s="104" t="s">
        <v>82</v>
      </c>
      <c r="C8" s="104" t="s">
        <v>2365</v>
      </c>
      <c r="D8" s="104" t="n">
        <v>12</v>
      </c>
      <c r="G8" s="97" t="n">
        <v>3</v>
      </c>
      <c r="H8" s="104" t="s">
        <v>204</v>
      </c>
      <c r="I8" s="104" t="s">
        <v>2366</v>
      </c>
      <c r="J8" s="104" t="n">
        <v>3</v>
      </c>
      <c r="K8" s="97" t="n">
        <v>2</v>
      </c>
    </row>
    <row r="9" customFormat="false" ht="15" hidden="false" customHeight="false" outlineLevel="0" collapsed="false">
      <c r="A9" s="97" t="n">
        <v>4</v>
      </c>
      <c r="B9" s="104" t="s">
        <v>1733</v>
      </c>
      <c r="C9" s="104" t="s">
        <v>2367</v>
      </c>
      <c r="D9" s="104" t="n">
        <v>6</v>
      </c>
      <c r="G9" s="97" t="n">
        <v>4</v>
      </c>
      <c r="H9" s="104" t="s">
        <v>491</v>
      </c>
      <c r="I9" s="104" t="s">
        <v>2368</v>
      </c>
      <c r="J9" s="104" t="n">
        <v>2</v>
      </c>
      <c r="K9" s="97" t="n">
        <v>4</v>
      </c>
    </row>
    <row r="10" customFormat="false" ht="15" hidden="false" customHeight="false" outlineLevel="0" collapsed="false">
      <c r="A10" s="97" t="n">
        <v>5</v>
      </c>
      <c r="B10" s="104" t="s">
        <v>129</v>
      </c>
      <c r="C10" s="104" t="s">
        <v>2369</v>
      </c>
      <c r="D10" s="106" t="n">
        <v>3</v>
      </c>
      <c r="G10" s="97" t="n">
        <v>5</v>
      </c>
      <c r="H10" s="104" t="s">
        <v>293</v>
      </c>
      <c r="I10" s="104" t="s">
        <v>2370</v>
      </c>
      <c r="J10" s="106" t="n">
        <v>1</v>
      </c>
      <c r="K10" s="97" t="n">
        <v>13</v>
      </c>
    </row>
    <row r="11" customFormat="false" ht="15" hidden="false" customHeight="false" outlineLevel="0" collapsed="false">
      <c r="A11" s="97" t="n">
        <v>6</v>
      </c>
      <c r="B11" s="104" t="s">
        <v>793</v>
      </c>
      <c r="C11" s="104" t="s">
        <v>2371</v>
      </c>
      <c r="D11" s="107" t="n">
        <v>31</v>
      </c>
      <c r="G11" s="97" t="n">
        <v>6</v>
      </c>
      <c r="H11" s="104" t="s">
        <v>270</v>
      </c>
      <c r="I11" s="104" t="s">
        <v>2372</v>
      </c>
      <c r="J11" s="107" t="n">
        <v>5</v>
      </c>
      <c r="K11" s="97" t="n">
        <v>10</v>
      </c>
    </row>
    <row r="12" customFormat="false" ht="15" hidden="false" customHeight="false" outlineLevel="0" collapsed="false">
      <c r="A12" s="97" t="n">
        <v>7</v>
      </c>
      <c r="B12" s="104" t="s">
        <v>90</v>
      </c>
      <c r="C12" s="104" t="s">
        <v>2373</v>
      </c>
      <c r="D12" s="107" t="n">
        <v>69</v>
      </c>
      <c r="G12" s="97" t="n">
        <v>7</v>
      </c>
      <c r="H12" s="104" t="s">
        <v>1848</v>
      </c>
      <c r="I12" s="104" t="s">
        <v>1849</v>
      </c>
      <c r="J12" s="107" t="n">
        <v>5</v>
      </c>
      <c r="K12" s="97" t="n">
        <v>4</v>
      </c>
    </row>
    <row r="13" customFormat="false" ht="15" hidden="false" customHeight="false" outlineLevel="0" collapsed="false">
      <c r="A13" s="97" t="n">
        <v>8</v>
      </c>
      <c r="B13" s="104" t="s">
        <v>84</v>
      </c>
      <c r="C13" s="104" t="s">
        <v>2374</v>
      </c>
      <c r="D13" s="107" t="n">
        <v>17</v>
      </c>
      <c r="G13" s="97" t="n">
        <v>8</v>
      </c>
      <c r="H13" s="104" t="s">
        <v>585</v>
      </c>
      <c r="I13" s="104" t="s">
        <v>2375</v>
      </c>
      <c r="J13" s="107" t="n">
        <v>5</v>
      </c>
      <c r="K13" s="97" t="n">
        <v>2</v>
      </c>
    </row>
    <row r="14" customFormat="false" ht="15" hidden="false" customHeight="false" outlineLevel="0" collapsed="false">
      <c r="A14" s="97" t="n">
        <v>9</v>
      </c>
      <c r="B14" s="104" t="s">
        <v>189</v>
      </c>
      <c r="C14" s="104" t="s">
        <v>2376</v>
      </c>
      <c r="D14" s="106" t="n">
        <v>7</v>
      </c>
      <c r="G14" s="97" t="n">
        <v>9</v>
      </c>
      <c r="H14" s="104" t="s">
        <v>206</v>
      </c>
      <c r="I14" s="104" t="s">
        <v>2377</v>
      </c>
      <c r="J14" s="107" t="n">
        <v>5</v>
      </c>
      <c r="K14" s="97" t="n">
        <v>4</v>
      </c>
    </row>
    <row r="15" customFormat="false" ht="15" hidden="false" customHeight="false" outlineLevel="0" collapsed="false">
      <c r="A15" s="97" t="n">
        <v>10</v>
      </c>
      <c r="B15" s="104" t="s">
        <v>97</v>
      </c>
      <c r="C15" s="104" t="s">
        <v>2128</v>
      </c>
      <c r="D15" s="106" t="n">
        <v>13</v>
      </c>
      <c r="G15" s="97" t="n">
        <v>10</v>
      </c>
      <c r="H15" s="104" t="s">
        <v>300</v>
      </c>
      <c r="I15" s="104" t="s">
        <v>622</v>
      </c>
      <c r="J15" s="107" t="n">
        <v>5</v>
      </c>
      <c r="K15" s="97" t="n">
        <v>3</v>
      </c>
    </row>
    <row r="16" customFormat="false" ht="15" hidden="false" customHeight="false" outlineLevel="0" collapsed="false">
      <c r="A16" s="97" t="n">
        <v>11</v>
      </c>
      <c r="B16" s="104" t="s">
        <v>49</v>
      </c>
      <c r="C16" s="104" t="s">
        <v>2130</v>
      </c>
      <c r="D16" s="107" t="n">
        <v>12</v>
      </c>
      <c r="G16" s="97" t="n">
        <v>11</v>
      </c>
      <c r="H16" s="104" t="s">
        <v>486</v>
      </c>
      <c r="I16" s="104" t="s">
        <v>2378</v>
      </c>
      <c r="J16" s="107" t="n">
        <v>5</v>
      </c>
      <c r="K16" s="97"/>
    </row>
    <row r="17" customFormat="false" ht="15" hidden="false" customHeight="false" outlineLevel="0" collapsed="false">
      <c r="A17" s="97" t="n">
        <v>12</v>
      </c>
      <c r="B17" s="104" t="s">
        <v>506</v>
      </c>
      <c r="C17" s="104" t="s">
        <v>2132</v>
      </c>
      <c r="D17" s="107" t="n">
        <v>10</v>
      </c>
      <c r="G17" s="97" t="n">
        <v>12</v>
      </c>
      <c r="H17" s="104" t="s">
        <v>21</v>
      </c>
      <c r="I17" s="104" t="s">
        <v>622</v>
      </c>
      <c r="J17" s="107" t="n">
        <v>5</v>
      </c>
      <c r="K17" s="97" t="n">
        <v>9</v>
      </c>
    </row>
    <row r="18" customFormat="false" ht="15" hidden="false" customHeight="false" outlineLevel="0" collapsed="false">
      <c r="A18" s="97" t="n">
        <v>13</v>
      </c>
      <c r="B18" s="104" t="s">
        <v>143</v>
      </c>
      <c r="C18" s="104" t="s">
        <v>2134</v>
      </c>
      <c r="D18" s="107" t="n">
        <v>14</v>
      </c>
      <c r="G18" s="97" t="n">
        <v>13</v>
      </c>
      <c r="H18" s="104" t="s">
        <v>428</v>
      </c>
      <c r="I18" s="104" t="s">
        <v>2379</v>
      </c>
      <c r="J18" s="107" t="n">
        <v>5</v>
      </c>
      <c r="K18" s="97" t="n">
        <v>1</v>
      </c>
    </row>
    <row r="19" customFormat="false" ht="15" hidden="false" customHeight="false" outlineLevel="0" collapsed="false">
      <c r="A19" s="97" t="n">
        <v>14</v>
      </c>
      <c r="B19" s="104" t="s">
        <v>95</v>
      </c>
      <c r="C19" s="104" t="s">
        <v>2380</v>
      </c>
      <c r="D19" s="107" t="n">
        <v>15</v>
      </c>
      <c r="G19" s="97" t="n">
        <v>14</v>
      </c>
      <c r="H19" s="104" t="s">
        <v>1114</v>
      </c>
      <c r="I19" s="104" t="s">
        <v>2381</v>
      </c>
      <c r="J19" s="107" t="n">
        <v>6</v>
      </c>
      <c r="K19" s="97" t="n">
        <v>1</v>
      </c>
    </row>
    <row r="20" customFormat="false" ht="15" hidden="false" customHeight="false" outlineLevel="0" collapsed="false">
      <c r="A20" s="97" t="n">
        <v>15</v>
      </c>
      <c r="B20" s="104" t="s">
        <v>201</v>
      </c>
      <c r="C20" s="104" t="s">
        <v>2382</v>
      </c>
      <c r="D20" s="107" t="n">
        <v>3</v>
      </c>
      <c r="G20" s="97" t="n">
        <v>15</v>
      </c>
      <c r="H20" s="104" t="s">
        <v>1857</v>
      </c>
      <c r="I20" s="104" t="s">
        <v>2383</v>
      </c>
      <c r="J20" s="107" t="n">
        <v>7</v>
      </c>
      <c r="K20" s="97" t="n">
        <v>1</v>
      </c>
    </row>
    <row r="21" customFormat="false" ht="15" hidden="false" customHeight="false" outlineLevel="0" collapsed="false">
      <c r="A21" s="97" t="n">
        <v>16</v>
      </c>
      <c r="B21" s="104" t="s">
        <v>560</v>
      </c>
      <c r="C21" s="104" t="s">
        <v>2138</v>
      </c>
      <c r="D21" s="107" t="n">
        <v>3</v>
      </c>
      <c r="G21" s="97" t="n">
        <v>16</v>
      </c>
      <c r="H21" s="104" t="s">
        <v>287</v>
      </c>
      <c r="I21" s="104" t="s">
        <v>2384</v>
      </c>
      <c r="J21" s="107" t="n">
        <v>8</v>
      </c>
      <c r="K21" s="97" t="n">
        <v>1</v>
      </c>
    </row>
    <row r="22" customFormat="false" ht="15" hidden="false" customHeight="false" outlineLevel="0" collapsed="false">
      <c r="A22" s="97" t="n">
        <v>17</v>
      </c>
      <c r="B22" s="104" t="s">
        <v>149</v>
      </c>
      <c r="C22" s="108" t="s">
        <v>2385</v>
      </c>
      <c r="D22" s="107" t="s">
        <v>2139</v>
      </c>
      <c r="G22" s="97" t="n">
        <v>17</v>
      </c>
      <c r="H22" s="104" t="s">
        <v>412</v>
      </c>
      <c r="I22" s="49" t="s">
        <v>1860</v>
      </c>
      <c r="J22" s="107" t="n">
        <v>9</v>
      </c>
      <c r="K22" s="97" t="n">
        <v>40</v>
      </c>
    </row>
    <row r="23" customFormat="false" ht="15" hidden="false" customHeight="false" outlineLevel="0" collapsed="false">
      <c r="A23" s="97" t="n">
        <v>18</v>
      </c>
      <c r="B23" s="104" t="s">
        <v>51</v>
      </c>
      <c r="C23" s="104" t="s">
        <v>2143</v>
      </c>
      <c r="D23" s="107" t="n">
        <v>31</v>
      </c>
      <c r="G23" s="97" t="n">
        <v>18</v>
      </c>
      <c r="H23" s="104" t="s">
        <v>252</v>
      </c>
      <c r="I23" s="49" t="s">
        <v>2386</v>
      </c>
      <c r="J23" s="107" t="n">
        <v>10</v>
      </c>
      <c r="K23" s="97" t="n">
        <v>40</v>
      </c>
    </row>
    <row r="24" customFormat="false" ht="15" hidden="false" customHeight="false" outlineLevel="0" collapsed="false">
      <c r="A24" s="97" t="n">
        <v>19</v>
      </c>
      <c r="B24" s="104" t="s">
        <v>80</v>
      </c>
      <c r="C24" s="104" t="s">
        <v>2145</v>
      </c>
      <c r="D24" s="107" t="n">
        <v>7</v>
      </c>
      <c r="G24" s="97" t="n">
        <v>19</v>
      </c>
      <c r="H24" s="104" t="s">
        <v>254</v>
      </c>
      <c r="I24" s="49" t="s">
        <v>1862</v>
      </c>
      <c r="J24" s="107" t="n">
        <v>11</v>
      </c>
      <c r="K24" s="97" t="n">
        <v>82</v>
      </c>
    </row>
    <row r="25" customFormat="false" ht="15" hidden="false" customHeight="false" outlineLevel="0" collapsed="false">
      <c r="A25" s="97" t="n">
        <v>20</v>
      </c>
      <c r="B25" s="104" t="s">
        <v>198</v>
      </c>
      <c r="C25" s="104" t="s">
        <v>2147</v>
      </c>
      <c r="D25" s="107" t="n">
        <v>10</v>
      </c>
      <c r="G25" s="97" t="n">
        <v>20</v>
      </c>
      <c r="H25" s="104" t="s">
        <v>464</v>
      </c>
      <c r="I25" s="49" t="s">
        <v>1863</v>
      </c>
      <c r="J25" s="107" t="n">
        <v>12</v>
      </c>
      <c r="K25" s="97" t="n">
        <v>160</v>
      </c>
    </row>
    <row r="26" customFormat="false" ht="15" hidden="false" customHeight="false" outlineLevel="0" collapsed="false">
      <c r="A26" s="97" t="n">
        <v>21</v>
      </c>
      <c r="B26" s="104" t="s">
        <v>188</v>
      </c>
      <c r="C26" s="104" t="s">
        <v>2149</v>
      </c>
      <c r="D26" s="107" t="n">
        <v>24</v>
      </c>
      <c r="G26" s="97" t="n">
        <v>21</v>
      </c>
      <c r="H26" s="104" t="s">
        <v>255</v>
      </c>
      <c r="I26" s="49" t="s">
        <v>1864</v>
      </c>
      <c r="J26" s="107" t="n">
        <v>13</v>
      </c>
      <c r="K26" s="97" t="n">
        <v>1400</v>
      </c>
    </row>
    <row r="27" customFormat="false" ht="15" hidden="false" customHeight="false" outlineLevel="0" collapsed="false">
      <c r="A27" s="97" t="n">
        <v>22</v>
      </c>
      <c r="B27" s="104" t="s">
        <v>70</v>
      </c>
      <c r="C27" s="104" t="s">
        <v>2151</v>
      </c>
      <c r="D27" s="107" t="n">
        <v>10</v>
      </c>
      <c r="G27" s="97" t="n">
        <v>22</v>
      </c>
      <c r="H27" s="104" t="s">
        <v>242</v>
      </c>
      <c r="I27" s="49" t="s">
        <v>1865</v>
      </c>
      <c r="J27" s="107" t="n">
        <v>14</v>
      </c>
      <c r="K27" s="97" t="n">
        <v>195</v>
      </c>
    </row>
    <row r="28" customFormat="false" ht="15" hidden="false" customHeight="false" outlineLevel="0" collapsed="false">
      <c r="A28" s="97" t="n">
        <v>23</v>
      </c>
      <c r="B28" s="104" t="s">
        <v>127</v>
      </c>
      <c r="C28" s="104" t="s">
        <v>2153</v>
      </c>
      <c r="D28" s="107" t="n">
        <v>10</v>
      </c>
      <c r="G28" s="97" t="n">
        <v>23</v>
      </c>
      <c r="H28" s="104" t="s">
        <v>247</v>
      </c>
      <c r="I28" s="104"/>
      <c r="J28" s="107" t="n">
        <v>15</v>
      </c>
      <c r="K28" s="97"/>
    </row>
    <row r="29" customFormat="false" ht="15" hidden="false" customHeight="false" outlineLevel="0" collapsed="false">
      <c r="A29" s="97" t="n">
        <v>24</v>
      </c>
      <c r="B29" s="104" t="s">
        <v>114</v>
      </c>
      <c r="C29" s="104" t="s">
        <v>2155</v>
      </c>
      <c r="D29" s="107" t="n">
        <v>9</v>
      </c>
      <c r="G29" s="97" t="n">
        <v>24</v>
      </c>
      <c r="H29" s="104" t="s">
        <v>243</v>
      </c>
      <c r="I29" s="104"/>
      <c r="J29" s="107" t="n">
        <v>16</v>
      </c>
      <c r="K29" s="97"/>
    </row>
    <row r="30" customFormat="false" ht="15" hidden="false" customHeight="false" outlineLevel="0" collapsed="false">
      <c r="A30" s="97" t="n">
        <v>25</v>
      </c>
      <c r="B30" s="104" t="s">
        <v>140</v>
      </c>
      <c r="C30" s="104" t="s">
        <v>2387</v>
      </c>
      <c r="D30" s="107" t="n">
        <v>14</v>
      </c>
      <c r="G30" s="97" t="n">
        <v>25</v>
      </c>
      <c r="H30" s="104" t="s">
        <v>2388</v>
      </c>
      <c r="I30" s="104"/>
      <c r="J30" s="107" t="n">
        <v>17</v>
      </c>
      <c r="K30" s="97"/>
    </row>
    <row r="31" customFormat="false" ht="15" hidden="false" customHeight="false" outlineLevel="0" collapsed="false">
      <c r="A31" s="97" t="n">
        <v>26</v>
      </c>
      <c r="B31" s="104" t="s">
        <v>11</v>
      </c>
      <c r="C31" s="104" t="s">
        <v>2159</v>
      </c>
      <c r="D31" s="107" t="n">
        <v>23</v>
      </c>
      <c r="G31" s="97" t="n">
        <v>26</v>
      </c>
      <c r="H31" s="104" t="s">
        <v>2389</v>
      </c>
      <c r="I31" s="104"/>
      <c r="J31" s="107" t="n">
        <v>18</v>
      </c>
      <c r="K31" s="97"/>
    </row>
    <row r="32" customFormat="false" ht="15" hidden="false" customHeight="false" outlineLevel="0" collapsed="false">
      <c r="A32" s="97" t="n">
        <v>27</v>
      </c>
      <c r="B32" s="104" t="s">
        <v>190</v>
      </c>
      <c r="C32" s="104" t="s">
        <v>2160</v>
      </c>
      <c r="D32" s="107" t="n">
        <v>17</v>
      </c>
      <c r="G32" s="97" t="n">
        <v>27</v>
      </c>
      <c r="H32" s="104" t="s">
        <v>2390</v>
      </c>
      <c r="I32" s="104"/>
      <c r="J32" s="107" t="n">
        <v>19</v>
      </c>
      <c r="K32" s="97"/>
    </row>
    <row r="33" customFormat="false" ht="15" hidden="false" customHeight="false" outlineLevel="0" collapsed="false">
      <c r="A33" s="97" t="n">
        <v>28</v>
      </c>
      <c r="B33" s="104" t="s">
        <v>81</v>
      </c>
      <c r="C33" s="104" t="s">
        <v>2391</v>
      </c>
      <c r="D33" s="107" t="n">
        <v>8</v>
      </c>
      <c r="G33" s="97" t="n">
        <v>28</v>
      </c>
      <c r="H33" s="104" t="s">
        <v>2392</v>
      </c>
      <c r="I33" s="104"/>
      <c r="J33" s="107" t="n">
        <v>20</v>
      </c>
      <c r="K33" s="97"/>
    </row>
    <row r="34" customFormat="false" ht="15" hidden="false" customHeight="false" outlineLevel="0" collapsed="false">
      <c r="A34" s="97" t="n">
        <v>29</v>
      </c>
      <c r="B34" s="104" t="s">
        <v>142</v>
      </c>
      <c r="C34" s="104" t="s">
        <v>2393</v>
      </c>
      <c r="D34" s="107"/>
      <c r="G34" s="97" t="n">
        <v>29</v>
      </c>
      <c r="H34" s="104" t="s">
        <v>2394</v>
      </c>
      <c r="I34" s="104"/>
      <c r="J34" s="107" t="n">
        <v>21</v>
      </c>
      <c r="K34" s="97"/>
    </row>
    <row r="35" customFormat="false" ht="15" hidden="false" customHeight="false" outlineLevel="0" collapsed="false">
      <c r="A35" s="97" t="n">
        <v>30</v>
      </c>
      <c r="B35" s="104" t="s">
        <v>148</v>
      </c>
      <c r="C35" s="104" t="s">
        <v>2164</v>
      </c>
      <c r="D35" s="107" t="n">
        <v>27</v>
      </c>
      <c r="G35" s="97" t="n">
        <v>30</v>
      </c>
      <c r="H35" s="104" t="s">
        <v>2395</v>
      </c>
      <c r="I35" s="104"/>
      <c r="J35" s="107" t="n">
        <v>22</v>
      </c>
      <c r="K35" s="97"/>
    </row>
    <row r="36" customFormat="false" ht="15" hidden="false" customHeight="false" outlineLevel="0" collapsed="false">
      <c r="A36" s="97" t="n">
        <v>31</v>
      </c>
      <c r="B36" s="104" t="s">
        <v>162</v>
      </c>
      <c r="C36" s="104" t="s">
        <v>2396</v>
      </c>
      <c r="D36" s="107" t="n">
        <v>9</v>
      </c>
      <c r="G36" s="97" t="n">
        <v>31</v>
      </c>
      <c r="H36" s="104" t="s">
        <v>2397</v>
      </c>
      <c r="I36" s="104"/>
      <c r="J36" s="107" t="n">
        <v>23</v>
      </c>
      <c r="K36" s="97"/>
    </row>
    <row r="37" customFormat="false" ht="15" hidden="false" customHeight="true" outlineLevel="0" collapsed="false">
      <c r="A37" s="97" t="n">
        <v>32</v>
      </c>
      <c r="B37" s="104" t="s">
        <v>232</v>
      </c>
      <c r="C37" s="104" t="s">
        <v>2398</v>
      </c>
      <c r="D37" s="107" t="n">
        <v>11</v>
      </c>
      <c r="G37" s="97" t="n">
        <v>32</v>
      </c>
      <c r="H37" s="104" t="s">
        <v>2399</v>
      </c>
      <c r="I37" s="104"/>
      <c r="J37" s="107" t="n">
        <v>24</v>
      </c>
      <c r="K37" s="97"/>
    </row>
    <row r="38" customFormat="false" ht="15" hidden="false" customHeight="true" outlineLevel="0" collapsed="false">
      <c r="A38" s="97" t="n">
        <v>33</v>
      </c>
      <c r="B38" s="104" t="s">
        <v>238</v>
      </c>
      <c r="C38" s="104" t="s">
        <v>2170</v>
      </c>
      <c r="D38" s="107" t="n">
        <v>14</v>
      </c>
      <c r="G38" s="97" t="n">
        <v>33</v>
      </c>
      <c r="H38" s="104" t="s">
        <v>2400</v>
      </c>
      <c r="I38" s="104"/>
      <c r="J38" s="107" t="n">
        <v>25</v>
      </c>
      <c r="K38" s="97"/>
    </row>
    <row r="39" customFormat="false" ht="15" hidden="false" customHeight="true" outlineLevel="0" collapsed="false">
      <c r="A39" s="97" t="n">
        <v>34</v>
      </c>
      <c r="B39" s="104" t="s">
        <v>60</v>
      </c>
      <c r="C39" s="104" t="s">
        <v>2172</v>
      </c>
      <c r="D39" s="107" t="n">
        <v>42</v>
      </c>
    </row>
    <row r="40" customFormat="false" ht="15" hidden="false" customHeight="true" outlineLevel="0" collapsed="false">
      <c r="A40" s="97" t="n">
        <v>35</v>
      </c>
      <c r="B40" s="104" t="s">
        <v>128</v>
      </c>
      <c r="C40" s="104" t="s">
        <v>2174</v>
      </c>
      <c r="D40" s="107" t="n">
        <v>19</v>
      </c>
    </row>
    <row r="41" customFormat="false" ht="15" hidden="false" customHeight="true" outlineLevel="0" collapsed="false">
      <c r="A41" s="97" t="n">
        <v>36</v>
      </c>
      <c r="B41" s="104" t="s">
        <v>52</v>
      </c>
      <c r="C41" s="104" t="s">
        <v>2401</v>
      </c>
      <c r="D41" s="107" t="n">
        <v>12</v>
      </c>
      <c r="G41" s="132"/>
      <c r="H41" s="132"/>
      <c r="I41" s="133" t="s">
        <v>2402</v>
      </c>
      <c r="J41" s="96" t="s">
        <v>2125</v>
      </c>
      <c r="K41" s="134" t="s">
        <v>2125</v>
      </c>
      <c r="L41" s="135" t="n">
        <v>44348</v>
      </c>
      <c r="M41" s="135"/>
      <c r="N41" s="136" t="s">
        <v>2403</v>
      </c>
      <c r="O41" s="136"/>
      <c r="P41" s="136"/>
      <c r="Q41" s="136"/>
    </row>
    <row r="42" customFormat="false" ht="15" hidden="false" customHeight="true" outlineLevel="0" collapsed="false">
      <c r="A42" s="97" t="n">
        <v>37</v>
      </c>
      <c r="B42" s="104" t="s">
        <v>14</v>
      </c>
      <c r="C42" s="104" t="s">
        <v>2146</v>
      </c>
      <c r="D42" s="107" t="n">
        <v>19</v>
      </c>
      <c r="G42" s="132"/>
      <c r="H42" s="132"/>
      <c r="I42" s="133"/>
      <c r="J42" s="96" t="s">
        <v>2127</v>
      </c>
      <c r="K42" s="134" t="s">
        <v>2404</v>
      </c>
      <c r="L42" s="135"/>
      <c r="M42" s="135"/>
      <c r="N42" s="136"/>
      <c r="O42" s="136"/>
      <c r="P42" s="136"/>
      <c r="Q42" s="136"/>
    </row>
    <row r="43" customFormat="false" ht="15" hidden="false" customHeight="true" outlineLevel="0" collapsed="false">
      <c r="A43" s="97" t="n">
        <v>38</v>
      </c>
      <c r="B43" s="104" t="s">
        <v>27</v>
      </c>
      <c r="C43" s="104" t="s">
        <v>2405</v>
      </c>
      <c r="D43" s="107" t="n">
        <v>8</v>
      </c>
      <c r="G43" s="132"/>
      <c r="H43" s="132"/>
      <c r="I43" s="133"/>
      <c r="J43" s="96"/>
      <c r="K43" s="134"/>
      <c r="L43" s="136" t="s">
        <v>2406</v>
      </c>
      <c r="M43" s="136"/>
      <c r="N43" s="136" t="s">
        <v>2407</v>
      </c>
      <c r="O43" s="136"/>
      <c r="P43" s="136" t="s">
        <v>2408</v>
      </c>
      <c r="Q43" s="136"/>
    </row>
    <row r="44" customFormat="false" ht="15" hidden="false" customHeight="true" outlineLevel="0" collapsed="false">
      <c r="A44" s="97" t="n">
        <v>39</v>
      </c>
      <c r="B44" s="104" t="s">
        <v>53</v>
      </c>
      <c r="C44" s="104" t="s">
        <v>2409</v>
      </c>
      <c r="D44" s="107" t="n">
        <v>8</v>
      </c>
      <c r="G44" s="132"/>
      <c r="H44" s="132"/>
      <c r="I44" s="133"/>
      <c r="J44" s="96"/>
      <c r="K44" s="134"/>
      <c r="L44" s="136"/>
      <c r="M44" s="136"/>
      <c r="N44" s="136"/>
      <c r="O44" s="136"/>
      <c r="P44" s="136"/>
      <c r="Q44" s="136"/>
    </row>
    <row r="45" customFormat="false" ht="15" hidden="false" customHeight="false" outlineLevel="0" collapsed="false">
      <c r="A45" s="97" t="n">
        <v>40</v>
      </c>
      <c r="B45" s="104" t="s">
        <v>40</v>
      </c>
      <c r="C45" s="104" t="s">
        <v>2179</v>
      </c>
      <c r="D45" s="107" t="n">
        <v>38</v>
      </c>
      <c r="G45" s="100" t="s">
        <v>1382</v>
      </c>
      <c r="H45" s="47" t="s">
        <v>1383</v>
      </c>
      <c r="I45" s="116" t="s">
        <v>1384</v>
      </c>
      <c r="J45" s="116" t="s">
        <v>1385</v>
      </c>
      <c r="K45" s="137" t="s">
        <v>1385</v>
      </c>
      <c r="L45" s="97"/>
      <c r="M45" s="97"/>
      <c r="N45" s="97"/>
      <c r="O45" s="97"/>
      <c r="P45" s="97"/>
      <c r="Q45" s="97"/>
    </row>
    <row r="46" customFormat="false" ht="15" hidden="false" customHeight="false" outlineLevel="0" collapsed="false">
      <c r="A46" s="97" t="n">
        <v>41</v>
      </c>
      <c r="B46" s="104" t="s">
        <v>62</v>
      </c>
      <c r="C46" s="104" t="s">
        <v>2182</v>
      </c>
      <c r="D46" s="107" t="n">
        <v>2</v>
      </c>
      <c r="G46" s="97" t="n">
        <v>1</v>
      </c>
      <c r="H46" s="104" t="s">
        <v>85</v>
      </c>
      <c r="I46" s="104" t="s">
        <v>2410</v>
      </c>
      <c r="J46" s="104" t="n">
        <v>1</v>
      </c>
      <c r="K46" s="97"/>
      <c r="L46" s="135"/>
      <c r="M46" s="135"/>
      <c r="N46" s="97"/>
      <c r="O46" s="97"/>
      <c r="P46" s="135"/>
      <c r="Q46" s="135"/>
    </row>
    <row r="47" customFormat="false" ht="15" hidden="false" customHeight="false" outlineLevel="0" collapsed="false">
      <c r="A47" s="97" t="n">
        <v>42</v>
      </c>
      <c r="B47" s="104" t="s">
        <v>111</v>
      </c>
      <c r="C47" s="104" t="s">
        <v>2411</v>
      </c>
      <c r="D47" s="107" t="n">
        <v>15</v>
      </c>
      <c r="G47" s="97"/>
      <c r="H47" s="104" t="s">
        <v>189</v>
      </c>
      <c r="I47" s="104" t="s">
        <v>2412</v>
      </c>
      <c r="J47" s="104"/>
      <c r="K47" s="97"/>
      <c r="L47" s="135"/>
      <c r="M47" s="135"/>
      <c r="N47" s="97"/>
      <c r="O47" s="97"/>
      <c r="P47" s="138"/>
      <c r="Q47" s="139"/>
    </row>
    <row r="48" customFormat="false" ht="15" hidden="false" customHeight="false" outlineLevel="0" collapsed="false">
      <c r="A48" s="97" t="n">
        <v>43</v>
      </c>
      <c r="B48" s="104" t="s">
        <v>26</v>
      </c>
      <c r="C48" s="104" t="s">
        <v>2188</v>
      </c>
      <c r="D48" s="107" t="n">
        <v>32</v>
      </c>
      <c r="G48" s="97" t="n">
        <v>2</v>
      </c>
      <c r="H48" s="104" t="s">
        <v>11</v>
      </c>
      <c r="I48" s="104" t="s">
        <v>2413</v>
      </c>
      <c r="J48" s="104" t="n">
        <v>3</v>
      </c>
      <c r="K48" s="97"/>
      <c r="L48" s="135"/>
      <c r="M48" s="135"/>
      <c r="N48" s="97"/>
      <c r="O48" s="97"/>
      <c r="P48" s="97"/>
      <c r="Q48" s="97"/>
    </row>
    <row r="49" customFormat="false" ht="15" hidden="false" customHeight="false" outlineLevel="0" collapsed="false">
      <c r="A49" s="97" t="n">
        <v>44</v>
      </c>
      <c r="B49" s="104" t="s">
        <v>113</v>
      </c>
      <c r="C49" s="104" t="s">
        <v>2414</v>
      </c>
      <c r="D49" s="107" t="n">
        <v>6</v>
      </c>
      <c r="G49" s="97" t="n">
        <v>3</v>
      </c>
      <c r="H49" s="104" t="s">
        <v>11</v>
      </c>
      <c r="I49" s="97" t="s">
        <v>2413</v>
      </c>
      <c r="J49" s="104" t="n">
        <v>3</v>
      </c>
      <c r="K49" s="97"/>
      <c r="L49" s="135"/>
      <c r="M49" s="135"/>
      <c r="N49" s="97"/>
      <c r="O49" s="97"/>
      <c r="P49" s="97"/>
      <c r="Q49" s="97"/>
    </row>
    <row r="50" customFormat="false" ht="15" hidden="false" customHeight="false" outlineLevel="0" collapsed="false">
      <c r="A50" s="97" t="n">
        <v>45</v>
      </c>
      <c r="B50" s="104" t="s">
        <v>170</v>
      </c>
      <c r="C50" s="104" t="s">
        <v>2193</v>
      </c>
      <c r="D50" s="107" t="n">
        <v>4</v>
      </c>
      <c r="G50" s="97" t="n">
        <v>4</v>
      </c>
      <c r="H50" s="104" t="s">
        <v>51</v>
      </c>
      <c r="I50" s="104" t="s">
        <v>2415</v>
      </c>
      <c r="J50" s="104" t="n">
        <v>3</v>
      </c>
      <c r="K50" s="97"/>
      <c r="L50" s="135"/>
      <c r="M50" s="135"/>
      <c r="N50" s="97"/>
      <c r="O50" s="97"/>
      <c r="P50" s="97"/>
      <c r="Q50" s="97"/>
    </row>
    <row r="51" customFormat="false" ht="15" hidden="false" customHeight="false" outlineLevel="0" collapsed="false">
      <c r="A51" s="97" t="n">
        <v>46</v>
      </c>
      <c r="B51" s="104" t="s">
        <v>15</v>
      </c>
      <c r="C51" s="104" t="s">
        <v>2197</v>
      </c>
      <c r="D51" s="107" t="n">
        <v>58</v>
      </c>
      <c r="G51" s="97" t="n">
        <v>5</v>
      </c>
      <c r="H51" s="104" t="s">
        <v>162</v>
      </c>
      <c r="I51" s="104" t="s">
        <v>2416</v>
      </c>
      <c r="J51" s="104" t="n">
        <v>3</v>
      </c>
      <c r="K51" s="97"/>
      <c r="L51" s="135"/>
      <c r="M51" s="135"/>
      <c r="N51" s="97"/>
      <c r="O51" s="97"/>
      <c r="P51" s="97"/>
      <c r="Q51" s="97"/>
    </row>
    <row r="52" customFormat="false" ht="15" hidden="false" customHeight="false" outlineLevel="0" collapsed="false">
      <c r="A52" s="97" t="n">
        <v>47</v>
      </c>
      <c r="B52" s="104" t="s">
        <v>150</v>
      </c>
      <c r="C52" s="104" t="s">
        <v>2200</v>
      </c>
      <c r="D52" s="107" t="n">
        <v>3</v>
      </c>
      <c r="G52" s="97" t="n">
        <v>6</v>
      </c>
      <c r="H52" s="104" t="s">
        <v>62</v>
      </c>
      <c r="I52" s="40" t="s">
        <v>2417</v>
      </c>
      <c r="J52" s="104" t="n">
        <v>3</v>
      </c>
      <c r="K52" s="97"/>
      <c r="L52" s="135"/>
      <c r="M52" s="135"/>
      <c r="N52" s="97"/>
      <c r="O52" s="97"/>
      <c r="P52" s="97"/>
      <c r="Q52" s="97"/>
    </row>
    <row r="53" customFormat="false" ht="15" hidden="false" customHeight="false" outlineLevel="0" collapsed="false">
      <c r="A53" s="97" t="n">
        <v>48</v>
      </c>
      <c r="B53" s="104" t="s">
        <v>172</v>
      </c>
      <c r="C53" s="104" t="s">
        <v>2203</v>
      </c>
      <c r="D53" s="107" t="n">
        <v>14</v>
      </c>
      <c r="G53" s="97" t="n">
        <v>7</v>
      </c>
      <c r="H53" s="104" t="s">
        <v>85</v>
      </c>
      <c r="I53" s="40" t="s">
        <v>2410</v>
      </c>
      <c r="J53" s="104" t="n">
        <v>3</v>
      </c>
      <c r="K53" s="97"/>
      <c r="L53" s="135"/>
      <c r="M53" s="135"/>
      <c r="N53" s="97"/>
      <c r="O53" s="97"/>
      <c r="P53" s="135"/>
      <c r="Q53" s="135"/>
    </row>
    <row r="54" customFormat="false" ht="15" hidden="false" customHeight="false" outlineLevel="0" collapsed="false">
      <c r="A54" s="97" t="n">
        <v>49</v>
      </c>
      <c r="B54" s="104" t="s">
        <v>24</v>
      </c>
      <c r="C54" s="104" t="s">
        <v>2205</v>
      </c>
      <c r="D54" s="107" t="n">
        <v>25</v>
      </c>
      <c r="G54" s="97" t="n">
        <v>8</v>
      </c>
      <c r="H54" s="104" t="s">
        <v>22</v>
      </c>
      <c r="I54" s="40" t="s">
        <v>2418</v>
      </c>
      <c r="J54" s="104" t="n">
        <v>3</v>
      </c>
      <c r="K54" s="97"/>
      <c r="L54" s="135"/>
      <c r="M54" s="135"/>
      <c r="N54" s="97"/>
      <c r="O54" s="97"/>
      <c r="P54" s="97"/>
      <c r="Q54" s="97"/>
    </row>
    <row r="55" customFormat="false" ht="15" hidden="false" customHeight="false" outlineLevel="0" collapsed="false">
      <c r="A55" s="97" t="n">
        <v>50</v>
      </c>
      <c r="B55" s="104" t="s">
        <v>71</v>
      </c>
      <c r="C55" s="104" t="s">
        <v>2208</v>
      </c>
      <c r="D55" s="107" t="s">
        <v>2139</v>
      </c>
      <c r="G55" s="97" t="n">
        <v>9</v>
      </c>
      <c r="H55" s="104" t="s">
        <v>150</v>
      </c>
      <c r="I55" s="40" t="s">
        <v>2419</v>
      </c>
      <c r="J55" s="104" t="n">
        <v>3</v>
      </c>
      <c r="K55" s="97"/>
      <c r="L55" s="135"/>
      <c r="M55" s="135"/>
      <c r="N55" s="97"/>
      <c r="O55" s="97"/>
      <c r="P55" s="97"/>
      <c r="Q55" s="97"/>
    </row>
    <row r="56" customFormat="false" ht="15" hidden="false" customHeight="false" outlineLevel="0" collapsed="false">
      <c r="A56" s="97" t="n">
        <v>51</v>
      </c>
      <c r="B56" s="104" t="s">
        <v>66</v>
      </c>
      <c r="C56" s="104" t="s">
        <v>2210</v>
      </c>
      <c r="D56" s="107" t="n">
        <v>12</v>
      </c>
      <c r="G56" s="97" t="n">
        <v>10</v>
      </c>
      <c r="H56" s="104" t="s">
        <v>13</v>
      </c>
      <c r="I56" s="40" t="s">
        <v>2420</v>
      </c>
      <c r="J56" s="104" t="n">
        <v>3</v>
      </c>
      <c r="K56" s="97"/>
      <c r="L56" s="135"/>
      <c r="M56" s="135"/>
      <c r="N56" s="97"/>
      <c r="O56" s="97"/>
      <c r="P56" s="97"/>
      <c r="Q56" s="97"/>
    </row>
    <row r="57" customFormat="false" ht="15" hidden="false" customHeight="false" outlineLevel="0" collapsed="false">
      <c r="A57" s="97" t="n">
        <v>52</v>
      </c>
      <c r="B57" s="104" t="s">
        <v>16</v>
      </c>
      <c r="C57" s="104" t="s">
        <v>2213</v>
      </c>
      <c r="D57" s="107" t="n">
        <v>44</v>
      </c>
      <c r="G57" s="97" t="n">
        <v>11</v>
      </c>
      <c r="H57" s="104" t="s">
        <v>222</v>
      </c>
      <c r="I57" s="40" t="s">
        <v>2421</v>
      </c>
      <c r="J57" s="104" t="n">
        <v>3</v>
      </c>
      <c r="K57" s="97"/>
      <c r="L57" s="135"/>
      <c r="M57" s="135"/>
      <c r="N57" s="97"/>
      <c r="O57" s="97"/>
      <c r="P57" s="97"/>
      <c r="Q57" s="97"/>
    </row>
    <row r="58" customFormat="false" ht="15" hidden="false" customHeight="false" outlineLevel="0" collapsed="false">
      <c r="A58" s="97" t="n">
        <v>53</v>
      </c>
      <c r="B58" s="104" t="s">
        <v>22</v>
      </c>
      <c r="C58" s="104" t="s">
        <v>2215</v>
      </c>
      <c r="D58" s="107" t="n">
        <v>4</v>
      </c>
      <c r="G58" s="97" t="n">
        <v>12</v>
      </c>
      <c r="H58" s="104" t="s">
        <v>47</v>
      </c>
      <c r="I58" s="40" t="s">
        <v>2422</v>
      </c>
      <c r="J58" s="104" t="n">
        <v>3</v>
      </c>
      <c r="K58" s="97"/>
      <c r="L58" s="135"/>
      <c r="M58" s="135"/>
      <c r="N58" s="97"/>
      <c r="O58" s="97"/>
      <c r="P58" s="97"/>
      <c r="Q58" s="97"/>
    </row>
    <row r="59" customFormat="false" ht="15" hidden="false" customHeight="false" outlineLevel="0" collapsed="false">
      <c r="A59" s="97" t="n">
        <v>54</v>
      </c>
      <c r="B59" s="104" t="s">
        <v>180</v>
      </c>
      <c r="C59" s="104" t="s">
        <v>2218</v>
      </c>
      <c r="D59" s="107" t="n">
        <v>5</v>
      </c>
      <c r="G59" s="97" t="n">
        <v>13</v>
      </c>
      <c r="H59" s="104"/>
      <c r="I59" s="104"/>
      <c r="J59" s="104" t="n">
        <v>3</v>
      </c>
      <c r="K59" s="97"/>
      <c r="L59" s="97"/>
      <c r="M59" s="97"/>
      <c r="N59" s="97"/>
      <c r="O59" s="97"/>
      <c r="P59" s="97"/>
      <c r="Q59" s="97"/>
    </row>
    <row r="60" customFormat="false" ht="15" hidden="false" customHeight="false" outlineLevel="0" collapsed="false">
      <c r="A60" s="97" t="n">
        <v>55</v>
      </c>
      <c r="B60" s="104" t="s">
        <v>47</v>
      </c>
      <c r="C60" s="104" t="s">
        <v>2115</v>
      </c>
      <c r="D60" s="107" t="n">
        <v>20</v>
      </c>
      <c r="G60" s="97" t="n">
        <v>14</v>
      </c>
      <c r="H60" s="104"/>
      <c r="I60" s="104"/>
      <c r="J60" s="104" t="n">
        <v>3</v>
      </c>
      <c r="K60" s="97"/>
      <c r="L60" s="97"/>
      <c r="M60" s="97"/>
      <c r="N60" s="97"/>
      <c r="O60" s="97"/>
      <c r="P60" s="97"/>
      <c r="Q60" s="97"/>
    </row>
    <row r="61" customFormat="false" ht="15" hidden="false" customHeight="false" outlineLevel="0" collapsed="false">
      <c r="A61" s="97" t="n">
        <v>56</v>
      </c>
      <c r="B61" s="104" t="s">
        <v>174</v>
      </c>
      <c r="C61" s="104" t="s">
        <v>2423</v>
      </c>
      <c r="D61" s="107" t="n">
        <v>11</v>
      </c>
      <c r="G61" s="97" t="n">
        <v>15</v>
      </c>
      <c r="H61" s="104"/>
      <c r="I61" s="104"/>
      <c r="J61" s="104" t="n">
        <v>3</v>
      </c>
      <c r="K61" s="97"/>
      <c r="L61" s="97"/>
      <c r="M61" s="97"/>
      <c r="N61" s="97"/>
      <c r="O61" s="97"/>
      <c r="P61" s="97"/>
      <c r="Q61" s="97"/>
    </row>
    <row r="62" customFormat="false" ht="15" hidden="false" customHeight="false" outlineLevel="0" collapsed="false">
      <c r="A62" s="97" t="n">
        <v>57</v>
      </c>
      <c r="B62" s="104" t="s">
        <v>93</v>
      </c>
      <c r="C62" s="104" t="s">
        <v>2226</v>
      </c>
      <c r="D62" s="107" t="n">
        <v>2</v>
      </c>
      <c r="G62" s="97" t="n">
        <v>16</v>
      </c>
      <c r="H62" s="104"/>
      <c r="I62" s="104"/>
      <c r="J62" s="104" t="n">
        <v>3</v>
      </c>
      <c r="K62" s="97"/>
      <c r="L62" s="97"/>
      <c r="M62" s="97"/>
      <c r="N62" s="97"/>
      <c r="O62" s="97"/>
      <c r="P62" s="97"/>
      <c r="Q62" s="97"/>
    </row>
    <row r="63" customFormat="false" ht="15" hidden="false" customHeight="false" outlineLevel="0" collapsed="false">
      <c r="A63" s="97" t="n">
        <v>58</v>
      </c>
      <c r="B63" s="104" t="s">
        <v>13</v>
      </c>
      <c r="C63" s="104" t="s">
        <v>2424</v>
      </c>
      <c r="D63" s="107" t="n">
        <v>29</v>
      </c>
      <c r="G63" s="97" t="n">
        <v>17</v>
      </c>
      <c r="H63" s="104"/>
      <c r="I63" s="104"/>
      <c r="J63" s="104" t="n">
        <v>3</v>
      </c>
      <c r="K63" s="97"/>
      <c r="L63" s="97"/>
      <c r="M63" s="97"/>
      <c r="N63" s="97"/>
      <c r="O63" s="97"/>
      <c r="P63" s="97"/>
      <c r="Q63" s="97"/>
    </row>
    <row r="64" customFormat="false" ht="15" hidden="false" customHeight="false" outlineLevel="0" collapsed="false">
      <c r="A64" s="97" t="n">
        <v>59</v>
      </c>
      <c r="B64" s="104" t="s">
        <v>85</v>
      </c>
      <c r="C64" s="104" t="s">
        <v>2425</v>
      </c>
      <c r="D64" s="107" t="n">
        <v>3</v>
      </c>
      <c r="G64" s="97" t="n">
        <v>18</v>
      </c>
      <c r="H64" s="104"/>
      <c r="I64" s="104"/>
      <c r="J64" s="104" t="n">
        <v>3</v>
      </c>
      <c r="K64" s="97"/>
      <c r="L64" s="97"/>
      <c r="M64" s="97"/>
      <c r="N64" s="97"/>
      <c r="O64" s="97"/>
      <c r="P64" s="97"/>
      <c r="Q64" s="97"/>
    </row>
    <row r="65" customFormat="false" ht="15" hidden="false" customHeight="false" outlineLevel="0" collapsed="false">
      <c r="A65" s="97" t="n">
        <v>60</v>
      </c>
      <c r="B65" s="104" t="s">
        <v>25</v>
      </c>
      <c r="C65" s="104" t="s">
        <v>2426</v>
      </c>
      <c r="D65" s="107" t="n">
        <v>8</v>
      </c>
      <c r="G65" s="97" t="n">
        <v>19</v>
      </c>
      <c r="H65" s="104"/>
      <c r="I65" s="104"/>
      <c r="J65" s="104" t="n">
        <v>3</v>
      </c>
      <c r="K65" s="97"/>
      <c r="L65" s="97"/>
      <c r="M65" s="97"/>
      <c r="N65" s="97"/>
      <c r="O65" s="97"/>
      <c r="P65" s="97"/>
      <c r="Q65" s="97"/>
    </row>
    <row r="66" customFormat="false" ht="15" hidden="false" customHeight="false" outlineLevel="0" collapsed="false">
      <c r="A66" s="97" t="n">
        <v>61</v>
      </c>
      <c r="B66" s="104" t="s">
        <v>158</v>
      </c>
      <c r="C66" s="104" t="s">
        <v>2427</v>
      </c>
      <c r="D66" s="107" t="s">
        <v>2139</v>
      </c>
      <c r="G66" s="97" t="n">
        <v>20</v>
      </c>
      <c r="H66" s="104"/>
      <c r="I66" s="104"/>
      <c r="J66" s="104" t="n">
        <v>3</v>
      </c>
      <c r="K66" s="97"/>
      <c r="L66" s="97"/>
      <c r="M66" s="97"/>
      <c r="N66" s="97"/>
      <c r="O66" s="97"/>
      <c r="P66" s="97"/>
      <c r="Q66" s="97"/>
    </row>
    <row r="67" customFormat="false" ht="15" hidden="false" customHeight="false" outlineLevel="0" collapsed="false">
      <c r="A67" s="97" t="n">
        <v>62</v>
      </c>
      <c r="B67" s="104" t="s">
        <v>203</v>
      </c>
      <c r="C67" s="104" t="s">
        <v>2428</v>
      </c>
      <c r="D67" s="107" t="n">
        <v>1</v>
      </c>
      <c r="G67" s="97" t="n">
        <v>21</v>
      </c>
      <c r="H67" s="104"/>
      <c r="I67" s="104"/>
      <c r="J67" s="104" t="n">
        <v>3</v>
      </c>
      <c r="K67" s="97"/>
      <c r="L67" s="97"/>
      <c r="M67" s="97"/>
      <c r="N67" s="97"/>
      <c r="O67" s="97"/>
      <c r="P67" s="97"/>
      <c r="Q67" s="97"/>
    </row>
    <row r="68" customFormat="false" ht="15" hidden="false" customHeight="false" outlineLevel="0" collapsed="false">
      <c r="A68" s="97" t="n">
        <v>63</v>
      </c>
      <c r="B68" s="104" t="s">
        <v>217</v>
      </c>
      <c r="C68" s="104" t="s">
        <v>2429</v>
      </c>
      <c r="D68" s="107" t="n">
        <v>1</v>
      </c>
      <c r="G68" s="97" t="n">
        <v>22</v>
      </c>
      <c r="H68" s="104"/>
      <c r="I68" s="104"/>
      <c r="J68" s="104" t="n">
        <v>3</v>
      </c>
      <c r="K68" s="97"/>
      <c r="L68" s="97"/>
      <c r="M68" s="97"/>
      <c r="N68" s="97"/>
      <c r="O68" s="97"/>
      <c r="P68" s="97"/>
      <c r="Q68" s="97"/>
    </row>
    <row r="69" customFormat="false" ht="15" hidden="false" customHeight="false" outlineLevel="0" collapsed="false">
      <c r="A69" s="97" t="n">
        <v>64</v>
      </c>
      <c r="B69" s="104" t="s">
        <v>222</v>
      </c>
      <c r="C69" s="104" t="s">
        <v>2430</v>
      </c>
      <c r="D69" s="107" t="n">
        <v>1</v>
      </c>
    </row>
    <row r="70" customFormat="false" ht="15" hidden="false" customHeight="false" outlineLevel="0" collapsed="false">
      <c r="A70" s="97" t="n">
        <v>65</v>
      </c>
      <c r="B70" s="104" t="s">
        <v>216</v>
      </c>
      <c r="C70" s="104" t="s">
        <v>2431</v>
      </c>
      <c r="D70" s="107" t="n">
        <v>3</v>
      </c>
    </row>
    <row r="71" customFormat="false" ht="15" hidden="false" customHeight="false" outlineLevel="0" collapsed="false">
      <c r="A71" s="97" t="n">
        <v>66</v>
      </c>
      <c r="B71" s="104" t="s">
        <v>743</v>
      </c>
      <c r="C71" s="104" t="s">
        <v>2431</v>
      </c>
      <c r="D71" s="107" t="n">
        <v>4</v>
      </c>
    </row>
  </sheetData>
  <mergeCells count="84">
    <mergeCell ref="A1:B2"/>
    <mergeCell ref="C1:C2"/>
    <mergeCell ref="G1:H4"/>
    <mergeCell ref="I1:I4"/>
    <mergeCell ref="A3:B4"/>
    <mergeCell ref="G41:H44"/>
    <mergeCell ref="I41:I44"/>
    <mergeCell ref="L41:M42"/>
    <mergeCell ref="N41:O42"/>
    <mergeCell ref="P41:Q42"/>
    <mergeCell ref="L43:M44"/>
    <mergeCell ref="N43:O44"/>
    <mergeCell ref="P43:Q44"/>
    <mergeCell ref="L45:M45"/>
    <mergeCell ref="N45:O45"/>
    <mergeCell ref="P45:Q45"/>
    <mergeCell ref="L46:M46"/>
    <mergeCell ref="N46:O46"/>
    <mergeCell ref="P46:Q46"/>
    <mergeCell ref="L47:M47"/>
    <mergeCell ref="N47:O47"/>
    <mergeCell ref="L48:M48"/>
    <mergeCell ref="N48:O48"/>
    <mergeCell ref="P48:Q48"/>
    <mergeCell ref="L49:M49"/>
    <mergeCell ref="N49:O49"/>
    <mergeCell ref="P49:Q49"/>
    <mergeCell ref="L50:M50"/>
    <mergeCell ref="N50:O50"/>
    <mergeCell ref="P50:Q50"/>
    <mergeCell ref="L51:M51"/>
    <mergeCell ref="N51:O51"/>
    <mergeCell ref="P51:Q51"/>
    <mergeCell ref="L52:M52"/>
    <mergeCell ref="N52:O52"/>
    <mergeCell ref="P52:Q52"/>
    <mergeCell ref="L53:M53"/>
    <mergeCell ref="N53:O53"/>
    <mergeCell ref="P53:Q53"/>
    <mergeCell ref="L54:M54"/>
    <mergeCell ref="N54:O54"/>
    <mergeCell ref="P54:Q54"/>
    <mergeCell ref="L55:M55"/>
    <mergeCell ref="N55:O55"/>
    <mergeCell ref="P55:Q55"/>
    <mergeCell ref="L56:M56"/>
    <mergeCell ref="N56:O56"/>
    <mergeCell ref="P56:Q56"/>
    <mergeCell ref="L57:M57"/>
    <mergeCell ref="N57:O57"/>
    <mergeCell ref="P57:Q57"/>
    <mergeCell ref="L58:M58"/>
    <mergeCell ref="N58:O58"/>
    <mergeCell ref="P58:Q58"/>
    <mergeCell ref="L59:M59"/>
    <mergeCell ref="N59:O59"/>
    <mergeCell ref="P59:Q59"/>
    <mergeCell ref="L60:M60"/>
    <mergeCell ref="N60:O60"/>
    <mergeCell ref="P60:Q60"/>
    <mergeCell ref="L61:M61"/>
    <mergeCell ref="N61:O61"/>
    <mergeCell ref="P61:Q61"/>
    <mergeCell ref="L62:M62"/>
    <mergeCell ref="N62:O62"/>
    <mergeCell ref="P62:Q62"/>
    <mergeCell ref="L63:M63"/>
    <mergeCell ref="N63:O63"/>
    <mergeCell ref="P63:Q63"/>
    <mergeCell ref="L64:M64"/>
    <mergeCell ref="N64:O64"/>
    <mergeCell ref="P64:Q64"/>
    <mergeCell ref="L65:M65"/>
    <mergeCell ref="N65:O65"/>
    <mergeCell ref="P65:Q65"/>
    <mergeCell ref="L66:M66"/>
    <mergeCell ref="N66:O66"/>
    <mergeCell ref="P66:Q66"/>
    <mergeCell ref="L67:M67"/>
    <mergeCell ref="N67:O67"/>
    <mergeCell ref="P67:Q67"/>
    <mergeCell ref="L68:M68"/>
    <mergeCell ref="N68:O68"/>
    <mergeCell ref="P68:Q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2" activeCellId="0" sqref="A12"/>
    </sheetView>
  </sheetViews>
  <sheetFormatPr defaultColWidth="8.5625" defaultRowHeight="20.1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50.41"/>
    <col collapsed="false" customWidth="true" hidden="false" outlineLevel="0" max="3" min="3" style="0" width="34.13"/>
    <col collapsed="false" customWidth="true" hidden="false" outlineLevel="0" max="4" min="4" style="0" width="16.29"/>
    <col collapsed="false" customWidth="true" hidden="false" outlineLevel="0" max="5" min="5" style="0" width="17.59"/>
    <col collapsed="false" customWidth="true" hidden="false" outlineLevel="0" max="6" min="6" style="0" width="15.57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10" min="10" style="0" width="12.14"/>
  </cols>
  <sheetData>
    <row r="1" customFormat="false" ht="40.5" hidden="false" customHeight="true" outlineLevel="0" collapsed="false">
      <c r="A1" s="140"/>
      <c r="B1" s="140"/>
      <c r="C1" s="141" t="s">
        <v>2432</v>
      </c>
      <c r="D1" s="141"/>
      <c r="E1" s="141"/>
      <c r="F1" s="141"/>
      <c r="G1" s="141"/>
      <c r="H1" s="136"/>
      <c r="I1" s="136"/>
      <c r="J1" s="136"/>
      <c r="K1" s="136"/>
    </row>
    <row r="2" customFormat="false" ht="20.1" hidden="false" customHeight="true" outlineLevel="0" collapsed="false">
      <c r="A2" s="140"/>
      <c r="B2" s="140"/>
      <c r="C2" s="141"/>
      <c r="D2" s="141"/>
      <c r="E2" s="141"/>
      <c r="F2" s="141"/>
      <c r="G2" s="141"/>
      <c r="H2" s="136"/>
      <c r="I2" s="136"/>
      <c r="J2" s="136"/>
      <c r="K2" s="136"/>
    </row>
    <row r="3" customFormat="false" ht="20.1" hidden="false" customHeight="true" outlineLevel="0" collapsed="false">
      <c r="A3" s="140"/>
      <c r="B3" s="140"/>
      <c r="C3" s="141"/>
      <c r="D3" s="141"/>
      <c r="E3" s="141"/>
      <c r="F3" s="141"/>
      <c r="G3" s="141"/>
      <c r="H3" s="136" t="s">
        <v>2433</v>
      </c>
      <c r="I3" s="136"/>
      <c r="J3" s="136" t="s">
        <v>2434</v>
      </c>
      <c r="K3" s="136"/>
    </row>
    <row r="4" customFormat="false" ht="20.1" hidden="false" customHeight="true" outlineLevel="0" collapsed="false">
      <c r="A4" s="140"/>
      <c r="B4" s="140"/>
      <c r="C4" s="141"/>
      <c r="D4" s="141"/>
      <c r="E4" s="141"/>
      <c r="F4" s="141"/>
      <c r="G4" s="141"/>
      <c r="H4" s="136"/>
      <c r="I4" s="136"/>
      <c r="J4" s="136"/>
      <c r="K4" s="136"/>
    </row>
    <row r="5" customFormat="false" ht="20.1" hidden="false" customHeight="true" outlineLevel="0" collapsed="false">
      <c r="A5" s="142" t="s">
        <v>2435</v>
      </c>
      <c r="B5" s="142" t="s">
        <v>2436</v>
      </c>
      <c r="C5" s="142" t="s">
        <v>2437</v>
      </c>
      <c r="D5" s="142" t="s">
        <v>2438</v>
      </c>
      <c r="E5" s="142" t="s">
        <v>2439</v>
      </c>
      <c r="F5" s="142" t="s">
        <v>2440</v>
      </c>
      <c r="G5" s="143" t="s">
        <v>2441</v>
      </c>
      <c r="H5" s="97"/>
      <c r="I5" s="97"/>
      <c r="J5" s="97"/>
      <c r="K5" s="97"/>
    </row>
    <row r="6" customFormat="false" ht="20.1" hidden="false" customHeight="true" outlineLevel="0" collapsed="false">
      <c r="A6" s="93" t="s">
        <v>2442</v>
      </c>
      <c r="B6" s="93" t="s">
        <v>2443</v>
      </c>
      <c r="C6" s="144" t="s">
        <v>2444</v>
      </c>
      <c r="D6" s="93"/>
      <c r="E6" s="93" t="s">
        <v>2445</v>
      </c>
      <c r="F6" s="93" t="s">
        <v>2446</v>
      </c>
      <c r="G6" s="145" t="s">
        <v>2447</v>
      </c>
      <c r="H6" s="97"/>
      <c r="I6" s="97"/>
      <c r="J6" s="97"/>
      <c r="K6" s="97"/>
    </row>
    <row r="7" customFormat="false" ht="20.1" hidden="false" customHeight="true" outlineLevel="0" collapsed="false">
      <c r="A7" s="93" t="s">
        <v>2448</v>
      </c>
      <c r="B7" s="146" t="s">
        <v>2449</v>
      </c>
      <c r="C7" s="93" t="s">
        <v>2450</v>
      </c>
      <c r="D7" s="93"/>
      <c r="E7" s="93"/>
      <c r="F7" s="93"/>
      <c r="G7" s="145"/>
      <c r="H7" s="97" t="s">
        <v>2451</v>
      </c>
      <c r="I7" s="97"/>
      <c r="J7" s="97"/>
      <c r="K7" s="97"/>
    </row>
    <row r="8" customFormat="false" ht="20.1" hidden="false" customHeight="true" outlineLevel="0" collapsed="false">
      <c r="A8" s="93" t="s">
        <v>2452</v>
      </c>
      <c r="B8" s="146"/>
      <c r="C8" s="93"/>
      <c r="D8" s="93"/>
      <c r="E8" s="93"/>
      <c r="F8" s="93"/>
      <c r="G8" s="145"/>
      <c r="H8" s="97"/>
      <c r="I8" s="97"/>
      <c r="J8" s="97"/>
      <c r="K8" s="97"/>
    </row>
    <row r="9" customFormat="false" ht="20.1" hidden="false" customHeight="true" outlineLevel="0" collapsed="false">
      <c r="A9" s="93" t="s">
        <v>2453</v>
      </c>
      <c r="B9" s="146"/>
      <c r="C9" s="93"/>
      <c r="D9" s="93"/>
      <c r="E9" s="81"/>
      <c r="F9" s="93"/>
      <c r="G9" s="145"/>
      <c r="H9" s="97"/>
      <c r="I9" s="97"/>
      <c r="J9" s="97"/>
      <c r="K9" s="97"/>
    </row>
    <row r="10" customFormat="false" ht="20.1" hidden="false" customHeight="true" outlineLevel="0" collapsed="false">
      <c r="A10" s="93" t="s">
        <v>2454</v>
      </c>
      <c r="B10" s="146" t="s">
        <v>2455</v>
      </c>
      <c r="C10" s="77" t="s">
        <v>2456</v>
      </c>
      <c r="D10" s="93"/>
      <c r="E10" s="81"/>
      <c r="F10" s="93"/>
      <c r="G10" s="145"/>
      <c r="H10" s="135" t="s">
        <v>2457</v>
      </c>
      <c r="I10" s="135"/>
      <c r="J10" s="97"/>
      <c r="K10" s="97"/>
    </row>
    <row r="11" customFormat="false" ht="20.1" hidden="false" customHeight="true" outlineLevel="0" collapsed="false">
      <c r="A11" s="93" t="s">
        <v>87</v>
      </c>
      <c r="B11" s="146" t="s">
        <v>2458</v>
      </c>
      <c r="C11" s="147" t="s">
        <v>2459</v>
      </c>
      <c r="D11" s="93"/>
      <c r="E11" s="81"/>
      <c r="F11" s="93" t="s">
        <v>2460</v>
      </c>
      <c r="G11" s="145" t="s">
        <v>2461</v>
      </c>
      <c r="H11" s="135" t="s">
        <v>2462</v>
      </c>
      <c r="I11" s="135"/>
      <c r="J11" s="97"/>
      <c r="K11" s="97"/>
    </row>
    <row r="12" customFormat="false" ht="20.1" hidden="false" customHeight="true" outlineLevel="0" collapsed="false">
      <c r="A12" s="93" t="s">
        <v>2463</v>
      </c>
      <c r="B12" s="146" t="s">
        <v>2464</v>
      </c>
      <c r="C12" s="147" t="s">
        <v>2465</v>
      </c>
      <c r="D12" s="93"/>
      <c r="E12" s="81"/>
      <c r="F12" s="93"/>
      <c r="G12" s="145" t="s">
        <v>2466</v>
      </c>
      <c r="H12" s="97" t="s">
        <v>2467</v>
      </c>
      <c r="I12" s="97"/>
      <c r="J12" s="97"/>
      <c r="K12" s="97"/>
    </row>
    <row r="13" customFormat="false" ht="20.1" hidden="false" customHeight="true" outlineLevel="0" collapsed="false">
      <c r="A13" s="93" t="s">
        <v>2468</v>
      </c>
      <c r="B13" s="146" t="s">
        <v>2469</v>
      </c>
      <c r="C13" s="147" t="s">
        <v>2470</v>
      </c>
      <c r="D13" s="93"/>
      <c r="E13" s="81"/>
      <c r="F13" s="93"/>
      <c r="G13" s="145"/>
      <c r="H13" s="97" t="s">
        <v>2471</v>
      </c>
      <c r="I13" s="97"/>
      <c r="J13" s="97"/>
      <c r="K13" s="97"/>
    </row>
    <row r="14" customFormat="false" ht="20.1" hidden="false" customHeight="true" outlineLevel="0" collapsed="false">
      <c r="A14" s="93" t="s">
        <v>2472</v>
      </c>
      <c r="B14" s="146" t="s">
        <v>2473</v>
      </c>
      <c r="C14" s="93" t="s">
        <v>2474</v>
      </c>
      <c r="D14" s="93"/>
      <c r="E14" s="81"/>
      <c r="F14" s="93" t="s">
        <v>2475</v>
      </c>
      <c r="G14" s="145"/>
      <c r="H14" s="97" t="s">
        <v>2476</v>
      </c>
      <c r="I14" s="97"/>
      <c r="J14" s="97"/>
      <c r="K14" s="97"/>
    </row>
    <row r="15" customFormat="false" ht="20.1" hidden="false" customHeight="true" outlineLevel="0" collapsed="false">
      <c r="A15" s="93"/>
      <c r="B15" s="146"/>
      <c r="C15" s="93"/>
      <c r="D15" s="93"/>
      <c r="E15" s="81"/>
      <c r="F15" s="93"/>
      <c r="G15" s="145"/>
      <c r="H15" s="97"/>
      <c r="I15" s="97"/>
      <c r="J15" s="97"/>
      <c r="K15" s="97"/>
    </row>
    <row r="16" customFormat="false" ht="20.1" hidden="false" customHeight="true" outlineLevel="0" collapsed="false">
      <c r="A16" s="93"/>
      <c r="B16" s="146"/>
      <c r="C16" s="93"/>
      <c r="D16" s="93"/>
      <c r="E16" s="81"/>
      <c r="F16" s="93"/>
      <c r="G16" s="145"/>
      <c r="H16" s="97"/>
      <c r="I16" s="97"/>
      <c r="J16" s="97"/>
      <c r="K16" s="97"/>
    </row>
    <row r="17" customFormat="false" ht="20.1" hidden="false" customHeight="true" outlineLevel="0" collapsed="false">
      <c r="A17" s="93"/>
      <c r="B17" s="146"/>
      <c r="C17" s="93"/>
      <c r="D17" s="93"/>
      <c r="E17" s="81"/>
      <c r="F17" s="93"/>
      <c r="G17" s="145"/>
      <c r="H17" s="97"/>
      <c r="I17" s="97"/>
      <c r="J17" s="97"/>
      <c r="K17" s="97"/>
    </row>
    <row r="18" customFormat="false" ht="20.1" hidden="false" customHeight="true" outlineLevel="0" collapsed="false">
      <c r="A18" s="93"/>
      <c r="B18" s="146"/>
      <c r="C18" s="93"/>
      <c r="D18" s="93"/>
      <c r="E18" s="81"/>
      <c r="F18" s="93"/>
      <c r="G18" s="145"/>
      <c r="H18" s="97"/>
      <c r="I18" s="97"/>
      <c r="J18" s="97"/>
      <c r="K18" s="97"/>
    </row>
    <row r="19" customFormat="false" ht="20.1" hidden="false" customHeight="true" outlineLevel="0" collapsed="false">
      <c r="A19" s="93"/>
      <c r="B19" s="146"/>
      <c r="C19" s="93"/>
      <c r="D19" s="93"/>
      <c r="E19" s="81"/>
      <c r="F19" s="93"/>
      <c r="G19" s="93"/>
      <c r="H19" s="97"/>
      <c r="I19" s="97"/>
      <c r="J19" s="97"/>
      <c r="K19" s="97"/>
    </row>
    <row r="20" customFormat="false" ht="20.1" hidden="false" customHeight="true" outlineLevel="0" collapsed="false">
      <c r="A20" s="93"/>
      <c r="B20" s="146"/>
      <c r="C20" s="93"/>
      <c r="D20" s="93"/>
      <c r="E20" s="81"/>
      <c r="F20" s="93"/>
      <c r="G20" s="93"/>
      <c r="H20" s="97"/>
      <c r="I20" s="97"/>
      <c r="J20" s="97"/>
      <c r="K20" s="97"/>
    </row>
    <row r="21" customFormat="false" ht="20.1" hidden="false" customHeight="true" outlineLevel="0" collapsed="false">
      <c r="A21" s="93"/>
      <c r="B21" s="146"/>
      <c r="C21" s="93"/>
      <c r="D21" s="93"/>
      <c r="E21" s="81"/>
      <c r="F21" s="93"/>
      <c r="G21" s="145"/>
      <c r="H21" s="97"/>
      <c r="I21" s="97"/>
      <c r="J21" s="97"/>
      <c r="K21" s="97"/>
    </row>
    <row r="22" customFormat="false" ht="20.1" hidden="false" customHeight="true" outlineLevel="0" collapsed="false">
      <c r="A22" s="93"/>
      <c r="B22" s="146"/>
      <c r="C22" s="93"/>
      <c r="D22" s="93"/>
      <c r="E22" s="81"/>
      <c r="F22" s="93"/>
      <c r="G22" s="145"/>
      <c r="H22" s="97"/>
      <c r="I22" s="97"/>
      <c r="J22" s="97"/>
      <c r="K22" s="97"/>
    </row>
    <row r="23" customFormat="false" ht="20.1" hidden="false" customHeight="true" outlineLevel="0" collapsed="false">
      <c r="A23" s="93"/>
      <c r="B23" s="146"/>
      <c r="C23" s="93"/>
      <c r="D23" s="93"/>
      <c r="E23" s="81"/>
      <c r="F23" s="93"/>
      <c r="G23" s="145"/>
      <c r="H23" s="97"/>
      <c r="I23" s="97"/>
      <c r="J23" s="97"/>
      <c r="K23" s="97"/>
    </row>
    <row r="24" customFormat="false" ht="20.1" hidden="false" customHeight="true" outlineLevel="0" collapsed="false">
      <c r="A24" s="93"/>
      <c r="B24" s="146"/>
      <c r="C24" s="93"/>
      <c r="D24" s="93"/>
      <c r="E24" s="81"/>
      <c r="F24" s="93"/>
      <c r="G24" s="145"/>
      <c r="H24" s="97"/>
      <c r="I24" s="97"/>
      <c r="J24" s="97"/>
      <c r="K24" s="97"/>
    </row>
    <row r="25" customFormat="false" ht="20.1" hidden="false" customHeight="true" outlineLevel="0" collapsed="false">
      <c r="A25" s="93"/>
      <c r="B25" s="146"/>
      <c r="C25" s="93"/>
      <c r="D25" s="93"/>
      <c r="E25" s="81"/>
      <c r="F25" s="93"/>
      <c r="G25" s="145"/>
      <c r="H25" s="97"/>
      <c r="I25" s="97"/>
      <c r="J25" s="97"/>
      <c r="K25" s="97"/>
    </row>
    <row r="26" customFormat="false" ht="20.1" hidden="false" customHeight="true" outlineLevel="0" collapsed="false">
      <c r="A26" s="93"/>
      <c r="B26" s="146"/>
      <c r="C26" s="93"/>
      <c r="D26" s="93"/>
      <c r="E26" s="81"/>
      <c r="F26" s="93"/>
      <c r="G26" s="145"/>
      <c r="H26" s="97"/>
      <c r="I26" s="97"/>
      <c r="J26" s="97"/>
      <c r="K26" s="97"/>
    </row>
    <row r="27" customFormat="false" ht="20.1" hidden="false" customHeight="true" outlineLevel="0" collapsed="false">
      <c r="A27" s="93"/>
      <c r="B27" s="146"/>
      <c r="C27" s="93"/>
      <c r="D27" s="93"/>
      <c r="E27" s="81"/>
      <c r="F27" s="93"/>
      <c r="G27" s="145"/>
      <c r="H27" s="97"/>
      <c r="I27" s="97"/>
      <c r="J27" s="97"/>
      <c r="K27" s="97"/>
    </row>
    <row r="28" customFormat="false" ht="20.1" hidden="false" customHeight="true" outlineLevel="0" collapsed="false">
      <c r="A28" s="93"/>
      <c r="B28" s="146"/>
      <c r="C28" s="93"/>
      <c r="D28" s="93"/>
      <c r="E28" s="81"/>
      <c r="F28" s="93"/>
      <c r="G28" s="145"/>
      <c r="H28" s="97"/>
      <c r="I28" s="97"/>
      <c r="J28" s="97"/>
      <c r="K28" s="97"/>
    </row>
  </sheetData>
  <mergeCells count="54">
    <mergeCell ref="A1:B4"/>
    <mergeCell ref="C1:G4"/>
    <mergeCell ref="H1:I2"/>
    <mergeCell ref="J1:K2"/>
    <mergeCell ref="H3:I4"/>
    <mergeCell ref="J3:K4"/>
    <mergeCell ref="H5:I5"/>
    <mergeCell ref="J5:K5"/>
    <mergeCell ref="H6:I6"/>
    <mergeCell ref="J6:K6"/>
    <mergeCell ref="H7:I7"/>
    <mergeCell ref="J7:K7"/>
    <mergeCell ref="H8:I8"/>
    <mergeCell ref="J8:K8"/>
    <mergeCell ref="H9:I9"/>
    <mergeCell ref="J9:K9"/>
    <mergeCell ref="H10:I10"/>
    <mergeCell ref="J10:K10"/>
    <mergeCell ref="H11:I11"/>
    <mergeCell ref="J11:K11"/>
    <mergeCell ref="H12:I12"/>
    <mergeCell ref="J12:K12"/>
    <mergeCell ref="H13:I13"/>
    <mergeCell ref="J13:K13"/>
    <mergeCell ref="H14:I14"/>
    <mergeCell ref="J14:K14"/>
    <mergeCell ref="H15:I15"/>
    <mergeCell ref="J15:K15"/>
    <mergeCell ref="H16:I16"/>
    <mergeCell ref="J16:K16"/>
    <mergeCell ref="H17:I17"/>
    <mergeCell ref="J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H24:I24"/>
    <mergeCell ref="J24:K24"/>
    <mergeCell ref="H25:I25"/>
    <mergeCell ref="J25:K25"/>
    <mergeCell ref="H26:I26"/>
    <mergeCell ref="J26:K26"/>
    <mergeCell ref="H27:I27"/>
    <mergeCell ref="J27:K27"/>
    <mergeCell ref="H28:I28"/>
    <mergeCell ref="J28:K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2"/>
  <sheetViews>
    <sheetView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C15" activeCellId="0" sqref="C15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21.29"/>
    <col collapsed="false" customWidth="true" hidden="false" outlineLevel="0" max="3" min="3" style="0" width="35"/>
    <col collapsed="false" customWidth="true" hidden="false" outlineLevel="0" max="4" min="4" style="0" width="16.71"/>
    <col collapsed="false" customWidth="true" hidden="false" outlineLevel="0" max="6" min="6" style="0" width="9"/>
    <col collapsed="false" customWidth="true" hidden="false" outlineLevel="0" max="8" min="8" style="0" width="17.71"/>
    <col collapsed="false" customWidth="true" hidden="false" outlineLevel="0" max="9" min="9" style="0" width="47.14"/>
    <col collapsed="false" customWidth="true" hidden="false" outlineLevel="0" max="10" min="10" style="0" width="23.57"/>
  </cols>
  <sheetData>
    <row r="1" customFormat="false" ht="15" hidden="false" customHeight="false" outlineLevel="0" collapsed="false">
      <c r="A1" s="148"/>
      <c r="B1" s="148"/>
      <c r="C1" s="149" t="s">
        <v>2477</v>
      </c>
      <c r="D1" s="150" t="s">
        <v>2125</v>
      </c>
      <c r="G1" s="97"/>
      <c r="H1" s="97"/>
      <c r="I1" s="109" t="s">
        <v>2478</v>
      </c>
      <c r="J1" s="96" t="s">
        <v>2125</v>
      </c>
    </row>
    <row r="2" customFormat="false" ht="15" hidden="false" customHeight="false" outlineLevel="0" collapsed="false">
      <c r="A2" s="148"/>
      <c r="B2" s="148"/>
      <c r="C2" s="149"/>
      <c r="D2" s="150" t="s">
        <v>2127</v>
      </c>
      <c r="G2" s="97"/>
      <c r="H2" s="97"/>
      <c r="I2" s="109"/>
      <c r="J2" s="96" t="s">
        <v>2127</v>
      </c>
    </row>
    <row r="3" customFormat="false" ht="15" hidden="false" customHeight="false" outlineLevel="0" collapsed="false">
      <c r="A3" s="148"/>
      <c r="B3" s="148"/>
      <c r="C3" s="149"/>
      <c r="D3" s="150"/>
      <c r="G3" s="97"/>
      <c r="H3" s="97"/>
      <c r="I3" s="109"/>
      <c r="J3" s="96"/>
    </row>
    <row r="4" customFormat="false" ht="15" hidden="false" customHeight="false" outlineLevel="0" collapsed="false">
      <c r="A4" s="148"/>
      <c r="B4" s="148"/>
      <c r="C4" s="149"/>
      <c r="D4" s="150"/>
      <c r="G4" s="97"/>
      <c r="H4" s="97"/>
      <c r="I4" s="109"/>
      <c r="J4" s="96"/>
    </row>
    <row r="5" customFormat="false" ht="15" hidden="false" customHeight="false" outlineLevel="0" collapsed="false">
      <c r="A5" s="151" t="s">
        <v>1382</v>
      </c>
      <c r="B5" s="152" t="s">
        <v>1383</v>
      </c>
      <c r="C5" s="153" t="s">
        <v>1384</v>
      </c>
      <c r="D5" s="153" t="s">
        <v>1385</v>
      </c>
      <c r="G5" s="100" t="s">
        <v>1382</v>
      </c>
      <c r="H5" s="47" t="s">
        <v>1383</v>
      </c>
      <c r="I5" s="116" t="s">
        <v>1384</v>
      </c>
      <c r="J5" s="116" t="s">
        <v>1385</v>
      </c>
    </row>
    <row r="6" customFormat="false" ht="15" hidden="false" customHeight="false" outlineLevel="0" collapsed="false">
      <c r="A6" s="148" t="n">
        <v>1</v>
      </c>
      <c r="B6" s="154" t="s">
        <v>1794</v>
      </c>
      <c r="C6" s="154" t="s">
        <v>2479</v>
      </c>
      <c r="D6" s="154" t="n">
        <v>21</v>
      </c>
      <c r="G6" s="97" t="n">
        <v>1</v>
      </c>
      <c r="H6" s="104" t="s">
        <v>1067</v>
      </c>
      <c r="I6" s="104" t="s">
        <v>2480</v>
      </c>
      <c r="J6" s="104" t="n">
        <v>1</v>
      </c>
    </row>
    <row r="7" customFormat="false" ht="15" hidden="false" customHeight="false" outlineLevel="0" collapsed="false">
      <c r="A7" s="148" t="n">
        <v>2</v>
      </c>
      <c r="B7" s="154" t="s">
        <v>394</v>
      </c>
      <c r="C7" s="154" t="s">
        <v>2481</v>
      </c>
      <c r="D7" s="154" t="n">
        <v>12</v>
      </c>
      <c r="G7" s="97" t="n">
        <v>2</v>
      </c>
      <c r="H7" s="104" t="s">
        <v>575</v>
      </c>
      <c r="I7" s="104" t="s">
        <v>2482</v>
      </c>
      <c r="J7" s="104" t="n">
        <v>3</v>
      </c>
    </row>
    <row r="8" customFormat="false" ht="15" hidden="false" customHeight="false" outlineLevel="0" collapsed="false">
      <c r="A8" s="148" t="n">
        <v>3</v>
      </c>
      <c r="B8" s="154" t="s">
        <v>958</v>
      </c>
      <c r="C8" s="154" t="s">
        <v>2483</v>
      </c>
      <c r="D8" s="154" t="n">
        <v>3</v>
      </c>
      <c r="G8" s="97" t="n">
        <v>3</v>
      </c>
      <c r="H8" s="104" t="s">
        <v>105</v>
      </c>
      <c r="I8" s="104" t="s">
        <v>2484</v>
      </c>
      <c r="J8" s="104" t="n">
        <v>3</v>
      </c>
    </row>
    <row r="9" customFormat="false" ht="15" hidden="false" customHeight="false" outlineLevel="0" collapsed="false">
      <c r="A9" s="148" t="n">
        <v>4</v>
      </c>
      <c r="B9" s="154" t="s">
        <v>235</v>
      </c>
      <c r="C9" s="154" t="s">
        <v>2485</v>
      </c>
      <c r="D9" s="154" t="n">
        <v>9</v>
      </c>
      <c r="G9" s="97" t="n">
        <v>4</v>
      </c>
      <c r="H9" s="104" t="s">
        <v>399</v>
      </c>
      <c r="I9" s="104" t="s">
        <v>2486</v>
      </c>
      <c r="J9" s="104" t="n">
        <v>2</v>
      </c>
    </row>
    <row r="10" customFormat="false" ht="15" hidden="false" customHeight="false" outlineLevel="0" collapsed="false">
      <c r="A10" s="148" t="n">
        <v>5</v>
      </c>
      <c r="B10" s="154" t="s">
        <v>1801</v>
      </c>
      <c r="C10" s="155" t="s">
        <v>2487</v>
      </c>
      <c r="D10" s="156" t="n">
        <v>5</v>
      </c>
      <c r="G10" s="97" t="n">
        <v>5</v>
      </c>
      <c r="H10" s="104" t="s">
        <v>2488</v>
      </c>
      <c r="I10" s="104" t="s">
        <v>2489</v>
      </c>
      <c r="J10" s="106" t="n">
        <v>1</v>
      </c>
    </row>
    <row r="11" customFormat="false" ht="15" hidden="false" customHeight="false" outlineLevel="0" collapsed="false">
      <c r="A11" s="148" t="n">
        <v>6</v>
      </c>
      <c r="B11" s="154" t="s">
        <v>1803</v>
      </c>
      <c r="C11" s="154" t="s">
        <v>2490</v>
      </c>
      <c r="D11" s="156" t="n">
        <v>26</v>
      </c>
      <c r="G11" s="97" t="n">
        <v>6</v>
      </c>
      <c r="H11" s="104" t="s">
        <v>20</v>
      </c>
      <c r="I11" s="104" t="s">
        <v>2491</v>
      </c>
      <c r="J11" s="107" t="n">
        <v>5</v>
      </c>
    </row>
    <row r="12" customFormat="false" ht="15" hidden="false" customHeight="false" outlineLevel="0" collapsed="false">
      <c r="A12" s="148" t="n">
        <v>7</v>
      </c>
      <c r="B12" s="154" t="s">
        <v>1805</v>
      </c>
      <c r="C12" s="154" t="s">
        <v>2492</v>
      </c>
      <c r="D12" s="156" t="n">
        <v>34</v>
      </c>
      <c r="G12" s="97" t="n">
        <v>7</v>
      </c>
      <c r="H12" s="104" t="s">
        <v>78</v>
      </c>
      <c r="I12" s="108" t="s">
        <v>2493</v>
      </c>
      <c r="J12" s="107" t="n">
        <v>4</v>
      </c>
    </row>
    <row r="13" customFormat="false" ht="15" hidden="false" customHeight="false" outlineLevel="0" collapsed="false">
      <c r="A13" s="148" t="n">
        <v>8</v>
      </c>
      <c r="B13" s="154" t="s">
        <v>1807</v>
      </c>
      <c r="C13" s="154" t="s">
        <v>2494</v>
      </c>
      <c r="D13" s="156" t="n">
        <v>3</v>
      </c>
      <c r="G13" s="97" t="n">
        <v>8</v>
      </c>
      <c r="H13" s="104" t="s">
        <v>197</v>
      </c>
      <c r="I13" s="104" t="s">
        <v>2495</v>
      </c>
      <c r="J13" s="107" t="n">
        <v>3</v>
      </c>
    </row>
    <row r="14" customFormat="false" ht="15" hidden="false" customHeight="false" outlineLevel="0" collapsed="false">
      <c r="A14" s="148" t="n">
        <v>9</v>
      </c>
      <c r="B14" s="154" t="s">
        <v>1809</v>
      </c>
      <c r="C14" s="154" t="s">
        <v>2496</v>
      </c>
      <c r="D14" s="156" t="n">
        <v>7</v>
      </c>
      <c r="G14" s="97" t="n">
        <v>9</v>
      </c>
      <c r="H14" s="104" t="s">
        <v>63</v>
      </c>
      <c r="I14" s="104" t="s">
        <v>2497</v>
      </c>
      <c r="J14" s="107" t="n">
        <v>8</v>
      </c>
    </row>
    <row r="15" customFormat="false" ht="15" hidden="false" customHeight="false" outlineLevel="0" collapsed="false">
      <c r="A15" s="148" t="n">
        <v>10</v>
      </c>
      <c r="B15" s="154" t="s">
        <v>1811</v>
      </c>
      <c r="C15" s="154" t="s">
        <v>2498</v>
      </c>
      <c r="D15" s="156" t="n">
        <v>23</v>
      </c>
      <c r="G15" s="97" t="n">
        <v>10</v>
      </c>
      <c r="H15" s="104" t="s">
        <v>861</v>
      </c>
      <c r="I15" s="104" t="s">
        <v>2499</v>
      </c>
      <c r="J15" s="107" t="n">
        <v>3</v>
      </c>
    </row>
    <row r="16" customFormat="false" ht="15" hidden="false" customHeight="false" outlineLevel="0" collapsed="false">
      <c r="A16" s="148" t="n">
        <v>11</v>
      </c>
      <c r="B16" s="154" t="s">
        <v>1813</v>
      </c>
      <c r="C16" s="154" t="s">
        <v>2500</v>
      </c>
      <c r="D16" s="156" t="n">
        <v>9</v>
      </c>
      <c r="G16" s="97" t="n">
        <v>11</v>
      </c>
      <c r="H16" s="104" t="s">
        <v>34</v>
      </c>
      <c r="I16" s="104" t="s">
        <v>2501</v>
      </c>
      <c r="J16" s="107" t="n">
        <v>3</v>
      </c>
    </row>
    <row r="17" customFormat="false" ht="15" hidden="false" customHeight="false" outlineLevel="0" collapsed="false">
      <c r="A17" s="148" t="n">
        <v>12</v>
      </c>
      <c r="B17" s="154" t="s">
        <v>863</v>
      </c>
      <c r="C17" s="154" t="s">
        <v>2502</v>
      </c>
      <c r="D17" s="156" t="n">
        <v>1</v>
      </c>
      <c r="G17" s="97" t="n">
        <v>12</v>
      </c>
      <c r="H17" s="104" t="s">
        <v>1044</v>
      </c>
      <c r="I17" s="104" t="s">
        <v>2503</v>
      </c>
      <c r="J17" s="107" t="n">
        <v>3</v>
      </c>
    </row>
    <row r="18" customFormat="false" ht="15" hidden="false" customHeight="false" outlineLevel="0" collapsed="false">
      <c r="A18" s="148" t="n">
        <v>13</v>
      </c>
      <c r="B18" s="154" t="s">
        <v>1816</v>
      </c>
      <c r="C18" s="154" t="s">
        <v>2504</v>
      </c>
      <c r="D18" s="156" t="n">
        <v>3</v>
      </c>
      <c r="G18" s="97" t="n">
        <v>13</v>
      </c>
      <c r="H18" s="104" t="s">
        <v>219</v>
      </c>
      <c r="I18" s="104" t="s">
        <v>2505</v>
      </c>
      <c r="J18" s="107" t="n">
        <v>1</v>
      </c>
    </row>
    <row r="19" customFormat="false" ht="15" hidden="false" customHeight="false" outlineLevel="0" collapsed="false">
      <c r="A19" s="148" t="n">
        <v>14</v>
      </c>
      <c r="B19" s="154" t="s">
        <v>529</v>
      </c>
      <c r="C19" s="154" t="s">
        <v>2506</v>
      </c>
      <c r="D19" s="156" t="n">
        <v>7</v>
      </c>
      <c r="G19" s="97" t="n">
        <v>14</v>
      </c>
      <c r="H19" s="104" t="s">
        <v>278</v>
      </c>
      <c r="I19" s="104" t="s">
        <v>2507</v>
      </c>
      <c r="J19" s="107" t="n">
        <v>4</v>
      </c>
    </row>
    <row r="20" customFormat="false" ht="15" hidden="false" customHeight="false" outlineLevel="0" collapsed="false">
      <c r="A20" s="148" t="n">
        <v>15</v>
      </c>
      <c r="B20" s="154" t="s">
        <v>1819</v>
      </c>
      <c r="C20" s="154" t="s">
        <v>2508</v>
      </c>
      <c r="D20" s="156" t="n">
        <v>12</v>
      </c>
      <c r="G20" s="97" t="n">
        <v>15</v>
      </c>
      <c r="H20" s="104" t="s">
        <v>83</v>
      </c>
      <c r="I20" s="104" t="s">
        <v>2509</v>
      </c>
      <c r="J20" s="107" t="n">
        <v>4</v>
      </c>
    </row>
    <row r="21" customFormat="false" ht="15" hidden="false" customHeight="false" outlineLevel="0" collapsed="false">
      <c r="A21" s="148" t="n">
        <v>16</v>
      </c>
      <c r="B21" s="154" t="s">
        <v>1055</v>
      </c>
      <c r="C21" s="154" t="s">
        <v>2510</v>
      </c>
      <c r="D21" s="156" t="n">
        <v>7</v>
      </c>
      <c r="G21" s="97" t="n">
        <v>16</v>
      </c>
      <c r="H21" s="104" t="s">
        <v>43</v>
      </c>
      <c r="I21" s="108" t="s">
        <v>2511</v>
      </c>
      <c r="J21" s="107" t="n">
        <v>3</v>
      </c>
    </row>
    <row r="22" customFormat="false" ht="15" hidden="false" customHeight="false" outlineLevel="0" collapsed="false">
      <c r="A22" s="148" t="n">
        <v>17</v>
      </c>
      <c r="B22" s="154" t="s">
        <v>1822</v>
      </c>
      <c r="C22" s="154" t="s">
        <v>2512</v>
      </c>
      <c r="D22" s="156" t="n">
        <v>1</v>
      </c>
      <c r="G22" s="97" t="n">
        <v>17</v>
      </c>
      <c r="H22" s="104" t="s">
        <v>177</v>
      </c>
      <c r="I22" s="104" t="s">
        <v>2513</v>
      </c>
      <c r="J22" s="107" t="n">
        <v>5</v>
      </c>
    </row>
    <row r="23" customFormat="false" ht="15" hidden="false" customHeight="false" outlineLevel="0" collapsed="false">
      <c r="A23" s="148" t="n">
        <v>18</v>
      </c>
      <c r="B23" s="154" t="s">
        <v>1824</v>
      </c>
      <c r="C23" s="154" t="s">
        <v>2514</v>
      </c>
      <c r="D23" s="156" t="n">
        <v>1</v>
      </c>
      <c r="G23" s="97" t="n">
        <v>18</v>
      </c>
      <c r="H23" s="104" t="s">
        <v>64</v>
      </c>
      <c r="I23" s="104" t="s">
        <v>2515</v>
      </c>
      <c r="J23" s="107" t="n">
        <v>2</v>
      </c>
    </row>
    <row r="24" customFormat="false" ht="15" hidden="false" customHeight="false" outlineLevel="0" collapsed="false">
      <c r="G24" s="97" t="n">
        <v>19</v>
      </c>
      <c r="H24" s="104" t="s">
        <v>146</v>
      </c>
      <c r="I24" s="104" t="s">
        <v>2516</v>
      </c>
      <c r="J24" s="107" t="n">
        <v>4</v>
      </c>
    </row>
    <row r="25" customFormat="false" ht="15" hidden="false" customHeight="false" outlineLevel="0" collapsed="false">
      <c r="G25" s="97" t="n">
        <v>20</v>
      </c>
      <c r="H25" s="104" t="s">
        <v>183</v>
      </c>
      <c r="I25" s="104" t="s">
        <v>2517</v>
      </c>
      <c r="J25" s="107" t="n">
        <v>1</v>
      </c>
    </row>
    <row r="26" customFormat="false" ht="15" hidden="false" customHeight="false" outlineLevel="0" collapsed="false">
      <c r="G26" s="97" t="n">
        <v>21</v>
      </c>
      <c r="H26" s="104" t="s">
        <v>137</v>
      </c>
      <c r="I26" s="104" t="s">
        <v>2518</v>
      </c>
      <c r="J26" s="107" t="n">
        <v>1</v>
      </c>
    </row>
    <row r="27" customFormat="false" ht="15" hidden="false" customHeight="false" outlineLevel="0" collapsed="false">
      <c r="G27" s="97" t="n">
        <v>22</v>
      </c>
      <c r="H27" s="104" t="s">
        <v>179</v>
      </c>
      <c r="I27" s="104" t="s">
        <v>2519</v>
      </c>
      <c r="J27" s="107" t="n">
        <v>1</v>
      </c>
    </row>
    <row r="28" customFormat="false" ht="15" hidden="false" customHeight="false" outlineLevel="0" collapsed="false">
      <c r="G28" s="97" t="n">
        <v>23</v>
      </c>
      <c r="H28" s="104" t="s">
        <v>193</v>
      </c>
      <c r="I28" s="104" t="s">
        <v>2520</v>
      </c>
      <c r="J28" s="107" t="n">
        <v>4</v>
      </c>
    </row>
    <row r="29" customFormat="false" ht="15" hidden="false" customHeight="true" outlineLevel="0" collapsed="false">
      <c r="A29" s="97"/>
      <c r="B29" s="97"/>
      <c r="C29" s="109" t="s">
        <v>2521</v>
      </c>
      <c r="D29" s="96" t="s">
        <v>2125</v>
      </c>
      <c r="G29" s="97" t="n">
        <v>24</v>
      </c>
      <c r="H29" s="104" t="s">
        <v>340</v>
      </c>
      <c r="I29" s="104" t="s">
        <v>2522</v>
      </c>
      <c r="J29" s="107" t="n">
        <v>2</v>
      </c>
    </row>
    <row r="30" customFormat="false" ht="15" hidden="false" customHeight="true" outlineLevel="0" collapsed="false">
      <c r="A30" s="97"/>
      <c r="B30" s="97"/>
      <c r="C30" s="109"/>
      <c r="D30" s="96" t="s">
        <v>2127</v>
      </c>
      <c r="G30" s="97" t="n">
        <v>25</v>
      </c>
      <c r="H30" s="104" t="s">
        <v>261</v>
      </c>
      <c r="I30" s="104" t="s">
        <v>2523</v>
      </c>
      <c r="J30" s="107" t="n">
        <v>1</v>
      </c>
    </row>
    <row r="31" customFormat="false" ht="15" hidden="false" customHeight="true" outlineLevel="0" collapsed="false">
      <c r="A31" s="97"/>
      <c r="B31" s="97"/>
      <c r="C31" s="109"/>
      <c r="D31" s="96"/>
      <c r="G31" s="97" t="n">
        <v>26</v>
      </c>
      <c r="H31" s="104" t="s">
        <v>1894</v>
      </c>
      <c r="I31" s="104" t="s">
        <v>2524</v>
      </c>
      <c r="J31" s="107" t="n">
        <v>4</v>
      </c>
    </row>
    <row r="32" customFormat="false" ht="15" hidden="false" customHeight="true" outlineLevel="0" collapsed="false">
      <c r="A32" s="97"/>
      <c r="B32" s="97"/>
      <c r="C32" s="109"/>
      <c r="D32" s="96"/>
      <c r="G32" s="97" t="n">
        <v>27</v>
      </c>
      <c r="H32" s="104" t="s">
        <v>387</v>
      </c>
      <c r="I32" s="104" t="s">
        <v>2525</v>
      </c>
      <c r="J32" s="107" t="n">
        <v>1</v>
      </c>
    </row>
    <row r="33" customFormat="false" ht="15" hidden="false" customHeight="false" outlineLevel="0" collapsed="false">
      <c r="A33" s="100" t="s">
        <v>1382</v>
      </c>
      <c r="B33" s="47" t="s">
        <v>1383</v>
      </c>
      <c r="C33" s="116" t="s">
        <v>1384</v>
      </c>
      <c r="D33" s="116" t="s">
        <v>1385</v>
      </c>
      <c r="G33" s="97" t="n">
        <v>28</v>
      </c>
      <c r="H33" s="104" t="s">
        <v>1267</v>
      </c>
      <c r="I33" s="104" t="s">
        <v>2526</v>
      </c>
      <c r="J33" s="107" t="n">
        <v>1</v>
      </c>
    </row>
    <row r="34" customFormat="false" ht="15" hidden="false" customHeight="false" outlineLevel="0" collapsed="false">
      <c r="A34" s="97" t="n">
        <v>1</v>
      </c>
      <c r="B34" s="104" t="s">
        <v>969</v>
      </c>
      <c r="C34" s="104" t="s">
        <v>1902</v>
      </c>
      <c r="D34" s="104" t="n">
        <v>7</v>
      </c>
      <c r="G34" s="97" t="n">
        <v>29</v>
      </c>
      <c r="H34" s="104" t="s">
        <v>257</v>
      </c>
      <c r="I34" s="104" t="s">
        <v>2527</v>
      </c>
      <c r="J34" s="107" t="n">
        <v>1</v>
      </c>
    </row>
    <row r="35" customFormat="false" ht="15" hidden="false" customHeight="false" outlineLevel="0" collapsed="false">
      <c r="A35" s="97" t="n">
        <v>2</v>
      </c>
      <c r="B35" s="104" t="s">
        <v>408</v>
      </c>
      <c r="C35" s="104" t="s">
        <v>1903</v>
      </c>
      <c r="D35" s="104" t="n">
        <v>5</v>
      </c>
      <c r="G35" s="97" t="n">
        <v>30</v>
      </c>
      <c r="H35" s="104" t="s">
        <v>44</v>
      </c>
      <c r="I35" s="104" t="s">
        <v>1901</v>
      </c>
      <c r="J35" s="107" t="n">
        <v>5</v>
      </c>
    </row>
    <row r="36" customFormat="false" ht="15" hidden="false" customHeight="false" outlineLevel="0" collapsed="false">
      <c r="A36" s="97" t="n">
        <v>3</v>
      </c>
      <c r="B36" s="104" t="s">
        <v>229</v>
      </c>
      <c r="C36" s="104" t="s">
        <v>1904</v>
      </c>
      <c r="D36" s="104" t="n">
        <v>5</v>
      </c>
      <c r="G36" s="97" t="n">
        <v>31</v>
      </c>
      <c r="H36" s="104" t="s">
        <v>1900</v>
      </c>
      <c r="I36" s="104" t="s">
        <v>2480</v>
      </c>
      <c r="J36" s="104" t="n">
        <v>2.24827586206896</v>
      </c>
    </row>
    <row r="37" customFormat="false" ht="15" hidden="false" customHeight="false" outlineLevel="0" collapsed="false">
      <c r="A37" s="97" t="n">
        <v>4</v>
      </c>
      <c r="B37" s="104" t="s">
        <v>76</v>
      </c>
      <c r="C37" s="104" t="s">
        <v>1905</v>
      </c>
      <c r="D37" s="104" t="n">
        <v>11</v>
      </c>
    </row>
    <row r="38" customFormat="false" ht="15" hidden="false" customHeight="false" outlineLevel="0" collapsed="false">
      <c r="A38" s="97" t="n">
        <v>5</v>
      </c>
      <c r="B38" s="104" t="s">
        <v>75</v>
      </c>
      <c r="C38" s="104" t="s">
        <v>1906</v>
      </c>
      <c r="D38" s="106" t="n">
        <v>7</v>
      </c>
    </row>
    <row r="39" customFormat="false" ht="15" hidden="false" customHeight="true" outlineLevel="0" collapsed="false">
      <c r="A39" s="97" t="n">
        <v>6</v>
      </c>
      <c r="B39" s="104" t="s">
        <v>283</v>
      </c>
      <c r="C39" s="104" t="s">
        <v>1907</v>
      </c>
      <c r="D39" s="107" t="n">
        <v>5</v>
      </c>
      <c r="G39" s="97"/>
      <c r="H39" s="97"/>
      <c r="I39" s="157" t="s">
        <v>2528</v>
      </c>
      <c r="J39" s="96" t="s">
        <v>2125</v>
      </c>
      <c r="K39" s="96" t="s">
        <v>2125</v>
      </c>
    </row>
    <row r="40" customFormat="false" ht="15" hidden="false" customHeight="true" outlineLevel="0" collapsed="false">
      <c r="A40" s="97" t="n">
        <v>7</v>
      </c>
      <c r="B40" s="104" t="s">
        <v>779</v>
      </c>
      <c r="C40" s="104" t="s">
        <v>1908</v>
      </c>
      <c r="D40" s="107" t="n">
        <v>5</v>
      </c>
      <c r="G40" s="97"/>
      <c r="H40" s="97"/>
      <c r="I40" s="157"/>
      <c r="J40" s="96" t="s">
        <v>2127</v>
      </c>
      <c r="K40" s="96" t="s">
        <v>2127</v>
      </c>
    </row>
    <row r="41" customFormat="false" ht="15" hidden="false" customHeight="true" outlineLevel="0" collapsed="false">
      <c r="A41" s="97" t="n">
        <v>8</v>
      </c>
      <c r="B41" s="104" t="s">
        <v>1909</v>
      </c>
      <c r="C41" s="104" t="s">
        <v>1910</v>
      </c>
      <c r="D41" s="107" t="n">
        <v>2</v>
      </c>
      <c r="G41" s="97"/>
      <c r="H41" s="97"/>
      <c r="I41" s="157"/>
      <c r="J41" s="96"/>
      <c r="K41" s="96"/>
    </row>
    <row r="42" customFormat="false" ht="15" hidden="false" customHeight="true" outlineLevel="0" collapsed="false">
      <c r="A42" s="97" t="n">
        <v>9</v>
      </c>
      <c r="B42" s="104" t="s">
        <v>1911</v>
      </c>
      <c r="C42" s="104" t="s">
        <v>2529</v>
      </c>
      <c r="D42" s="107" t="n">
        <v>1</v>
      </c>
      <c r="G42" s="97"/>
      <c r="H42" s="97"/>
      <c r="I42" s="157"/>
      <c r="J42" s="96"/>
      <c r="K42" s="96"/>
    </row>
    <row r="43" customFormat="false" ht="15" hidden="false" customHeight="false" outlineLevel="0" collapsed="false">
      <c r="A43" s="97" t="n">
        <v>10</v>
      </c>
      <c r="B43" s="104" t="s">
        <v>1070</v>
      </c>
      <c r="C43" s="104" t="s">
        <v>2530</v>
      </c>
      <c r="D43" s="107" t="n">
        <v>2</v>
      </c>
      <c r="G43" s="100" t="s">
        <v>1382</v>
      </c>
      <c r="H43" s="47" t="s">
        <v>1383</v>
      </c>
      <c r="I43" s="116" t="s">
        <v>1384</v>
      </c>
      <c r="J43" s="116" t="s">
        <v>1385</v>
      </c>
      <c r="K43" s="116" t="s">
        <v>1385</v>
      </c>
    </row>
    <row r="44" customFormat="false" ht="15" hidden="false" customHeight="false" outlineLevel="0" collapsed="false">
      <c r="A44" s="97" t="n">
        <v>11</v>
      </c>
      <c r="B44" s="104" t="s">
        <v>777</v>
      </c>
      <c r="C44" s="104" t="s">
        <v>2531</v>
      </c>
      <c r="D44" s="107" t="n">
        <v>8</v>
      </c>
      <c r="G44" s="97" t="n">
        <v>1</v>
      </c>
      <c r="H44" s="104" t="s">
        <v>2532</v>
      </c>
      <c r="I44" s="104" t="s">
        <v>2362</v>
      </c>
      <c r="J44" s="104" t="n">
        <v>1</v>
      </c>
      <c r="K44" s="97" t="n">
        <v>4</v>
      </c>
    </row>
    <row r="45" customFormat="false" ht="15" hidden="false" customHeight="false" outlineLevel="0" collapsed="false">
      <c r="A45" s="97" t="n">
        <v>12</v>
      </c>
      <c r="B45" s="104" t="s">
        <v>1117</v>
      </c>
      <c r="C45" s="104" t="s">
        <v>2533</v>
      </c>
      <c r="D45" s="107" t="n">
        <v>2</v>
      </c>
      <c r="G45" s="97" t="n">
        <v>2</v>
      </c>
      <c r="H45" s="104" t="s">
        <v>2534</v>
      </c>
      <c r="I45" s="104" t="s">
        <v>2364</v>
      </c>
      <c r="J45" s="104" t="n">
        <v>3</v>
      </c>
      <c r="K45" s="97" t="n">
        <v>1</v>
      </c>
    </row>
    <row r="46" customFormat="false" ht="15" hidden="false" customHeight="false" outlineLevel="0" collapsed="false">
      <c r="A46" s="97" t="n">
        <v>13</v>
      </c>
      <c r="B46" s="104" t="s">
        <v>1208</v>
      </c>
      <c r="C46" s="104" t="s">
        <v>2535</v>
      </c>
      <c r="D46" s="107" t="n">
        <v>4</v>
      </c>
      <c r="G46" s="97" t="n">
        <v>3</v>
      </c>
      <c r="H46" s="104" t="s">
        <v>2536</v>
      </c>
      <c r="I46" s="104" t="s">
        <v>2366</v>
      </c>
      <c r="J46" s="104" t="n">
        <v>3</v>
      </c>
      <c r="K46" s="97" t="n">
        <v>2</v>
      </c>
    </row>
    <row r="47" customFormat="false" ht="15" hidden="false" customHeight="false" outlineLevel="0" collapsed="false">
      <c r="A47" s="97" t="n">
        <v>14</v>
      </c>
      <c r="B47" s="104" t="s">
        <v>1161</v>
      </c>
      <c r="C47" s="104" t="s">
        <v>2537</v>
      </c>
      <c r="D47" s="107" t="n">
        <v>3</v>
      </c>
      <c r="G47" s="97" t="n">
        <v>4</v>
      </c>
      <c r="H47" s="104" t="s">
        <v>2538</v>
      </c>
      <c r="I47" s="104" t="s">
        <v>2368</v>
      </c>
      <c r="J47" s="104" t="n">
        <v>2</v>
      </c>
      <c r="K47" s="97" t="n">
        <v>4</v>
      </c>
    </row>
    <row r="48" customFormat="false" ht="15" hidden="false" customHeight="false" outlineLevel="0" collapsed="false">
      <c r="A48" s="97" t="n">
        <v>15</v>
      </c>
      <c r="B48" s="104" t="s">
        <v>249</v>
      </c>
      <c r="C48" s="104" t="s">
        <v>1919</v>
      </c>
      <c r="D48" s="107" t="n">
        <v>1</v>
      </c>
      <c r="G48" s="97" t="n">
        <v>5</v>
      </c>
      <c r="H48" s="104" t="s">
        <v>2539</v>
      </c>
      <c r="I48" s="104" t="s">
        <v>2370</v>
      </c>
      <c r="J48" s="106" t="n">
        <v>1</v>
      </c>
      <c r="K48" s="97" t="n">
        <v>13</v>
      </c>
    </row>
    <row r="49" customFormat="false" ht="15" hidden="false" customHeight="false" outlineLevel="0" collapsed="false">
      <c r="A49" s="97" t="n">
        <v>16</v>
      </c>
      <c r="B49" s="104" t="s">
        <v>226</v>
      </c>
      <c r="C49" s="104" t="s">
        <v>1921</v>
      </c>
      <c r="D49" s="107" t="n">
        <v>1</v>
      </c>
      <c r="G49" s="97" t="n">
        <v>6</v>
      </c>
      <c r="H49" s="104" t="s">
        <v>2540</v>
      </c>
      <c r="I49" s="104" t="s">
        <v>2372</v>
      </c>
      <c r="J49" s="107" t="n">
        <v>5</v>
      </c>
      <c r="K49" s="97" t="n">
        <v>10</v>
      </c>
    </row>
    <row r="50" customFormat="false" ht="15" hidden="false" customHeight="false" outlineLevel="0" collapsed="false">
      <c r="A50" s="97" t="n">
        <v>17</v>
      </c>
      <c r="B50" s="104" t="s">
        <v>1920</v>
      </c>
      <c r="C50" s="104" t="s">
        <v>1922</v>
      </c>
      <c r="D50" s="107" t="n">
        <v>1</v>
      </c>
      <c r="G50" s="97" t="n">
        <v>7</v>
      </c>
      <c r="H50" s="104" t="s">
        <v>2541</v>
      </c>
      <c r="I50" s="104" t="s">
        <v>1849</v>
      </c>
      <c r="J50" s="107" t="n">
        <v>5</v>
      </c>
      <c r="K50" s="97" t="n">
        <v>4</v>
      </c>
    </row>
    <row r="51" customFormat="false" ht="15" hidden="false" customHeight="false" outlineLevel="0" collapsed="false">
      <c r="A51" s="97" t="n">
        <v>18</v>
      </c>
      <c r="B51" s="104" t="s">
        <v>233</v>
      </c>
      <c r="C51" s="104" t="s">
        <v>1923</v>
      </c>
      <c r="D51" s="107" t="n">
        <v>2</v>
      </c>
      <c r="G51" s="110" t="s">
        <v>2010</v>
      </c>
      <c r="H51" s="97" t="s">
        <v>2542</v>
      </c>
      <c r="I51" s="62" t="n">
        <v>1</v>
      </c>
    </row>
    <row r="52" customFormat="false" ht="15" hidden="false" customHeight="false" outlineLevel="0" collapsed="false">
      <c r="A52" s="97" t="n">
        <v>19</v>
      </c>
      <c r="B52" s="104" t="s">
        <v>223</v>
      </c>
      <c r="C52" s="104" t="s">
        <v>1924</v>
      </c>
      <c r="D52" s="107" t="n">
        <v>3</v>
      </c>
      <c r="G52" s="110" t="s">
        <v>212</v>
      </c>
      <c r="H52" s="97" t="s">
        <v>2543</v>
      </c>
      <c r="I52" s="62" t="n">
        <v>1</v>
      </c>
    </row>
    <row r="53" customFormat="false" ht="15" hidden="false" customHeight="false" outlineLevel="0" collapsed="false">
      <c r="A53" s="97" t="n">
        <v>20</v>
      </c>
      <c r="B53" s="104" t="s">
        <v>1356</v>
      </c>
      <c r="C53" s="104" t="s">
        <v>1926</v>
      </c>
      <c r="D53" s="107" t="n">
        <v>2</v>
      </c>
      <c r="G53" s="110" t="s">
        <v>1020</v>
      </c>
      <c r="H53" s="97" t="s">
        <v>2544</v>
      </c>
      <c r="I53" s="62" t="n">
        <v>1</v>
      </c>
    </row>
    <row r="54" customFormat="false" ht="15" hidden="false" customHeight="false" outlineLevel="0" collapsed="false">
      <c r="A54" s="97" t="n">
        <v>21</v>
      </c>
      <c r="B54" s="104" t="s">
        <v>1925</v>
      </c>
      <c r="C54" s="104" t="s">
        <v>1927</v>
      </c>
      <c r="D54" s="107" t="n">
        <v>2</v>
      </c>
      <c r="G54" s="110" t="s">
        <v>2013</v>
      </c>
      <c r="H54" s="97" t="s">
        <v>240</v>
      </c>
      <c r="I54" s="62" t="n">
        <v>1</v>
      </c>
    </row>
    <row r="55" customFormat="false" ht="15" hidden="false" customHeight="false" outlineLevel="0" collapsed="false">
      <c r="A55" s="97" t="n">
        <v>22</v>
      </c>
      <c r="B55" s="104" t="s">
        <v>523</v>
      </c>
      <c r="C55" s="104" t="s">
        <v>1928</v>
      </c>
      <c r="D55" s="107" t="n">
        <v>2</v>
      </c>
      <c r="G55" s="110" t="s">
        <v>2015</v>
      </c>
      <c r="H55" s="97" t="s">
        <v>2545</v>
      </c>
      <c r="I55" s="62" t="n">
        <v>1</v>
      </c>
    </row>
    <row r="56" customFormat="false" ht="15" hidden="false" customHeight="false" outlineLevel="0" collapsed="false">
      <c r="A56" s="97" t="n">
        <v>23</v>
      </c>
      <c r="B56" s="104" t="s">
        <v>1156</v>
      </c>
      <c r="C56" s="104" t="s">
        <v>1929</v>
      </c>
      <c r="D56" s="107" t="n">
        <v>1</v>
      </c>
      <c r="G56" s="110" t="s">
        <v>424</v>
      </c>
      <c r="H56" s="97" t="s">
        <v>245</v>
      </c>
      <c r="I56" s="62" t="n">
        <v>32</v>
      </c>
    </row>
    <row r="57" customFormat="false" ht="15" hidden="false" customHeight="false" outlineLevel="0" collapsed="false">
      <c r="A57" s="97" t="n">
        <v>24</v>
      </c>
      <c r="B57" s="104" t="s">
        <v>221</v>
      </c>
      <c r="C57" s="104" t="s">
        <v>2546</v>
      </c>
      <c r="D57" s="107" t="n">
        <v>1</v>
      </c>
      <c r="G57" s="110" t="s">
        <v>2018</v>
      </c>
      <c r="H57" s="97" t="s">
        <v>2475</v>
      </c>
      <c r="I57" s="62" t="n">
        <v>0</v>
      </c>
    </row>
    <row r="58" customFormat="false" ht="15" hidden="false" customHeight="false" outlineLevel="0" collapsed="false">
      <c r="A58" s="97" t="n">
        <v>25</v>
      </c>
      <c r="B58" s="104" t="s">
        <v>738</v>
      </c>
      <c r="C58" s="108" t="s">
        <v>1932</v>
      </c>
      <c r="D58" s="107" t="n">
        <v>1</v>
      </c>
      <c r="G58" s="110" t="s">
        <v>2020</v>
      </c>
      <c r="H58" s="97" t="s">
        <v>2465</v>
      </c>
      <c r="I58" s="62" t="n">
        <v>37</v>
      </c>
    </row>
    <row r="59" customFormat="false" ht="15" hidden="false" customHeight="false" outlineLevel="0" collapsed="false">
      <c r="A59" s="97" t="n">
        <v>26</v>
      </c>
      <c r="B59" s="104" t="s">
        <v>1931</v>
      </c>
      <c r="C59" s="104" t="s">
        <v>1934</v>
      </c>
      <c r="D59" s="107" t="n">
        <v>1</v>
      </c>
      <c r="G59" s="110" t="s">
        <v>2022</v>
      </c>
      <c r="H59" s="97" t="s">
        <v>2547</v>
      </c>
      <c r="I59" s="62" t="n">
        <v>3</v>
      </c>
    </row>
    <row r="60" customFormat="false" ht="15" hidden="false" customHeight="false" outlineLevel="0" collapsed="false">
      <c r="A60" s="97" t="n">
        <v>26</v>
      </c>
      <c r="B60" s="104" t="s">
        <v>1933</v>
      </c>
      <c r="C60" s="104" t="s">
        <v>2548</v>
      </c>
      <c r="D60" s="107" t="n">
        <v>1</v>
      </c>
      <c r="G60" s="110" t="s">
        <v>2024</v>
      </c>
      <c r="H60" s="97" t="s">
        <v>2549</v>
      </c>
      <c r="I60" s="62" t="n">
        <v>1</v>
      </c>
    </row>
    <row r="61" customFormat="false" ht="15" hidden="false" customHeight="false" outlineLevel="0" collapsed="false">
      <c r="G61" s="110" t="s">
        <v>2026</v>
      </c>
      <c r="H61" s="97" t="s">
        <v>2550</v>
      </c>
      <c r="I61" s="62" t="n">
        <v>1</v>
      </c>
    </row>
    <row r="62" customFormat="false" ht="15" hidden="false" customHeight="false" outlineLevel="0" collapsed="false">
      <c r="G62" s="110" t="s">
        <v>2028</v>
      </c>
      <c r="H62" s="97" t="s">
        <v>245</v>
      </c>
      <c r="I62" s="62" t="n">
        <v>11</v>
      </c>
    </row>
    <row r="63" customFormat="false" ht="15" hidden="false" customHeight="false" outlineLevel="0" collapsed="false">
      <c r="G63" s="110" t="s">
        <v>1320</v>
      </c>
      <c r="H63" s="97" t="s">
        <v>2465</v>
      </c>
      <c r="I63" s="62" t="n">
        <v>6</v>
      </c>
    </row>
    <row r="64" customFormat="false" ht="15" hidden="false" customHeight="false" outlineLevel="0" collapsed="false">
      <c r="G64" s="110" t="s">
        <v>2030</v>
      </c>
      <c r="H64" s="97" t="s">
        <v>2547</v>
      </c>
      <c r="I64" s="62" t="n">
        <v>1</v>
      </c>
    </row>
    <row r="65" customFormat="false" ht="15" hidden="false" customHeight="false" outlineLevel="0" collapsed="false">
      <c r="G65" s="110" t="s">
        <v>2032</v>
      </c>
      <c r="H65" s="97" t="s">
        <v>2549</v>
      </c>
      <c r="I65" s="62" t="n">
        <v>1</v>
      </c>
    </row>
    <row r="66" customFormat="false" ht="15" hidden="false" customHeight="false" outlineLevel="0" collapsed="false">
      <c r="G66" s="110" t="s">
        <v>2034</v>
      </c>
      <c r="H66" s="97" t="s">
        <v>2550</v>
      </c>
      <c r="I66" s="62" t="n">
        <v>1</v>
      </c>
    </row>
    <row r="67" customFormat="false" ht="15" hidden="false" customHeight="false" outlineLevel="0" collapsed="false">
      <c r="G67" s="110" t="s">
        <v>2036</v>
      </c>
      <c r="H67" s="97" t="s">
        <v>2551</v>
      </c>
      <c r="I67" s="62" t="n">
        <v>1</v>
      </c>
    </row>
    <row r="68" customFormat="false" ht="15" hidden="false" customHeight="false" outlineLevel="0" collapsed="false">
      <c r="G68" s="110" t="s">
        <v>2038</v>
      </c>
      <c r="H68" s="97" t="s">
        <v>2552</v>
      </c>
      <c r="I68" s="62" t="n">
        <v>1</v>
      </c>
    </row>
    <row r="69" customFormat="false" ht="15" hidden="false" customHeight="false" outlineLevel="0" collapsed="false">
      <c r="G69" s="110" t="s">
        <v>2040</v>
      </c>
      <c r="H69" s="97" t="s">
        <v>2553</v>
      </c>
      <c r="I69" s="62" t="n">
        <v>1</v>
      </c>
    </row>
    <row r="70" customFormat="false" ht="15" hidden="false" customHeight="false" outlineLevel="0" collapsed="false">
      <c r="G70" s="110" t="s">
        <v>2042</v>
      </c>
      <c r="H70" s="97" t="s">
        <v>2554</v>
      </c>
      <c r="I70" s="62" t="n">
        <v>1</v>
      </c>
    </row>
    <row r="71" customFormat="false" ht="15" hidden="false" customHeight="false" outlineLevel="0" collapsed="false">
      <c r="G71" s="110" t="s">
        <v>2044</v>
      </c>
      <c r="H71" s="97" t="s">
        <v>2555</v>
      </c>
      <c r="I71" s="62" t="n">
        <v>2</v>
      </c>
    </row>
    <row r="72" customFormat="false" ht="15" hidden="false" customHeight="false" outlineLevel="0" collapsed="false">
      <c r="G72" s="110" t="s">
        <v>2046</v>
      </c>
      <c r="H72" s="97" t="s">
        <v>2556</v>
      </c>
      <c r="I72" s="62" t="n">
        <v>1</v>
      </c>
    </row>
  </sheetData>
  <mergeCells count="8">
    <mergeCell ref="A1:B4"/>
    <mergeCell ref="C1:C4"/>
    <mergeCell ref="G1:H4"/>
    <mergeCell ref="I1:I4"/>
    <mergeCell ref="A29:B32"/>
    <mergeCell ref="C29:C32"/>
    <mergeCell ref="G39:H42"/>
    <mergeCell ref="I39:I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2020-01-07T22:53:19Z</dcterms:created>
  <dc:creator>ozgenitec@gmail.com</dc:creator>
  <dc:description/>
  <dc:language>tr-TR</dc:language>
  <cp:lastModifiedBy/>
  <dcterms:modified xsi:type="dcterms:W3CDTF">2021-07-17T16:31:37Z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