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asaüstü\4.sınıf\1.dönem\EE463-Static Power Conversion 1\Term Project\Project\FINAL VERSIONS\1\Component Selection\"/>
    </mc:Choice>
  </mc:AlternateContent>
  <xr:revisionPtr revIDLastSave="0" documentId="13_ncr:1_{2C28B834-5739-4B53-AF0C-A842644C8CB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7" i="1" l="1"/>
  <c r="I47" i="1"/>
  <c r="J46" i="1"/>
  <c r="J45" i="1"/>
  <c r="J44" i="1"/>
  <c r="J43" i="1"/>
  <c r="J42" i="1"/>
  <c r="J41" i="1"/>
  <c r="J40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<sst xmlns="http://schemas.openxmlformats.org/spreadsheetml/2006/main" count="179" uniqueCount="101">
  <si>
    <t>Component</t>
  </si>
  <si>
    <t>Rated Value</t>
  </si>
  <si>
    <t>Place in the Circuit</t>
  </si>
  <si>
    <t>Type of the Component</t>
  </si>
  <si>
    <t>Manufacturer</t>
  </si>
  <si>
    <t>Serial Number</t>
  </si>
  <si>
    <t>Unit Price ($)</t>
  </si>
  <si>
    <t>Total Price ($)</t>
  </si>
  <si>
    <t>Resistors (Ω)</t>
  </si>
  <si>
    <t>Current Sense</t>
  </si>
  <si>
    <t>Chip Resistor - Surface Mount</t>
  </si>
  <si>
    <t xml:space="preserve">Venkel </t>
  </si>
  <si>
    <t>LCR0603-R250FT</t>
  </si>
  <si>
    <t>1k</t>
  </si>
  <si>
    <t>2 Volt Generator</t>
  </si>
  <si>
    <t>CARBON FILM RESISTOR</t>
  </si>
  <si>
    <t>KOA Speer Electronics, Inc.</t>
  </si>
  <si>
    <t>CF1/4C102J</t>
  </si>
  <si>
    <t>5.1k</t>
  </si>
  <si>
    <t>CFS1/4CT52R512J</t>
  </si>
  <si>
    <t>12k</t>
  </si>
  <si>
    <t>CF1/4CT52R123J</t>
  </si>
  <si>
    <t>5 Volt Generator</t>
  </si>
  <si>
    <t>CF1/2CT52R561J</t>
  </si>
  <si>
    <t>2.7k</t>
  </si>
  <si>
    <t>CF1/2CT52R272J</t>
  </si>
  <si>
    <t>Amplifier</t>
  </si>
  <si>
    <t>CF1/2CT52R241J</t>
  </si>
  <si>
    <t>1.2k</t>
  </si>
  <si>
    <t>CF1/4CT52R122J</t>
  </si>
  <si>
    <t>Error Amplifier</t>
  </si>
  <si>
    <t>3.3k</t>
  </si>
  <si>
    <t>CF1/4CT52R332J</t>
  </si>
  <si>
    <t>PI Controller</t>
  </si>
  <si>
    <t>CFS1/4CT52R681J</t>
  </si>
  <si>
    <t>CF1/2CT52R821J</t>
  </si>
  <si>
    <t>2.2k</t>
  </si>
  <si>
    <t>CF1/2CT52R222J</t>
  </si>
  <si>
    <t>8.6k</t>
  </si>
  <si>
    <t>Stackpole Electronics Inc</t>
  </si>
  <si>
    <t>RNF18FTD8K60</t>
  </si>
  <si>
    <t>5.6k</t>
  </si>
  <si>
    <t>CF1/4CT52R562J</t>
  </si>
  <si>
    <t>Timer</t>
  </si>
  <si>
    <t>CFS1/4CT52R122J</t>
  </si>
  <si>
    <t>100k</t>
  </si>
  <si>
    <t>CF1/2CT52R104J</t>
  </si>
  <si>
    <t>Capacitors (F)</t>
  </si>
  <si>
    <t>100µF</t>
  </si>
  <si>
    <t>Buck Converter</t>
  </si>
  <si>
    <t>Aluminum Electrolytic</t>
  </si>
  <si>
    <t>Illınois Capacitor</t>
  </si>
  <si>
    <t>107RZM05</t>
  </si>
  <si>
    <t>Filter</t>
  </si>
  <si>
    <t>United Chemi-Con</t>
  </si>
  <si>
    <t>EKXJ221ELL101MK25S</t>
  </si>
  <si>
    <t>5µF</t>
  </si>
  <si>
    <t>Vishay Sprague</t>
  </si>
  <si>
    <t>TE1404</t>
  </si>
  <si>
    <t>1nF</t>
  </si>
  <si>
    <t>Ceramic</t>
  </si>
  <si>
    <t>Yageo</t>
  </si>
  <si>
    <t>CC0100KRX5R4BB102</t>
  </si>
  <si>
    <t>Inductor (H)</t>
  </si>
  <si>
    <t>15mH</t>
  </si>
  <si>
    <t>Fixed RING CORE CHOKE</t>
  </si>
  <si>
    <t>EPCOS/TDK</t>
  </si>
  <si>
    <t>871-B82724J8302N040</t>
  </si>
  <si>
    <t>MOSFET</t>
  </si>
  <si>
    <t>240V (max), 210V(Rated);  5A (max), 2A (Rated)</t>
  </si>
  <si>
    <t>N-MOSFET</t>
  </si>
  <si>
    <t>Vishay Siliconix</t>
  </si>
  <si>
    <t xml:space="preserve">	
IRFBC30APBF</t>
  </si>
  <si>
    <t>Diodes</t>
  </si>
  <si>
    <t>Not Applicable</t>
  </si>
  <si>
    <t>Rectifier (6)</t>
  </si>
  <si>
    <t>Bridge Rectifier</t>
  </si>
  <si>
    <t>Micro Commercial Components</t>
  </si>
  <si>
    <t>833-3GBJ3516-BP</t>
  </si>
  <si>
    <t xml:space="preserve">Buck Converter </t>
  </si>
  <si>
    <t>Schottky Diode</t>
  </si>
  <si>
    <t>Wolfspeed / Cree</t>
  </si>
  <si>
    <t>941-C6D04065E</t>
  </si>
  <si>
    <t>Before the battery</t>
  </si>
  <si>
    <t>Vishay General Semiconductor</t>
  </si>
  <si>
    <t>78-V8PAM10S-M3/H</t>
  </si>
  <si>
    <t>IC OSC SINGLE TIMER</t>
  </si>
  <si>
    <t>Texas Instruments</t>
  </si>
  <si>
    <t>296-1857-5-ND</t>
  </si>
  <si>
    <t>LM324 (x2)</t>
  </si>
  <si>
    <t>2 Volt Generator  (2 OP-APM)
5 Volt Generator (2 OP-APM)
PI Controller (3 OP-AMP)
Error Amplifier (1 OP-AMP)</t>
  </si>
  <si>
    <t xml:space="preserve"> QUADRUPLE OP-AMP</t>
  </si>
  <si>
    <t>595-LM324KADR</t>
  </si>
  <si>
    <t xml:space="preserve">OP-AMP </t>
  </si>
  <si>
    <t>Operational-Amplifier</t>
  </si>
  <si>
    <t>NJR</t>
  </si>
  <si>
    <t>513-NJU7067M-TE2</t>
  </si>
  <si>
    <t>595-OPA2990IDDFR</t>
  </si>
  <si>
    <t>TOTAL COST =</t>
  </si>
  <si>
    <t>PCB</t>
  </si>
  <si>
    <t>PCBWay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</si>
</sst>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11"/>
      <color rgb="FF333333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koa-speer-electronics-inc/CF1-4C102J/13537309" TargetMode="External"/><Relationship Id="rId2" Type="http://schemas.openxmlformats.org/officeDocument/2006/relationships/hyperlink" Target="https://www.digikey.com/en/products/detail/yageo/CC0100KRX5R4BB102/11490370" TargetMode="External"/><Relationship Id="rId1" Type="http://schemas.openxmlformats.org/officeDocument/2006/relationships/hyperlink" Target="https://www.digikey.com/en/products/detail/united-chemi-con/EKXJ221ELL101MK25S/35289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50"/>
  <sheetViews>
    <sheetView tabSelected="1" topLeftCell="A2" zoomScale="49" zoomScaleNormal="49" workbookViewId="0">
      <selection activeCell="S33" sqref="S33"/>
    </sheetView>
  </sheetViews>
  <sheetFormatPr defaultRowHeight="14.4" x14ac:dyDescent="0.3"/>
  <cols>
    <col min="3" max="3" width="13.44140625" bestFit="1" customWidth="1"/>
    <col min="4" max="4" width="12.88671875" bestFit="1" customWidth="1"/>
    <col min="5" max="5" width="19.109375" bestFit="1" customWidth="1"/>
    <col min="6" max="6" width="26" bestFit="1" customWidth="1"/>
    <col min="7" max="7" width="27.109375" bestFit="1" customWidth="1"/>
    <col min="8" max="8" width="22.21875" bestFit="1" customWidth="1"/>
    <col min="9" max="9" width="13.77734375" bestFit="1" customWidth="1"/>
    <col min="10" max="10" width="14.77734375" bestFit="1" customWidth="1"/>
  </cols>
  <sheetData>
    <row r="2" spans="1:14" ht="15" thickBot="1" x14ac:dyDescent="0.35">
      <c r="A2" s="17"/>
      <c r="B2" s="17"/>
      <c r="C2" s="19"/>
      <c r="D2" s="19"/>
      <c r="E2" s="19"/>
      <c r="F2" s="19"/>
      <c r="G2" s="19"/>
      <c r="H2" s="19"/>
      <c r="I2" s="19"/>
      <c r="J2" s="19"/>
      <c r="K2" s="17"/>
      <c r="L2" s="17"/>
      <c r="M2" s="17"/>
      <c r="N2" s="17"/>
    </row>
    <row r="3" spans="1:14" ht="16.2" thickBot="1" x14ac:dyDescent="0.35">
      <c r="A3" s="17"/>
      <c r="B3" s="17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17"/>
      <c r="L3" s="17"/>
      <c r="M3" s="17"/>
      <c r="N3" s="17"/>
    </row>
    <row r="4" spans="1:14" ht="15" thickBot="1" x14ac:dyDescent="0.35">
      <c r="A4" s="17"/>
      <c r="B4" s="17"/>
      <c r="C4" s="4" t="s">
        <v>8</v>
      </c>
      <c r="D4" s="2">
        <v>0.25</v>
      </c>
      <c r="E4" s="2" t="s">
        <v>9</v>
      </c>
      <c r="F4" s="2" t="s">
        <v>10</v>
      </c>
      <c r="G4" s="2" t="s">
        <v>11</v>
      </c>
      <c r="H4" s="2" t="s">
        <v>12</v>
      </c>
      <c r="I4" s="2">
        <v>3.0620000000000001E-2</v>
      </c>
      <c r="J4" s="2">
        <f>1000*I4</f>
        <v>30.62</v>
      </c>
      <c r="K4" s="17"/>
      <c r="L4" s="17"/>
      <c r="M4" s="17"/>
      <c r="N4" s="17"/>
    </row>
    <row r="5" spans="1:14" ht="15" thickBot="1" x14ac:dyDescent="0.35">
      <c r="A5" s="17"/>
      <c r="B5" s="17"/>
      <c r="C5" s="4"/>
      <c r="D5" s="2" t="s">
        <v>13</v>
      </c>
      <c r="E5" s="1" t="s">
        <v>14</v>
      </c>
      <c r="F5" s="2" t="s">
        <v>15</v>
      </c>
      <c r="G5" s="2" t="s">
        <v>16</v>
      </c>
      <c r="H5" s="6" t="s">
        <v>17</v>
      </c>
      <c r="I5" s="2">
        <v>1.0999999999999999E-2</v>
      </c>
      <c r="J5" s="2">
        <f t="shared" ref="J5:J47" si="0">1000*I5</f>
        <v>11</v>
      </c>
      <c r="K5" s="17"/>
      <c r="L5" s="17"/>
      <c r="M5" s="17"/>
      <c r="N5" s="17"/>
    </row>
    <row r="6" spans="1:14" ht="15" thickBot="1" x14ac:dyDescent="0.35">
      <c r="A6" s="17"/>
      <c r="B6" s="17"/>
      <c r="C6" s="4"/>
      <c r="D6" s="1" t="s">
        <v>18</v>
      </c>
      <c r="E6" s="1"/>
      <c r="F6" s="2" t="s">
        <v>15</v>
      </c>
      <c r="G6" s="2" t="s">
        <v>16</v>
      </c>
      <c r="H6" s="2" t="s">
        <v>19</v>
      </c>
      <c r="I6" s="2">
        <v>8.4799999999999997E-3</v>
      </c>
      <c r="J6" s="2">
        <f t="shared" si="0"/>
        <v>8.48</v>
      </c>
      <c r="K6" s="17"/>
      <c r="L6" s="17"/>
      <c r="M6" s="17"/>
      <c r="N6" s="17"/>
    </row>
    <row r="7" spans="1:14" ht="15" thickBot="1" x14ac:dyDescent="0.35">
      <c r="A7" s="17"/>
      <c r="B7" s="17"/>
      <c r="C7" s="4"/>
      <c r="D7" s="1"/>
      <c r="E7" s="1"/>
      <c r="F7" s="2" t="s">
        <v>15</v>
      </c>
      <c r="G7" s="2" t="s">
        <v>16</v>
      </c>
      <c r="H7" s="2" t="s">
        <v>19</v>
      </c>
      <c r="I7" s="2">
        <v>8.4799999999999997E-3</v>
      </c>
      <c r="J7" s="2">
        <f t="shared" si="0"/>
        <v>8.48</v>
      </c>
      <c r="K7" s="17"/>
      <c r="L7" s="17"/>
      <c r="M7" s="17"/>
      <c r="N7" s="17"/>
    </row>
    <row r="8" spans="1:14" ht="15" thickBot="1" x14ac:dyDescent="0.35">
      <c r="A8" s="17"/>
      <c r="B8" s="17"/>
      <c r="C8" s="4"/>
      <c r="D8" s="2" t="s">
        <v>20</v>
      </c>
      <c r="E8" s="1"/>
      <c r="F8" s="2" t="s">
        <v>15</v>
      </c>
      <c r="G8" s="2" t="s">
        <v>16</v>
      </c>
      <c r="H8" s="2" t="s">
        <v>21</v>
      </c>
      <c r="I8" s="2">
        <v>1.0999999999999999E-2</v>
      </c>
      <c r="J8" s="2">
        <f t="shared" si="0"/>
        <v>11</v>
      </c>
      <c r="K8" s="17"/>
      <c r="L8" s="17"/>
      <c r="M8" s="17"/>
      <c r="N8" s="17"/>
    </row>
    <row r="9" spans="1:14" ht="15" thickBot="1" x14ac:dyDescent="0.35">
      <c r="A9" s="17"/>
      <c r="B9" s="17"/>
      <c r="C9" s="4"/>
      <c r="D9" s="2">
        <v>560</v>
      </c>
      <c r="E9" s="1" t="s">
        <v>22</v>
      </c>
      <c r="F9" s="2" t="s">
        <v>15</v>
      </c>
      <c r="G9" s="2" t="s">
        <v>16</v>
      </c>
      <c r="H9" s="2" t="s">
        <v>23</v>
      </c>
      <c r="I9" s="2">
        <v>1.738E-2</v>
      </c>
      <c r="J9" s="2">
        <f t="shared" si="0"/>
        <v>17.38</v>
      </c>
      <c r="K9" s="17"/>
      <c r="L9" s="17"/>
      <c r="M9" s="17"/>
      <c r="N9" s="17"/>
    </row>
    <row r="10" spans="1:14" ht="15" thickBot="1" x14ac:dyDescent="0.35">
      <c r="A10" s="17"/>
      <c r="B10" s="17"/>
      <c r="C10" s="4"/>
      <c r="D10" s="2" t="s">
        <v>24</v>
      </c>
      <c r="E10" s="1"/>
      <c r="F10" s="2" t="s">
        <v>15</v>
      </c>
      <c r="G10" s="2" t="s">
        <v>16</v>
      </c>
      <c r="H10" s="2" t="s">
        <v>25</v>
      </c>
      <c r="I10" s="2">
        <v>1.738E-2</v>
      </c>
      <c r="J10" s="2">
        <f t="shared" si="0"/>
        <v>17.38</v>
      </c>
      <c r="K10" s="17"/>
      <c r="L10" s="17"/>
      <c r="M10" s="17"/>
      <c r="N10" s="17"/>
    </row>
    <row r="11" spans="1:14" ht="15" thickBot="1" x14ac:dyDescent="0.35">
      <c r="A11" s="17"/>
      <c r="B11" s="17"/>
      <c r="C11" s="4"/>
      <c r="D11" s="1" t="s">
        <v>18</v>
      </c>
      <c r="E11" s="1"/>
      <c r="F11" s="2" t="s">
        <v>15</v>
      </c>
      <c r="G11" s="2" t="s">
        <v>16</v>
      </c>
      <c r="H11" s="2" t="s">
        <v>19</v>
      </c>
      <c r="I11" s="2">
        <v>8.4799999999999997E-3</v>
      </c>
      <c r="J11" s="2">
        <f t="shared" si="0"/>
        <v>8.48</v>
      </c>
      <c r="K11" s="17"/>
      <c r="L11" s="17"/>
      <c r="M11" s="17"/>
      <c r="N11" s="17"/>
    </row>
    <row r="12" spans="1:14" ht="15" thickBot="1" x14ac:dyDescent="0.35">
      <c r="A12" s="17"/>
      <c r="B12" s="17"/>
      <c r="C12" s="4"/>
      <c r="D12" s="1"/>
      <c r="E12" s="1"/>
      <c r="F12" s="2" t="s">
        <v>15</v>
      </c>
      <c r="G12" s="2" t="s">
        <v>16</v>
      </c>
      <c r="H12" s="2" t="s">
        <v>19</v>
      </c>
      <c r="I12" s="2">
        <v>8.4799999999999997E-3</v>
      </c>
      <c r="J12" s="2">
        <f t="shared" si="0"/>
        <v>8.48</v>
      </c>
      <c r="K12" s="17"/>
      <c r="L12" s="17"/>
      <c r="M12" s="17"/>
      <c r="N12" s="17"/>
    </row>
    <row r="13" spans="1:14" ht="15" thickBot="1" x14ac:dyDescent="0.35">
      <c r="A13" s="17"/>
      <c r="B13" s="17"/>
      <c r="C13" s="4"/>
      <c r="D13" s="2">
        <v>240</v>
      </c>
      <c r="E13" s="1" t="s">
        <v>26</v>
      </c>
      <c r="F13" s="2" t="s">
        <v>15</v>
      </c>
      <c r="G13" s="2" t="s">
        <v>16</v>
      </c>
      <c r="H13" s="2" t="s">
        <v>27</v>
      </c>
      <c r="I13" s="2">
        <v>1.738E-2</v>
      </c>
      <c r="J13" s="2">
        <f t="shared" si="0"/>
        <v>17.38</v>
      </c>
      <c r="K13" s="17"/>
      <c r="L13" s="17"/>
      <c r="M13" s="17"/>
      <c r="N13" s="17"/>
    </row>
    <row r="14" spans="1:14" ht="15" thickBot="1" x14ac:dyDescent="0.35">
      <c r="A14" s="17"/>
      <c r="B14" s="17"/>
      <c r="C14" s="4"/>
      <c r="D14" s="2" t="s">
        <v>28</v>
      </c>
      <c r="E14" s="1"/>
      <c r="F14" s="2" t="s">
        <v>15</v>
      </c>
      <c r="G14" s="2" t="s">
        <v>16</v>
      </c>
      <c r="H14" s="2" t="s">
        <v>29</v>
      </c>
      <c r="I14" s="2">
        <v>1.0999999999999999E-2</v>
      </c>
      <c r="J14" s="2">
        <f t="shared" si="0"/>
        <v>11</v>
      </c>
      <c r="K14" s="17"/>
      <c r="L14" s="17"/>
      <c r="M14" s="17"/>
      <c r="N14" s="17"/>
    </row>
    <row r="15" spans="1:14" ht="15" thickBot="1" x14ac:dyDescent="0.35">
      <c r="A15" s="17"/>
      <c r="B15" s="17"/>
      <c r="C15" s="4"/>
      <c r="D15" s="2" t="s">
        <v>28</v>
      </c>
      <c r="E15" s="1" t="s">
        <v>30</v>
      </c>
      <c r="F15" s="2" t="s">
        <v>15</v>
      </c>
      <c r="G15" s="2" t="s">
        <v>16</v>
      </c>
      <c r="H15" s="2" t="s">
        <v>29</v>
      </c>
      <c r="I15" s="2">
        <v>1.0999999999999999E-2</v>
      </c>
      <c r="J15" s="2">
        <f t="shared" si="0"/>
        <v>11</v>
      </c>
      <c r="K15" s="17"/>
      <c r="L15" s="17"/>
      <c r="M15" s="17"/>
      <c r="N15" s="17"/>
    </row>
    <row r="16" spans="1:14" ht="15" thickBot="1" x14ac:dyDescent="0.35">
      <c r="A16" s="17"/>
      <c r="B16" s="17"/>
      <c r="C16" s="4"/>
      <c r="D16" s="2" t="s">
        <v>31</v>
      </c>
      <c r="E16" s="1"/>
      <c r="F16" s="2" t="s">
        <v>15</v>
      </c>
      <c r="G16" s="2" t="s">
        <v>16</v>
      </c>
      <c r="H16" s="2" t="s">
        <v>32</v>
      </c>
      <c r="I16" s="2">
        <v>1.0999999999999999E-2</v>
      </c>
      <c r="J16" s="2">
        <f t="shared" si="0"/>
        <v>11</v>
      </c>
      <c r="K16" s="17"/>
      <c r="L16" s="17"/>
      <c r="M16" s="17"/>
      <c r="N16" s="17"/>
    </row>
    <row r="17" spans="1:14" ht="15" thickBot="1" x14ac:dyDescent="0.35">
      <c r="A17" s="17"/>
      <c r="B17" s="17"/>
      <c r="C17" s="4"/>
      <c r="D17" s="1" t="s">
        <v>18</v>
      </c>
      <c r="E17" s="1"/>
      <c r="F17" s="2" t="s">
        <v>15</v>
      </c>
      <c r="G17" s="2" t="s">
        <v>16</v>
      </c>
      <c r="H17" s="2" t="s">
        <v>19</v>
      </c>
      <c r="I17" s="2">
        <v>8.4799999999999997E-3</v>
      </c>
      <c r="J17" s="2">
        <f t="shared" si="0"/>
        <v>8.48</v>
      </c>
      <c r="K17" s="17"/>
      <c r="L17" s="17"/>
      <c r="M17" s="17"/>
      <c r="N17" s="17"/>
    </row>
    <row r="18" spans="1:14" ht="15" thickBot="1" x14ac:dyDescent="0.35">
      <c r="A18" s="17"/>
      <c r="B18" s="17"/>
      <c r="C18" s="4"/>
      <c r="D18" s="1"/>
      <c r="E18" s="1"/>
      <c r="F18" s="2" t="s">
        <v>15</v>
      </c>
      <c r="G18" s="2" t="s">
        <v>16</v>
      </c>
      <c r="H18" s="2" t="s">
        <v>19</v>
      </c>
      <c r="I18" s="2">
        <v>8.4799999999999997E-3</v>
      </c>
      <c r="J18" s="2">
        <f t="shared" si="0"/>
        <v>8.48</v>
      </c>
      <c r="K18" s="17"/>
      <c r="L18" s="17"/>
      <c r="M18" s="17"/>
      <c r="N18" s="17"/>
    </row>
    <row r="19" spans="1:14" ht="15" thickBot="1" x14ac:dyDescent="0.35">
      <c r="A19" s="17"/>
      <c r="B19" s="17"/>
      <c r="C19" s="4"/>
      <c r="D19" s="2">
        <v>680</v>
      </c>
      <c r="E19" s="1" t="s">
        <v>33</v>
      </c>
      <c r="F19" s="2" t="s">
        <v>15</v>
      </c>
      <c r="G19" s="2" t="s">
        <v>16</v>
      </c>
      <c r="H19" s="2" t="s">
        <v>34</v>
      </c>
      <c r="I19" s="2">
        <v>8.4799999999999997E-3</v>
      </c>
      <c r="J19" s="2">
        <f t="shared" si="0"/>
        <v>8.48</v>
      </c>
      <c r="K19" s="17"/>
      <c r="L19" s="17"/>
      <c r="M19" s="17"/>
      <c r="N19" s="17"/>
    </row>
    <row r="20" spans="1:14" ht="15" thickBot="1" x14ac:dyDescent="0.35">
      <c r="A20" s="17"/>
      <c r="B20" s="17"/>
      <c r="C20" s="4"/>
      <c r="D20" s="1">
        <v>820</v>
      </c>
      <c r="E20" s="1"/>
      <c r="F20" s="2" t="s">
        <v>15</v>
      </c>
      <c r="G20" s="2" t="s">
        <v>16</v>
      </c>
      <c r="H20" s="2" t="s">
        <v>35</v>
      </c>
      <c r="I20" s="2">
        <v>1.738E-2</v>
      </c>
      <c r="J20" s="2">
        <f t="shared" si="0"/>
        <v>17.38</v>
      </c>
      <c r="K20" s="17"/>
      <c r="L20" s="17"/>
      <c r="M20" s="17"/>
      <c r="N20" s="17"/>
    </row>
    <row r="21" spans="1:14" ht="15" thickBot="1" x14ac:dyDescent="0.35">
      <c r="A21" s="17"/>
      <c r="B21" s="17"/>
      <c r="C21" s="4"/>
      <c r="D21" s="1"/>
      <c r="E21" s="1"/>
      <c r="F21" s="2" t="s">
        <v>15</v>
      </c>
      <c r="G21" s="2" t="s">
        <v>16</v>
      </c>
      <c r="H21" s="2" t="s">
        <v>35</v>
      </c>
      <c r="I21" s="2">
        <v>1.738E-2</v>
      </c>
      <c r="J21" s="2">
        <f t="shared" si="0"/>
        <v>17.38</v>
      </c>
      <c r="K21" s="17"/>
      <c r="L21" s="17"/>
      <c r="M21" s="17"/>
      <c r="N21" s="17"/>
    </row>
    <row r="22" spans="1:14" ht="15" thickBot="1" x14ac:dyDescent="0.35">
      <c r="A22" s="17"/>
      <c r="B22" s="17"/>
      <c r="C22" s="4"/>
      <c r="D22" s="2" t="s">
        <v>36</v>
      </c>
      <c r="E22" s="1"/>
      <c r="F22" s="2" t="s">
        <v>15</v>
      </c>
      <c r="G22" s="2" t="s">
        <v>16</v>
      </c>
      <c r="H22" s="2" t="s">
        <v>37</v>
      </c>
      <c r="I22" s="2">
        <v>1.738E-2</v>
      </c>
      <c r="J22" s="2">
        <f t="shared" si="0"/>
        <v>17.38</v>
      </c>
      <c r="K22" s="17"/>
      <c r="L22" s="17"/>
      <c r="M22" s="17"/>
      <c r="N22" s="17"/>
    </row>
    <row r="23" spans="1:14" ht="15" thickBot="1" x14ac:dyDescent="0.35">
      <c r="A23" s="17"/>
      <c r="B23" s="17"/>
      <c r="C23" s="4"/>
      <c r="D23" s="2" t="s">
        <v>38</v>
      </c>
      <c r="E23" s="1"/>
      <c r="F23" s="2" t="s">
        <v>15</v>
      </c>
      <c r="G23" s="2" t="s">
        <v>39</v>
      </c>
      <c r="H23" s="7" t="s">
        <v>40</v>
      </c>
      <c r="I23" s="2">
        <v>8.5000000000000006E-3</v>
      </c>
      <c r="J23" s="2">
        <f t="shared" si="0"/>
        <v>8.5</v>
      </c>
      <c r="K23" s="17"/>
      <c r="L23" s="17"/>
      <c r="M23" s="17"/>
      <c r="N23" s="17"/>
    </row>
    <row r="24" spans="1:14" ht="15" thickBot="1" x14ac:dyDescent="0.35">
      <c r="A24" s="17"/>
      <c r="B24" s="17"/>
      <c r="C24" s="4"/>
      <c r="D24" s="2" t="s">
        <v>41</v>
      </c>
      <c r="E24" s="1"/>
      <c r="F24" s="2" t="s">
        <v>15</v>
      </c>
      <c r="G24" s="2" t="s">
        <v>16</v>
      </c>
      <c r="H24" s="2" t="s">
        <v>42</v>
      </c>
      <c r="I24" s="2">
        <v>1.0999999999999999E-2</v>
      </c>
      <c r="J24" s="2">
        <f t="shared" si="0"/>
        <v>11</v>
      </c>
      <c r="K24" s="17"/>
      <c r="L24" s="17"/>
      <c r="M24" s="17"/>
      <c r="N24" s="17"/>
    </row>
    <row r="25" spans="1:14" ht="15" thickBot="1" x14ac:dyDescent="0.35">
      <c r="A25" s="17"/>
      <c r="B25" s="17"/>
      <c r="C25" s="4"/>
      <c r="D25" s="2" t="s">
        <v>28</v>
      </c>
      <c r="E25" s="1" t="s">
        <v>43</v>
      </c>
      <c r="F25" s="2" t="s">
        <v>15</v>
      </c>
      <c r="G25" s="2" t="s">
        <v>16</v>
      </c>
      <c r="H25" s="2" t="s">
        <v>44</v>
      </c>
      <c r="I25" s="2">
        <v>8.4799999999999997E-3</v>
      </c>
      <c r="J25" s="2">
        <f t="shared" si="0"/>
        <v>8.48</v>
      </c>
      <c r="K25" s="17"/>
      <c r="L25" s="17"/>
      <c r="M25" s="17"/>
      <c r="N25" s="17"/>
    </row>
    <row r="26" spans="1:14" ht="15" thickBot="1" x14ac:dyDescent="0.35">
      <c r="A26" s="17"/>
      <c r="B26" s="17"/>
      <c r="C26" s="4"/>
      <c r="D26" s="2" t="s">
        <v>31</v>
      </c>
      <c r="E26" s="1"/>
      <c r="F26" s="2" t="s">
        <v>15</v>
      </c>
      <c r="G26" s="2" t="s">
        <v>16</v>
      </c>
      <c r="H26" s="2" t="s">
        <v>32</v>
      </c>
      <c r="I26" s="2">
        <v>1.0999999999999999E-2</v>
      </c>
      <c r="J26" s="2">
        <f t="shared" si="0"/>
        <v>11</v>
      </c>
      <c r="K26" s="17"/>
      <c r="L26" s="17"/>
      <c r="M26" s="17"/>
      <c r="N26" s="17"/>
    </row>
    <row r="27" spans="1:14" ht="15" thickBot="1" x14ac:dyDescent="0.35">
      <c r="A27" s="17"/>
      <c r="B27" s="17"/>
      <c r="C27" s="4"/>
      <c r="D27" s="2" t="s">
        <v>45</v>
      </c>
      <c r="E27" s="1"/>
      <c r="F27" s="2" t="s">
        <v>15</v>
      </c>
      <c r="G27" s="2" t="s">
        <v>16</v>
      </c>
      <c r="H27" s="2" t="s">
        <v>46</v>
      </c>
      <c r="I27" s="2">
        <v>1.738E-2</v>
      </c>
      <c r="J27" s="2">
        <f>1000*I27</f>
        <v>17.38</v>
      </c>
      <c r="K27" s="17"/>
      <c r="L27" s="17"/>
      <c r="M27" s="17"/>
      <c r="N27" s="17"/>
    </row>
    <row r="28" spans="1:14" ht="15" thickBot="1" x14ac:dyDescent="0.35">
      <c r="A28" s="17"/>
      <c r="B28" s="17"/>
      <c r="C28" s="4" t="s">
        <v>47</v>
      </c>
      <c r="D28" s="2" t="s">
        <v>48</v>
      </c>
      <c r="E28" s="2" t="s">
        <v>49</v>
      </c>
      <c r="F28" s="2" t="s">
        <v>50</v>
      </c>
      <c r="G28" s="2" t="s">
        <v>51</v>
      </c>
      <c r="H28" s="8" t="s">
        <v>52</v>
      </c>
      <c r="I28" s="2">
        <v>0.15351000000000001</v>
      </c>
      <c r="J28" s="2">
        <f t="shared" si="0"/>
        <v>153.51000000000002</v>
      </c>
      <c r="K28" s="17"/>
      <c r="L28" s="17"/>
      <c r="M28" s="17"/>
      <c r="N28" s="17"/>
    </row>
    <row r="29" spans="1:14" ht="15" thickBot="1" x14ac:dyDescent="0.35">
      <c r="A29" s="17"/>
      <c r="B29" s="17"/>
      <c r="C29" s="4"/>
      <c r="D29" s="2" t="s">
        <v>48</v>
      </c>
      <c r="E29" s="2" t="s">
        <v>53</v>
      </c>
      <c r="F29" s="2" t="s">
        <v>50</v>
      </c>
      <c r="G29" s="2" t="s">
        <v>54</v>
      </c>
      <c r="H29" s="8" t="s">
        <v>55</v>
      </c>
      <c r="I29" s="2">
        <v>0.71257999999999999</v>
      </c>
      <c r="J29" s="2">
        <f t="shared" si="0"/>
        <v>712.58</v>
      </c>
      <c r="K29" s="17"/>
      <c r="L29" s="17"/>
      <c r="M29" s="17"/>
      <c r="N29" s="17"/>
    </row>
    <row r="30" spans="1:14" ht="15" thickBot="1" x14ac:dyDescent="0.35">
      <c r="A30" s="17"/>
      <c r="B30" s="17"/>
      <c r="C30" s="4"/>
      <c r="D30" s="2" t="s">
        <v>56</v>
      </c>
      <c r="E30" s="2" t="s">
        <v>33</v>
      </c>
      <c r="F30" s="2" t="s">
        <v>50</v>
      </c>
      <c r="G30" s="2" t="s">
        <v>57</v>
      </c>
      <c r="H30" s="8" t="s">
        <v>58</v>
      </c>
      <c r="I30" s="2">
        <v>1.5636000000000001</v>
      </c>
      <c r="J30" s="2">
        <f t="shared" si="0"/>
        <v>1563.6000000000001</v>
      </c>
      <c r="K30" s="17"/>
      <c r="L30" s="17"/>
      <c r="M30" s="17"/>
      <c r="N30" s="17"/>
    </row>
    <row r="31" spans="1:14" ht="15" thickBot="1" x14ac:dyDescent="0.35">
      <c r="A31" s="17"/>
      <c r="B31" s="17"/>
      <c r="C31" s="4"/>
      <c r="D31" s="2" t="s">
        <v>59</v>
      </c>
      <c r="E31" s="2" t="s">
        <v>43</v>
      </c>
      <c r="F31" s="2" t="s">
        <v>60</v>
      </c>
      <c r="G31" s="2" t="s">
        <v>61</v>
      </c>
      <c r="H31" s="8" t="s">
        <v>62</v>
      </c>
      <c r="I31" s="2">
        <v>1.4749999999999999E-2</v>
      </c>
      <c r="J31" s="2">
        <f t="shared" si="0"/>
        <v>14.75</v>
      </c>
      <c r="K31" s="17"/>
      <c r="L31" s="17"/>
      <c r="M31" s="17"/>
      <c r="N31" s="17"/>
    </row>
    <row r="32" spans="1:14" ht="15" thickBot="1" x14ac:dyDescent="0.35">
      <c r="A32" s="17"/>
      <c r="B32" s="17"/>
      <c r="C32" s="9" t="s">
        <v>63</v>
      </c>
      <c r="D32" s="2" t="s">
        <v>64</v>
      </c>
      <c r="E32" s="2" t="s">
        <v>49</v>
      </c>
      <c r="F32" s="3" t="s">
        <v>65</v>
      </c>
      <c r="G32" s="2" t="s">
        <v>66</v>
      </c>
      <c r="H32" s="3" t="s">
        <v>67</v>
      </c>
      <c r="I32" s="2">
        <v>2.9523999999999999</v>
      </c>
      <c r="J32" s="2">
        <f t="shared" si="0"/>
        <v>2952.4</v>
      </c>
      <c r="K32" s="17"/>
      <c r="L32" s="17"/>
      <c r="M32" s="17"/>
      <c r="N32" s="17"/>
    </row>
    <row r="33" spans="1:14" ht="55.8" thickBot="1" x14ac:dyDescent="0.35">
      <c r="A33" s="17"/>
      <c r="B33" s="17"/>
      <c r="C33" s="9" t="s">
        <v>68</v>
      </c>
      <c r="D33" s="7" t="s">
        <v>69</v>
      </c>
      <c r="E33" s="2" t="s">
        <v>49</v>
      </c>
      <c r="F33" s="2" t="s">
        <v>70</v>
      </c>
      <c r="G33" s="2" t="s">
        <v>71</v>
      </c>
      <c r="H33" s="3" t="s">
        <v>72</v>
      </c>
      <c r="I33" s="2">
        <v>1.3859999999999999</v>
      </c>
      <c r="J33" s="2">
        <f t="shared" si="0"/>
        <v>1386</v>
      </c>
      <c r="K33" s="17"/>
      <c r="L33" s="17"/>
      <c r="M33" s="17"/>
      <c r="N33" s="17"/>
    </row>
    <row r="34" spans="1:14" ht="15" thickBot="1" x14ac:dyDescent="0.35">
      <c r="A34" s="17"/>
      <c r="B34" s="17"/>
      <c r="C34" s="4" t="s">
        <v>73</v>
      </c>
      <c r="D34" s="1" t="s">
        <v>74</v>
      </c>
      <c r="E34" s="1" t="s">
        <v>75</v>
      </c>
      <c r="F34" s="1" t="s">
        <v>76</v>
      </c>
      <c r="G34" s="1" t="s">
        <v>77</v>
      </c>
      <c r="H34" s="1" t="s">
        <v>78</v>
      </c>
      <c r="I34" s="1">
        <v>16.8432</v>
      </c>
      <c r="J34" s="1">
        <f t="shared" si="0"/>
        <v>16843.2</v>
      </c>
      <c r="K34" s="17"/>
      <c r="L34" s="17"/>
      <c r="M34" s="17"/>
      <c r="N34" s="17"/>
    </row>
    <row r="35" spans="1:14" ht="15" thickBot="1" x14ac:dyDescent="0.35">
      <c r="A35" s="17"/>
      <c r="B35" s="17"/>
      <c r="C35" s="4"/>
      <c r="D35" s="1"/>
      <c r="E35" s="1"/>
      <c r="F35" s="1"/>
      <c r="G35" s="1"/>
      <c r="H35" s="1"/>
      <c r="I35" s="1"/>
      <c r="J35" s="1"/>
      <c r="K35" s="17"/>
      <c r="L35" s="17"/>
      <c r="M35" s="17"/>
      <c r="N35" s="17"/>
    </row>
    <row r="36" spans="1:14" ht="15" thickBot="1" x14ac:dyDescent="0.35">
      <c r="A36" s="17"/>
      <c r="B36" s="17"/>
      <c r="C36" s="4"/>
      <c r="D36" s="1"/>
      <c r="E36" s="1"/>
      <c r="F36" s="1"/>
      <c r="G36" s="1"/>
      <c r="H36" s="1"/>
      <c r="I36" s="1"/>
      <c r="J36" s="1"/>
      <c r="K36" s="17"/>
      <c r="L36" s="17"/>
      <c r="M36" s="17"/>
      <c r="N36" s="17"/>
    </row>
    <row r="37" spans="1:14" ht="15" thickBot="1" x14ac:dyDescent="0.35">
      <c r="A37" s="17"/>
      <c r="B37" s="17"/>
      <c r="C37" s="4"/>
      <c r="D37" s="1"/>
      <c r="E37" s="1"/>
      <c r="F37" s="1"/>
      <c r="G37" s="1"/>
      <c r="H37" s="1"/>
      <c r="I37" s="1"/>
      <c r="J37" s="1"/>
      <c r="K37" s="17"/>
      <c r="L37" s="17"/>
      <c r="M37" s="17"/>
      <c r="N37" s="17"/>
    </row>
    <row r="38" spans="1:14" ht="15" thickBot="1" x14ac:dyDescent="0.35">
      <c r="A38" s="17"/>
      <c r="B38" s="17"/>
      <c r="C38" s="4"/>
      <c r="D38" s="1"/>
      <c r="E38" s="1"/>
      <c r="F38" s="1"/>
      <c r="G38" s="1"/>
      <c r="H38" s="1"/>
      <c r="I38" s="1"/>
      <c r="J38" s="1"/>
      <c r="K38" s="17"/>
      <c r="L38" s="17"/>
      <c r="M38" s="17"/>
      <c r="N38" s="17"/>
    </row>
    <row r="39" spans="1:14" ht="15" thickBot="1" x14ac:dyDescent="0.35">
      <c r="A39" s="17"/>
      <c r="B39" s="17"/>
      <c r="C39" s="4"/>
      <c r="D39" s="1"/>
      <c r="E39" s="1"/>
      <c r="F39" s="1"/>
      <c r="G39" s="1"/>
      <c r="H39" s="1"/>
      <c r="I39" s="1"/>
      <c r="J39" s="1"/>
      <c r="K39" s="17"/>
      <c r="L39" s="17"/>
      <c r="M39" s="17"/>
      <c r="N39" s="17"/>
    </row>
    <row r="40" spans="1:14" ht="15" thickBot="1" x14ac:dyDescent="0.35">
      <c r="A40" s="17"/>
      <c r="B40" s="17"/>
      <c r="C40" s="4"/>
      <c r="D40" s="1"/>
      <c r="E40" s="2" t="s">
        <v>79</v>
      </c>
      <c r="F40" s="2" t="s">
        <v>80</v>
      </c>
      <c r="G40" s="2" t="s">
        <v>81</v>
      </c>
      <c r="H40" s="2" t="s">
        <v>82</v>
      </c>
      <c r="I40" s="2">
        <v>0.89176999999999995</v>
      </c>
      <c r="J40" s="2">
        <f>1000*I40</f>
        <v>891.77</v>
      </c>
      <c r="K40" s="17"/>
      <c r="L40" s="17"/>
      <c r="M40" s="17"/>
      <c r="N40" s="17"/>
    </row>
    <row r="41" spans="1:14" ht="15" thickBot="1" x14ac:dyDescent="0.35">
      <c r="A41" s="17"/>
      <c r="B41" s="17"/>
      <c r="C41" s="4"/>
      <c r="D41" s="1"/>
      <c r="E41" s="2" t="s">
        <v>83</v>
      </c>
      <c r="F41" s="2" t="s">
        <v>80</v>
      </c>
      <c r="G41" s="2" t="s">
        <v>84</v>
      </c>
      <c r="H41" s="2" t="s">
        <v>85</v>
      </c>
      <c r="I41" s="2">
        <v>0.15246000000000001</v>
      </c>
      <c r="J41" s="2">
        <f>1000*I41</f>
        <v>152.46</v>
      </c>
      <c r="K41" s="17"/>
      <c r="L41" s="17"/>
      <c r="M41" s="17"/>
      <c r="N41" s="17"/>
    </row>
    <row r="42" spans="1:14" ht="15" thickBot="1" x14ac:dyDescent="0.35">
      <c r="A42" s="17"/>
      <c r="B42" s="17"/>
      <c r="C42" s="4"/>
      <c r="D42" s="1"/>
      <c r="E42" s="2" t="s">
        <v>43</v>
      </c>
      <c r="F42" s="2" t="s">
        <v>86</v>
      </c>
      <c r="G42" s="2" t="s">
        <v>87</v>
      </c>
      <c r="H42" s="2" t="s">
        <v>88</v>
      </c>
      <c r="I42" s="2">
        <v>0.3584</v>
      </c>
      <c r="J42" s="2">
        <f>1000*I42</f>
        <v>358.4</v>
      </c>
      <c r="K42" s="17"/>
      <c r="L42" s="17"/>
      <c r="M42" s="17"/>
      <c r="N42" s="17"/>
    </row>
    <row r="43" spans="1:14" ht="111" thickBot="1" x14ac:dyDescent="0.35">
      <c r="A43" s="17"/>
      <c r="B43" s="17"/>
      <c r="C43" s="9" t="s">
        <v>89</v>
      </c>
      <c r="D43" s="2" t="s">
        <v>74</v>
      </c>
      <c r="E43" s="7" t="s">
        <v>90</v>
      </c>
      <c r="F43" s="2" t="s">
        <v>91</v>
      </c>
      <c r="G43" s="2" t="s">
        <v>87</v>
      </c>
      <c r="H43" s="2" t="s">
        <v>92</v>
      </c>
      <c r="I43" s="2">
        <v>0.36299999999999999</v>
      </c>
      <c r="J43" s="2">
        <f t="shared" si="0"/>
        <v>363</v>
      </c>
      <c r="K43" s="17"/>
      <c r="L43" s="17"/>
      <c r="M43" s="17"/>
      <c r="N43" s="17"/>
    </row>
    <row r="44" spans="1:14" ht="15" thickBot="1" x14ac:dyDescent="0.35">
      <c r="A44" s="17"/>
      <c r="B44" s="17"/>
      <c r="C44" s="9" t="s">
        <v>93</v>
      </c>
      <c r="D44" s="2" t="s">
        <v>74</v>
      </c>
      <c r="E44" s="2" t="s">
        <v>43</v>
      </c>
      <c r="F44" s="2" t="s">
        <v>94</v>
      </c>
      <c r="G44" s="2" t="s">
        <v>95</v>
      </c>
      <c r="H44" s="2" t="s">
        <v>96</v>
      </c>
      <c r="I44" s="2">
        <v>9.0749999999999997E-2</v>
      </c>
      <c r="J44" s="2">
        <f t="shared" si="0"/>
        <v>90.75</v>
      </c>
      <c r="K44" s="17"/>
      <c r="L44" s="17"/>
      <c r="M44" s="17"/>
      <c r="N44" s="17"/>
    </row>
    <row r="45" spans="1:14" ht="15" thickBot="1" x14ac:dyDescent="0.35">
      <c r="A45" s="17"/>
      <c r="B45" s="17"/>
      <c r="C45" s="11" t="s">
        <v>93</v>
      </c>
      <c r="D45" s="12" t="s">
        <v>74</v>
      </c>
      <c r="E45" s="12" t="s">
        <v>9</v>
      </c>
      <c r="F45" s="12" t="s">
        <v>94</v>
      </c>
      <c r="G45" s="13" t="s">
        <v>87</v>
      </c>
      <c r="H45" s="12" t="s">
        <v>97</v>
      </c>
      <c r="I45" s="2">
        <v>0.69454000000000005</v>
      </c>
      <c r="J45" s="2">
        <f t="shared" si="0"/>
        <v>694.54000000000008</v>
      </c>
      <c r="K45" s="17"/>
      <c r="L45" s="17"/>
      <c r="M45" s="17"/>
      <c r="N45" s="17"/>
    </row>
    <row r="46" spans="1:14" ht="15" thickBot="1" x14ac:dyDescent="0.35">
      <c r="A46" s="17"/>
      <c r="B46" s="17"/>
      <c r="C46" s="9" t="s">
        <v>99</v>
      </c>
      <c r="D46" s="12" t="s">
        <v>74</v>
      </c>
      <c r="E46" s="12" t="s">
        <v>74</v>
      </c>
      <c r="F46" s="12" t="s">
        <v>74</v>
      </c>
      <c r="G46" s="2" t="s">
        <v>100</v>
      </c>
      <c r="H46" s="10" t="s">
        <v>74</v>
      </c>
      <c r="I46" s="10">
        <v>1.022</v>
      </c>
      <c r="J46" s="2">
        <f t="shared" si="0"/>
        <v>1022</v>
      </c>
      <c r="K46" s="17"/>
      <c r="L46" s="17"/>
      <c r="M46" s="17"/>
      <c r="N46" s="17"/>
    </row>
    <row r="47" spans="1:14" ht="15" thickBot="1" x14ac:dyDescent="0.35">
      <c r="A47" s="17"/>
      <c r="B47" s="17"/>
      <c r="C47" s="14" t="s">
        <v>98</v>
      </c>
      <c r="D47" s="15"/>
      <c r="E47" s="15"/>
      <c r="F47" s="15"/>
      <c r="G47" s="15"/>
      <c r="H47" s="16"/>
      <c r="I47" s="10">
        <f>SUM(I4:I46)</f>
        <v>27.504580000000001</v>
      </c>
      <c r="J47" s="2">
        <f t="shared" si="0"/>
        <v>27504.58</v>
      </c>
      <c r="K47" s="17"/>
      <c r="L47" s="17"/>
      <c r="M47" s="17"/>
      <c r="N47" s="17"/>
    </row>
    <row r="48" spans="1:14" x14ac:dyDescent="0.3">
      <c r="A48" s="17"/>
      <c r="B48" s="17"/>
      <c r="C48" s="18"/>
      <c r="D48" s="18"/>
      <c r="E48" s="18"/>
      <c r="F48" s="18"/>
      <c r="G48" s="18"/>
      <c r="H48" s="18"/>
      <c r="I48" s="18"/>
      <c r="J48" s="18"/>
      <c r="K48" s="17"/>
      <c r="L48" s="17"/>
      <c r="M48" s="17"/>
      <c r="N48" s="17"/>
    </row>
    <row r="49" spans="1:14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</row>
    <row r="50" spans="1:14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</row>
  </sheetData>
  <mergeCells count="25">
    <mergeCell ref="A2:B50"/>
    <mergeCell ref="C48:J50"/>
    <mergeCell ref="C2:J2"/>
    <mergeCell ref="K2:N50"/>
    <mergeCell ref="G34:G39"/>
    <mergeCell ref="H34:H39"/>
    <mergeCell ref="I34:I39"/>
    <mergeCell ref="J34:J39"/>
    <mergeCell ref="C47:H47"/>
    <mergeCell ref="E25:E27"/>
    <mergeCell ref="C28:C31"/>
    <mergeCell ref="C34:C42"/>
    <mergeCell ref="D34:D42"/>
    <mergeCell ref="E34:E39"/>
    <mergeCell ref="F34:F39"/>
    <mergeCell ref="C4:C27"/>
    <mergeCell ref="E5:E8"/>
    <mergeCell ref="D6:D7"/>
    <mergeCell ref="E9:E12"/>
    <mergeCell ref="D11:D12"/>
    <mergeCell ref="E13:E14"/>
    <mergeCell ref="E15:E18"/>
    <mergeCell ref="D17:D18"/>
    <mergeCell ref="E19:E24"/>
    <mergeCell ref="D20:D21"/>
  </mergeCells>
  <hyperlinks>
    <hyperlink ref="H29" r:id="rId1" display="https://www.digikey.com/en/products/detail/united-chemi-con/EKXJ221ELL101MK25S/3528962" xr:uid="{4710E2D1-602E-476D-9BE6-1235343C1FB0}"/>
    <hyperlink ref="H31" r:id="rId2" display="https://www.digikey.com/en/products/detail/yageo/CC0100KRX5R4BB102/11490370" xr:uid="{91412036-6B64-40A0-8083-36848101DCCB}"/>
    <hyperlink ref="H5" r:id="rId3" display="https://www.digikey.com/en/products/detail/koa-speer-electronics-inc/CF1-4C102J/13537309" xr:uid="{F9E8F1E9-B986-4BE1-AA3E-C64349A54D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canbo</dc:creator>
  <cp:lastModifiedBy>asus gamer Q</cp:lastModifiedBy>
  <dcterms:created xsi:type="dcterms:W3CDTF">2015-06-05T18:19:34Z</dcterms:created>
  <dcterms:modified xsi:type="dcterms:W3CDTF">2021-01-15T00:56:05Z</dcterms:modified>
</cp:coreProperties>
</file>