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zlata\Downloads\"/>
    </mc:Choice>
  </mc:AlternateContent>
  <xr:revisionPtr revIDLastSave="0" documentId="13_ncr:1_{279C91A5-6459-4204-9484-609CF996046C}" xr6:coauthVersionLast="45" xr6:coauthVersionMax="45" xr10:uidLastSave="{00000000-0000-0000-0000-000000000000}"/>
  <bookViews>
    <workbookView xWindow="-28920" yWindow="60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3" i="1" l="1"/>
  <c r="K22" i="1"/>
  <c r="K18" i="1"/>
  <c r="K17" i="1"/>
  <c r="K16" i="1"/>
  <c r="K15" i="1"/>
  <c r="G21" i="1" l="1"/>
  <c r="G23" i="1"/>
  <c r="G29" i="1"/>
  <c r="K29" i="1"/>
  <c r="M29" i="1"/>
  <c r="N29" i="1"/>
  <c r="G17" i="1"/>
  <c r="G15" i="1"/>
  <c r="G18" i="1"/>
  <c r="G16" i="1"/>
  <c r="B35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4" i="1"/>
  <c r="M11" i="1"/>
  <c r="N11" i="1"/>
  <c r="M12" i="1"/>
  <c r="N12" i="1"/>
  <c r="M13" i="1"/>
  <c r="N13" i="1"/>
  <c r="M14" i="1"/>
  <c r="N14" i="1"/>
  <c r="M19" i="1"/>
  <c r="N19" i="1"/>
  <c r="M20" i="1"/>
  <c r="N20" i="1"/>
  <c r="M21" i="1"/>
  <c r="N21" i="1"/>
  <c r="M24" i="1"/>
  <c r="N24" i="1"/>
  <c r="M25" i="1"/>
  <c r="N25" i="1"/>
  <c r="M26" i="1"/>
  <c r="N26" i="1"/>
  <c r="M27" i="1"/>
  <c r="N27" i="1"/>
  <c r="M28" i="1"/>
  <c r="N28" i="1"/>
  <c r="N10" i="1"/>
  <c r="M10" i="1"/>
  <c r="M30" i="1" l="1"/>
  <c r="N30" i="1"/>
  <c r="K28" i="1"/>
  <c r="K27" i="1"/>
  <c r="K26" i="1"/>
  <c r="K25" i="1"/>
  <c r="K24" i="1"/>
  <c r="K21" i="1"/>
  <c r="K20" i="1"/>
  <c r="K19" i="1"/>
  <c r="K14" i="1"/>
  <c r="K13" i="1"/>
  <c r="K12" i="1"/>
  <c r="K11" i="1"/>
  <c r="K10" i="1"/>
  <c r="G28" i="1" l="1"/>
  <c r="G27" i="1"/>
  <c r="G11" i="1"/>
  <c r="G12" i="1"/>
  <c r="G13" i="1"/>
  <c r="G14" i="1"/>
  <c r="G19" i="1"/>
  <c r="G20" i="1"/>
  <c r="G24" i="1"/>
  <c r="G25" i="1"/>
  <c r="G26" i="1"/>
  <c r="G10" i="1"/>
</calcChain>
</file>

<file path=xl/sharedStrings.xml><?xml version="1.0" encoding="utf-8"?>
<sst xmlns="http://schemas.openxmlformats.org/spreadsheetml/2006/main" count="85" uniqueCount="67">
  <si>
    <t>Učešće članova u implementaciji po funkcionalnostima</t>
  </si>
  <si>
    <t>Storypoints</t>
  </si>
  <si>
    <t>Plan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</si>
  <si>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</si>
  <si>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</si>
  <si>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</si>
  <si>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</si>
  <si>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Član 1</t>
  </si>
  <si>
    <t>Član 2</t>
  </si>
  <si>
    <t>Sumarno treba biti 100%</t>
  </si>
  <si>
    <t>Tabela20</t>
  </si>
  <si>
    <t>Administrator</t>
  </si>
  <si>
    <t>Tabela23</t>
  </si>
  <si>
    <t>Tabela24</t>
  </si>
  <si>
    <t>Opšte</t>
  </si>
  <si>
    <t>Login</t>
  </si>
  <si>
    <t>AutentifikacijaLog</t>
  </si>
  <si>
    <t>Bootstrap template</t>
  </si>
  <si>
    <t>Homepage</t>
  </si>
  <si>
    <t>Ukupni bodovi:</t>
  </si>
  <si>
    <t>Popis tabela</t>
  </si>
  <si>
    <t>Da li je obuhvaćena u spisku funkcionalnosti</t>
  </si>
  <si>
    <t>Tabela21</t>
  </si>
  <si>
    <t>Tabela22</t>
  </si>
  <si>
    <t>Apotekar</t>
  </si>
  <si>
    <t>Korisnik</t>
  </si>
  <si>
    <t>Dobavljač</t>
  </si>
  <si>
    <t>Upravljanje korisničkim nalozima</t>
  </si>
  <si>
    <t>Evidencija lijekova</t>
  </si>
  <si>
    <t>Evidencija online narudžbi</t>
  </si>
  <si>
    <t>Evidencija narudžbi za apoteku</t>
  </si>
  <si>
    <t>Ažuriranje bolesti kod profila korisnika</t>
  </si>
  <si>
    <t>Evidencija računa</t>
  </si>
  <si>
    <t>Evidencija termina za dodatne usluge</t>
  </si>
  <si>
    <t>Pregled i odobravanje aplikacije za praksu</t>
  </si>
  <si>
    <t>Dodavanje i pregled obavijesti</t>
  </si>
  <si>
    <t>Obavijest</t>
  </si>
  <si>
    <t>NarudžbeZaApoteku</t>
  </si>
  <si>
    <t>Registracija</t>
  </si>
  <si>
    <t>Pregled lijekova</t>
  </si>
  <si>
    <t>Online naručivanje lijekova</t>
  </si>
  <si>
    <t>Zakazivanje termina za dodatne usluge</t>
  </si>
  <si>
    <t>RezervacijaTermina</t>
  </si>
  <si>
    <t>Prijavljivanje na praksu</t>
  </si>
  <si>
    <t>AplikacijeZaPraksu</t>
  </si>
  <si>
    <t>Email obavijest</t>
  </si>
  <si>
    <t>EmailLog</t>
  </si>
  <si>
    <t>Dodavanje i uklanjanje članaka</t>
  </si>
  <si>
    <t>Članak</t>
  </si>
  <si>
    <t>Lijek</t>
  </si>
  <si>
    <t>Usluga, TerminUsluge</t>
  </si>
  <si>
    <t>Korisnik, Apotekari, Dobavljač</t>
  </si>
  <si>
    <t>OnlineNarudžbe</t>
  </si>
  <si>
    <t>Usluga</t>
  </si>
  <si>
    <t>OnlineNarudžbe, DetaljiOnlineNarudžbe</t>
  </si>
  <si>
    <t>DetaljiOnlineNarudžbe</t>
  </si>
  <si>
    <t>TerminUsluge</t>
  </si>
  <si>
    <t>AplikacijeZaPraksu, Praktikant</t>
  </si>
  <si>
    <t>Praktikant</t>
  </si>
  <si>
    <t>StatusNarudžbeZaApoteku</t>
  </si>
  <si>
    <t>Opstina</t>
  </si>
  <si>
    <t>KarticnoPlacanje</t>
  </si>
  <si>
    <t>Uloge</t>
  </si>
  <si>
    <t>UlogaKorisnik</t>
  </si>
  <si>
    <t>Stanje na dan 22.6.2020</t>
  </si>
  <si>
    <t>Enes Hockic</t>
  </si>
  <si>
    <t>Zlatan Haljeta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</si>
</sst>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1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0" borderId="5" xfId="0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0" fillId="6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104775</xdr:rowOff>
    </xdr:from>
    <xdr:to>
      <xdr:col>1</xdr:col>
      <xdr:colOff>114300</xdr:colOff>
      <xdr:row>4</xdr:row>
      <xdr:rowOff>171450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A1AE63C3-92C8-4D04-8BEB-A222E5441515}"/>
            </a:ext>
          </a:extLst>
        </xdr:cNvPr>
        <xdr:cNvSpPr/>
      </xdr:nvSpPr>
      <xdr:spPr>
        <a:xfrm>
          <a:off x="38100" y="104775"/>
          <a:ext cx="1228725" cy="828675"/>
        </a:xfrm>
        <a:prstGeom prst="wedgeRectCallout">
          <a:avLst>
            <a:gd name="adj1" fmla="val 42791"/>
            <a:gd name="adj2" fmla="val 181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stvarne funkcionalnosti</a:t>
          </a:r>
          <a:r>
            <a:rPr lang="bs-Latn-BA" sz="1100" baseline="0"/>
            <a:t> a ne brojeve 1 do 21</a:t>
          </a:r>
          <a:endParaRPr lang="en-US" sz="1100"/>
        </a:p>
      </xdr:txBody>
    </xdr:sp>
    <xdr:clientData/>
  </xdr:twoCellAnchor>
  <xdr:twoCellAnchor>
    <xdr:from>
      <xdr:col>3</xdr:col>
      <xdr:colOff>1650340</xdr:colOff>
      <xdr:row>1</xdr:row>
      <xdr:rowOff>40592</xdr:rowOff>
    </xdr:from>
    <xdr:to>
      <xdr:col>5</xdr:col>
      <xdr:colOff>545440</xdr:colOff>
      <xdr:row>5</xdr:row>
      <xdr:rowOff>104284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DE7053D1-F35D-42EA-BFF3-C10984722C44}"/>
            </a:ext>
          </a:extLst>
        </xdr:cNvPr>
        <xdr:cNvSpPr/>
      </xdr:nvSpPr>
      <xdr:spPr>
        <a:xfrm>
          <a:off x="5571145" y="228109"/>
          <a:ext cx="1562953" cy="813759"/>
        </a:xfrm>
        <a:prstGeom prst="wedgeRectCallout">
          <a:avLst>
            <a:gd name="adj1" fmla="val -92868"/>
            <a:gd name="adj2" fmla="val 1899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stvarne </a:t>
          </a:r>
          <a:r>
            <a:rPr lang="bs-Latn-BA" sz="1100"/>
            <a:t>tabele</a:t>
          </a:r>
          <a:r>
            <a:rPr lang="bs-Latn-BA" sz="1100" baseline="0"/>
            <a:t> a ne brojeve 1 do 24</a:t>
          </a:r>
          <a:endParaRPr lang="en-US" sz="1100"/>
        </a:p>
      </xdr:txBody>
    </xdr:sp>
    <xdr:clientData/>
  </xdr:twoCellAnchor>
  <xdr:twoCellAnchor>
    <xdr:from>
      <xdr:col>6</xdr:col>
      <xdr:colOff>0</xdr:colOff>
      <xdr:row>0</xdr:row>
      <xdr:rowOff>152400</xdr:rowOff>
    </xdr:from>
    <xdr:to>
      <xdr:col>7</xdr:col>
      <xdr:colOff>9525</xdr:colOff>
      <xdr:row>5</xdr:row>
      <xdr:rowOff>28575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0CCBB1EA-C8CE-4801-89FD-6532F9D09885}"/>
            </a:ext>
          </a:extLst>
        </xdr:cNvPr>
        <xdr:cNvSpPr/>
      </xdr:nvSpPr>
      <xdr:spPr>
        <a:xfrm>
          <a:off x="6067425" y="152400"/>
          <a:ext cx="1228725" cy="828675"/>
        </a:xfrm>
        <a:prstGeom prst="wedgeRectCallout">
          <a:avLst>
            <a:gd name="adj1" fmla="val -33178"/>
            <a:gd name="adj2" fmla="val 1784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a</a:t>
          </a:r>
          <a:r>
            <a:rPr lang="en-US" sz="1100"/>
            <a:t> </a:t>
          </a:r>
          <a:r>
            <a:rPr lang="bs-Latn-BA" sz="1100"/>
            <a:t>imena članova</a:t>
          </a:r>
          <a:endParaRPr lang="en-US" sz="1100"/>
        </a:p>
      </xdr:txBody>
    </xdr:sp>
    <xdr:clientData/>
  </xdr:twoCellAnchor>
  <xdr:twoCellAnchor>
    <xdr:from>
      <xdr:col>10</xdr:col>
      <xdr:colOff>228600</xdr:colOff>
      <xdr:row>0</xdr:row>
      <xdr:rowOff>142875</xdr:rowOff>
    </xdr:from>
    <xdr:to>
      <xdr:col>13</xdr:col>
      <xdr:colOff>238125</xdr:colOff>
      <xdr:row>5</xdr:row>
      <xdr:rowOff>19050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E8220060-9CE6-4C34-91E9-BBFBB432C111}"/>
            </a:ext>
          </a:extLst>
        </xdr:cNvPr>
        <xdr:cNvSpPr/>
      </xdr:nvSpPr>
      <xdr:spPr>
        <a:xfrm>
          <a:off x="8829675" y="142875"/>
          <a:ext cx="1228725" cy="828675"/>
        </a:xfrm>
        <a:prstGeom prst="wedgeRectCallout">
          <a:avLst>
            <a:gd name="adj1" fmla="val -60309"/>
            <a:gd name="adj2" fmla="val 807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i</a:t>
          </a:r>
          <a:r>
            <a:rPr lang="bs-Latn-BA" sz="1100" baseline="0"/>
            <a:t> datum stanja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abSelected="1" zoomScale="125" zoomScaleNormal="149" workbookViewId="0">
      <selection activeCell="M23" sqref="M23"/>
    </sheetView>
  </sheetViews>
  <sheetFormatPr defaultColWidth="8.84375" defaultRowHeight="14.6" x14ac:dyDescent="0.4"/>
  <cols>
    <col min="1" max="1" width="28.69140625" customWidth="1"/>
    <col min="2" max="2" width="34.15234375" style="7" customWidth="1"/>
    <col min="3" max="3" width="11.69140625" style="1" hidden="1" customWidth="1"/>
    <col min="4" max="4" width="34" style="7" customWidth="1"/>
    <col min="5" max="7" width="9.15234375" style="1"/>
    <col min="8" max="8" width="1.15234375" style="1" customWidth="1"/>
    <col min="9" max="9" width="11.15234375" customWidth="1"/>
    <col min="10" max="10" width="12.3828125" customWidth="1"/>
    <col min="12" max="12" width="1.4609375" customWidth="1"/>
  </cols>
  <sheetData>
    <row r="1" spans="1:14" x14ac:dyDescent="0.4">
      <c r="A1" s="36" t="s">
        <v>0</v>
      </c>
      <c r="B1" s="36"/>
      <c r="C1" s="36"/>
      <c r="D1" s="36"/>
      <c r="E1" s="36"/>
      <c r="F1" s="36"/>
      <c r="G1" s="36"/>
    </row>
    <row r="5" spans="1:14" x14ac:dyDescent="0.4">
      <c r="H5" s="17"/>
    </row>
    <row r="6" spans="1:14" x14ac:dyDescent="0.4">
      <c r="A6" s="17"/>
      <c r="B6" s="17"/>
      <c r="C6" s="17"/>
      <c r="D6" s="17"/>
      <c r="E6" s="17"/>
      <c r="F6" s="17"/>
      <c r="G6" s="17"/>
      <c r="H6" s="17"/>
    </row>
    <row r="7" spans="1:14" x14ac:dyDescent="0.4">
      <c r="A7" s="24"/>
      <c r="B7" s="25"/>
      <c r="C7" s="37" t="s">
        <v>1</v>
      </c>
      <c r="D7" s="25"/>
      <c r="E7" s="34" t="s">
        <v>2</v>
      </c>
      <c r="F7" s="34"/>
      <c r="G7" s="34"/>
      <c r="H7" s="9"/>
      <c r="I7" s="32" t="s">
        <v>64</v>
      </c>
      <c r="J7" s="33"/>
      <c r="K7" s="33"/>
      <c r="L7" s="33"/>
      <c r="M7" s="33"/>
      <c r="N7" s="33"/>
    </row>
    <row r="8" spans="1:14" x14ac:dyDescent="0.4">
      <c r="A8" s="24"/>
      <c r="B8" s="25"/>
      <c r="C8" s="37"/>
      <c r="D8" s="25"/>
      <c r="E8" s="34"/>
      <c r="F8" s="34"/>
      <c r="G8" s="34"/>
      <c r="H8" s="9"/>
      <c r="I8" s="32" t="s">
        <v>3</v>
      </c>
      <c r="J8" s="33"/>
      <c r="K8" s="33"/>
      <c r="L8" s="18"/>
      <c r="M8" s="33" t="s">
        <v>4</v>
      </c>
      <c r="N8" s="33"/>
    </row>
    <row r="9" spans="1:14" ht="51.75" customHeight="1" x14ac:dyDescent="0.4">
      <c r="A9" s="24"/>
      <c r="B9" s="22" t="s">
        <v>5</v>
      </c>
      <c r="C9" s="37"/>
      <c r="D9" s="22" t="s">
        <v>6</v>
      </c>
      <c r="E9" s="26" t="s">
        <v>7</v>
      </c>
      <c r="F9" s="26" t="s">
        <v>8</v>
      </c>
      <c r="G9" s="23" t="s">
        <v>9</v>
      </c>
      <c r="H9" s="10"/>
      <c r="I9" s="19" t="s">
        <v>65</v>
      </c>
      <c r="J9" s="19" t="s">
        <v>66</v>
      </c>
      <c r="K9" s="20"/>
      <c r="L9" s="21"/>
      <c r="M9" s="19" t="s">
        <v>7</v>
      </c>
      <c r="N9" s="19" t="s">
        <v>8</v>
      </c>
    </row>
    <row r="10" spans="1:14" x14ac:dyDescent="0.4">
      <c r="A10" s="35" t="s">
        <v>11</v>
      </c>
      <c r="B10" s="6" t="s">
        <v>27</v>
      </c>
      <c r="C10" s="29">
        <v>4</v>
      </c>
      <c r="D10" s="6" t="s">
        <v>51</v>
      </c>
      <c r="E10" s="3">
        <v>1</v>
      </c>
      <c r="F10" s="4">
        <v>0</v>
      </c>
      <c r="G10" s="8">
        <f t="shared" ref="G10:G21" si="0">SUM(E10:F10)</f>
        <v>1</v>
      </c>
      <c r="H10" s="11"/>
      <c r="I10" s="3">
        <v>0.9</v>
      </c>
      <c r="J10" s="4">
        <v>0.1</v>
      </c>
      <c r="K10" s="8">
        <f>SUM(I10:J10)</f>
        <v>1</v>
      </c>
      <c r="L10" s="12"/>
      <c r="M10" s="13">
        <f t="shared" ref="M10:N14" si="1">$C10*I10</f>
        <v>3.6</v>
      </c>
      <c r="N10" s="13">
        <f t="shared" si="1"/>
        <v>0.4</v>
      </c>
    </row>
    <row r="11" spans="1:14" x14ac:dyDescent="0.4">
      <c r="A11" s="35"/>
      <c r="B11" s="28" t="s">
        <v>47</v>
      </c>
      <c r="C11" s="29">
        <v>3</v>
      </c>
      <c r="D11" s="6" t="s">
        <v>48</v>
      </c>
      <c r="E11" s="3">
        <v>1</v>
      </c>
      <c r="F11" s="4">
        <v>0</v>
      </c>
      <c r="G11" s="8">
        <f t="shared" si="0"/>
        <v>1</v>
      </c>
      <c r="H11" s="11"/>
      <c r="I11" s="3">
        <v>1</v>
      </c>
      <c r="J11" s="4">
        <v>0</v>
      </c>
      <c r="K11" s="8">
        <f>SUM(I11:J11)</f>
        <v>1</v>
      </c>
      <c r="L11" s="12"/>
      <c r="M11" s="13">
        <f t="shared" si="1"/>
        <v>3</v>
      </c>
      <c r="N11" s="13">
        <f t="shared" si="1"/>
        <v>0</v>
      </c>
    </row>
    <row r="12" spans="1:14" x14ac:dyDescent="0.4">
      <c r="A12" s="35" t="s">
        <v>24</v>
      </c>
      <c r="B12" s="6" t="s">
        <v>28</v>
      </c>
      <c r="C12" s="29">
        <v>2</v>
      </c>
      <c r="D12" s="6" t="s">
        <v>49</v>
      </c>
      <c r="E12" s="4">
        <v>1</v>
      </c>
      <c r="F12" s="3">
        <v>0</v>
      </c>
      <c r="G12" s="8">
        <f t="shared" si="0"/>
        <v>1</v>
      </c>
      <c r="H12" s="11"/>
      <c r="I12" s="4">
        <v>0.1</v>
      </c>
      <c r="J12" s="3">
        <v>0.9</v>
      </c>
      <c r="K12" s="8">
        <f>SUM(I12:J12)</f>
        <v>1</v>
      </c>
      <c r="L12" s="12"/>
      <c r="M12" s="13">
        <f t="shared" si="1"/>
        <v>0.2</v>
      </c>
      <c r="N12" s="13">
        <f t="shared" si="1"/>
        <v>1.8</v>
      </c>
    </row>
    <row r="13" spans="1:14" x14ac:dyDescent="0.4">
      <c r="A13" s="35"/>
      <c r="B13" s="6" t="s">
        <v>29</v>
      </c>
      <c r="C13" s="29">
        <v>3</v>
      </c>
      <c r="D13" s="6" t="s">
        <v>52</v>
      </c>
      <c r="E13" s="4">
        <v>0</v>
      </c>
      <c r="F13" s="3">
        <v>1</v>
      </c>
      <c r="G13" s="8">
        <f t="shared" si="0"/>
        <v>1</v>
      </c>
      <c r="H13" s="11"/>
      <c r="I13" s="4">
        <v>0</v>
      </c>
      <c r="J13" s="3">
        <v>1</v>
      </c>
      <c r="K13" s="8">
        <f>SUM(I13:J13)</f>
        <v>1</v>
      </c>
      <c r="L13" s="12"/>
      <c r="M13" s="13">
        <f t="shared" si="1"/>
        <v>0</v>
      </c>
      <c r="N13" s="13">
        <f t="shared" si="1"/>
        <v>3</v>
      </c>
    </row>
    <row r="14" spans="1:14" x14ac:dyDescent="0.4">
      <c r="A14" s="35"/>
      <c r="B14" s="6" t="s">
        <v>30</v>
      </c>
      <c r="C14" s="29">
        <v>4</v>
      </c>
      <c r="D14" s="6" t="s">
        <v>37</v>
      </c>
      <c r="E14" s="4">
        <v>0</v>
      </c>
      <c r="F14" s="3">
        <v>1</v>
      </c>
      <c r="G14" s="8">
        <f t="shared" si="0"/>
        <v>1</v>
      </c>
      <c r="H14" s="11"/>
      <c r="I14" s="4">
        <v>0</v>
      </c>
      <c r="J14" s="3">
        <v>1</v>
      </c>
      <c r="K14" s="8">
        <f>SUM(I14:J14)</f>
        <v>1</v>
      </c>
      <c r="L14" s="12"/>
      <c r="M14" s="13">
        <f t="shared" si="1"/>
        <v>0</v>
      </c>
      <c r="N14" s="13">
        <f t="shared" si="1"/>
        <v>4</v>
      </c>
    </row>
    <row r="15" spans="1:14" x14ac:dyDescent="0.4">
      <c r="A15" s="35"/>
      <c r="B15" s="7" t="s">
        <v>32</v>
      </c>
      <c r="C15" s="29"/>
      <c r="D15" s="6" t="s">
        <v>54</v>
      </c>
      <c r="E15" s="4">
        <v>1</v>
      </c>
      <c r="F15" s="3">
        <v>0</v>
      </c>
      <c r="G15" s="8">
        <f t="shared" si="0"/>
        <v>1</v>
      </c>
      <c r="H15" s="11"/>
      <c r="I15" s="4">
        <v>0</v>
      </c>
      <c r="J15" s="3">
        <v>0</v>
      </c>
      <c r="K15" s="8">
        <f>SUM(I15:J15)</f>
        <v>0</v>
      </c>
      <c r="L15" s="12"/>
      <c r="M15" s="13"/>
      <c r="N15" s="13"/>
    </row>
    <row r="16" spans="1:14" x14ac:dyDescent="0.4">
      <c r="A16" s="35"/>
      <c r="B16" s="6" t="s">
        <v>33</v>
      </c>
      <c r="C16" s="29"/>
      <c r="D16" s="6" t="s">
        <v>50</v>
      </c>
      <c r="E16" s="4">
        <v>0</v>
      </c>
      <c r="F16" s="3">
        <v>1</v>
      </c>
      <c r="G16" s="8">
        <f t="shared" si="0"/>
        <v>1</v>
      </c>
      <c r="H16" s="11"/>
      <c r="I16" s="4">
        <v>0</v>
      </c>
      <c r="J16" s="3">
        <v>1</v>
      </c>
      <c r="K16" s="8">
        <f>SUM(I16:J16)</f>
        <v>1</v>
      </c>
      <c r="L16" s="12"/>
      <c r="M16" s="13"/>
      <c r="N16" s="13"/>
    </row>
    <row r="17" spans="1:14" ht="29.15" x14ac:dyDescent="0.4">
      <c r="A17" s="35"/>
      <c r="B17" s="28" t="s">
        <v>34</v>
      </c>
      <c r="C17" s="29"/>
      <c r="D17" s="6" t="s">
        <v>57</v>
      </c>
      <c r="E17" s="4">
        <v>1</v>
      </c>
      <c r="F17" s="3">
        <v>0</v>
      </c>
      <c r="G17" s="8">
        <f t="shared" si="0"/>
        <v>1</v>
      </c>
      <c r="H17" s="11"/>
      <c r="I17" s="4">
        <v>0</v>
      </c>
      <c r="J17" s="3">
        <v>0</v>
      </c>
      <c r="K17" s="8">
        <f>SUM(I17:J17)</f>
        <v>0</v>
      </c>
      <c r="L17" s="12"/>
      <c r="M17" s="13"/>
      <c r="N17" s="13"/>
    </row>
    <row r="18" spans="1:14" x14ac:dyDescent="0.4">
      <c r="A18" s="35"/>
      <c r="B18" s="6" t="s">
        <v>35</v>
      </c>
      <c r="C18" s="29"/>
      <c r="D18" s="6" t="s">
        <v>36</v>
      </c>
      <c r="E18" s="4">
        <v>0</v>
      </c>
      <c r="F18" s="3">
        <v>1</v>
      </c>
      <c r="G18" s="8">
        <f t="shared" si="0"/>
        <v>1</v>
      </c>
      <c r="H18" s="11"/>
      <c r="I18" s="4">
        <v>0</v>
      </c>
      <c r="J18" s="3">
        <v>0</v>
      </c>
      <c r="K18" s="8">
        <f>SUM(I18:J18)</f>
        <v>0</v>
      </c>
      <c r="L18" s="12"/>
      <c r="M18" s="13"/>
      <c r="N18" s="13"/>
    </row>
    <row r="19" spans="1:14" x14ac:dyDescent="0.4">
      <c r="A19" s="35"/>
      <c r="B19" s="6" t="s">
        <v>31</v>
      </c>
      <c r="C19" s="29">
        <v>3</v>
      </c>
      <c r="D19" s="6" t="s">
        <v>25</v>
      </c>
      <c r="E19" s="4">
        <v>0.5</v>
      </c>
      <c r="F19" s="3">
        <v>0.5</v>
      </c>
      <c r="G19" s="8">
        <f t="shared" si="0"/>
        <v>1</v>
      </c>
      <c r="H19" s="11"/>
      <c r="I19" s="4">
        <v>1</v>
      </c>
      <c r="J19" s="3">
        <v>0</v>
      </c>
      <c r="K19" s="8">
        <f>SUM(I19:J19)</f>
        <v>1</v>
      </c>
      <c r="L19" s="12"/>
      <c r="M19" s="13">
        <f t="shared" ref="M19:N21" si="2">$C19*I19</f>
        <v>3</v>
      </c>
      <c r="N19" s="13">
        <f t="shared" si="2"/>
        <v>0</v>
      </c>
    </row>
    <row r="20" spans="1:14" x14ac:dyDescent="0.4">
      <c r="A20" s="35" t="s">
        <v>25</v>
      </c>
      <c r="B20" s="6" t="s">
        <v>38</v>
      </c>
      <c r="C20" s="29">
        <v>2</v>
      </c>
      <c r="D20" s="6" t="s">
        <v>25</v>
      </c>
      <c r="E20" s="4">
        <v>0</v>
      </c>
      <c r="F20" s="3">
        <v>1</v>
      </c>
      <c r="G20" s="8">
        <f t="shared" si="0"/>
        <v>1</v>
      </c>
      <c r="H20" s="11"/>
      <c r="I20" s="4">
        <v>1</v>
      </c>
      <c r="J20" s="4">
        <v>0</v>
      </c>
      <c r="K20" s="8">
        <f>SUM(I20:J20)</f>
        <v>1</v>
      </c>
      <c r="L20" s="12"/>
      <c r="M20" s="13">
        <f t="shared" si="2"/>
        <v>2</v>
      </c>
      <c r="N20" s="13">
        <f t="shared" si="2"/>
        <v>0</v>
      </c>
    </row>
    <row r="21" spans="1:14" x14ac:dyDescent="0.4">
      <c r="A21" s="35"/>
      <c r="B21" s="6" t="s">
        <v>39</v>
      </c>
      <c r="C21" s="29">
        <v>2</v>
      </c>
      <c r="D21" s="6" t="s">
        <v>49</v>
      </c>
      <c r="E21" s="3">
        <v>1</v>
      </c>
      <c r="F21" s="4">
        <v>0</v>
      </c>
      <c r="G21" s="8">
        <f t="shared" si="0"/>
        <v>1</v>
      </c>
      <c r="H21" s="11"/>
      <c r="I21" s="4">
        <v>0</v>
      </c>
      <c r="J21" s="4">
        <v>1</v>
      </c>
      <c r="K21" s="8">
        <f>SUM(I21:J21)</f>
        <v>1</v>
      </c>
      <c r="L21" s="12"/>
      <c r="M21" s="13">
        <f t="shared" si="2"/>
        <v>0</v>
      </c>
      <c r="N21" s="13">
        <f t="shared" si="2"/>
        <v>2</v>
      </c>
    </row>
    <row r="22" spans="1:14" x14ac:dyDescent="0.4">
      <c r="A22" s="35"/>
      <c r="B22" s="6" t="s">
        <v>41</v>
      </c>
      <c r="C22" s="29"/>
      <c r="D22" s="6" t="s">
        <v>42</v>
      </c>
      <c r="E22" s="4">
        <v>0</v>
      </c>
      <c r="F22" s="3">
        <v>1</v>
      </c>
      <c r="G22" s="8"/>
      <c r="H22" s="11"/>
      <c r="I22" s="4">
        <v>0</v>
      </c>
      <c r="J22" s="4">
        <v>1</v>
      </c>
      <c r="K22" s="8">
        <f>SUM(I22:J22)</f>
        <v>1</v>
      </c>
      <c r="L22" s="12"/>
      <c r="M22" s="13"/>
      <c r="N22" s="13"/>
    </row>
    <row r="23" spans="1:14" x14ac:dyDescent="0.4">
      <c r="A23" s="35"/>
      <c r="B23" s="6" t="s">
        <v>43</v>
      </c>
      <c r="C23" s="29"/>
      <c r="D23" s="30" t="s">
        <v>44</v>
      </c>
      <c r="E23" s="3">
        <v>1</v>
      </c>
      <c r="F23" s="4">
        <v>0</v>
      </c>
      <c r="G23" s="8">
        <f t="shared" ref="G23:G29" si="3">SUM(E23:F23)</f>
        <v>1</v>
      </c>
      <c r="H23" s="11"/>
      <c r="I23" s="4">
        <v>1</v>
      </c>
      <c r="J23" s="4">
        <v>0</v>
      </c>
      <c r="K23" s="8">
        <f>SUM(I23:J23)</f>
        <v>1</v>
      </c>
      <c r="L23" s="12"/>
      <c r="M23" s="13"/>
      <c r="N23" s="13"/>
    </row>
    <row r="24" spans="1:14" x14ac:dyDescent="0.4">
      <c r="A24" s="35"/>
      <c r="B24" s="28" t="s">
        <v>40</v>
      </c>
      <c r="C24" s="29">
        <v>2</v>
      </c>
      <c r="D24" s="6" t="s">
        <v>54</v>
      </c>
      <c r="E24" s="4">
        <v>0</v>
      </c>
      <c r="F24" s="3">
        <v>1</v>
      </c>
      <c r="G24" s="8">
        <f t="shared" si="3"/>
        <v>1</v>
      </c>
      <c r="H24" s="11"/>
      <c r="I24" s="4">
        <v>0</v>
      </c>
      <c r="J24" s="4">
        <v>1</v>
      </c>
      <c r="K24" s="8">
        <f t="shared" ref="K24:K29" si="4">SUM(I24:J24)</f>
        <v>1</v>
      </c>
      <c r="L24" s="12"/>
      <c r="M24" s="13">
        <f t="shared" ref="M24:N29" si="5">$C24*I24</f>
        <v>0</v>
      </c>
      <c r="N24" s="13">
        <f t="shared" si="5"/>
        <v>2</v>
      </c>
    </row>
    <row r="25" spans="1:14" x14ac:dyDescent="0.4">
      <c r="A25" s="27" t="s">
        <v>26</v>
      </c>
      <c r="B25" s="6" t="s">
        <v>30</v>
      </c>
      <c r="C25" s="29">
        <v>4</v>
      </c>
      <c r="D25" s="6" t="s">
        <v>59</v>
      </c>
      <c r="E25" s="3">
        <v>1</v>
      </c>
      <c r="F25" s="4">
        <v>0</v>
      </c>
      <c r="G25" s="8">
        <f t="shared" si="3"/>
        <v>1</v>
      </c>
      <c r="H25" s="11"/>
      <c r="I25" s="3">
        <v>0.5</v>
      </c>
      <c r="J25" s="4">
        <v>0.5</v>
      </c>
      <c r="K25" s="8">
        <f t="shared" si="4"/>
        <v>1</v>
      </c>
      <c r="L25" s="12"/>
      <c r="M25" s="13">
        <f t="shared" si="5"/>
        <v>2</v>
      </c>
      <c r="N25" s="13">
        <f t="shared" si="5"/>
        <v>2</v>
      </c>
    </row>
    <row r="26" spans="1:14" x14ac:dyDescent="0.4">
      <c r="A26" s="35" t="s">
        <v>14</v>
      </c>
      <c r="B26" s="6" t="s">
        <v>15</v>
      </c>
      <c r="C26" s="29">
        <v>1</v>
      </c>
      <c r="D26" s="6" t="s">
        <v>16</v>
      </c>
      <c r="E26" s="4">
        <v>0.5</v>
      </c>
      <c r="F26" s="4">
        <v>0.5</v>
      </c>
      <c r="G26" s="8">
        <f t="shared" si="3"/>
        <v>1</v>
      </c>
      <c r="H26" s="11"/>
      <c r="I26" s="4">
        <v>1</v>
      </c>
      <c r="J26" s="4">
        <v>0</v>
      </c>
      <c r="K26" s="8">
        <f t="shared" si="4"/>
        <v>1</v>
      </c>
      <c r="L26" s="12"/>
      <c r="M26" s="13">
        <f t="shared" si="5"/>
        <v>1</v>
      </c>
      <c r="N26" s="13">
        <f t="shared" si="5"/>
        <v>0</v>
      </c>
    </row>
    <row r="27" spans="1:14" x14ac:dyDescent="0.4">
      <c r="A27" s="35"/>
      <c r="B27" s="6" t="s">
        <v>17</v>
      </c>
      <c r="C27" s="29">
        <v>2</v>
      </c>
      <c r="D27" s="6"/>
      <c r="E27" s="4">
        <v>0.5</v>
      </c>
      <c r="F27" s="4">
        <v>0.5</v>
      </c>
      <c r="G27" s="8">
        <f t="shared" si="3"/>
        <v>1</v>
      </c>
      <c r="H27" s="11"/>
      <c r="I27" s="4">
        <v>1</v>
      </c>
      <c r="J27" s="4">
        <v>0</v>
      </c>
      <c r="K27" s="8">
        <f t="shared" si="4"/>
        <v>1</v>
      </c>
      <c r="L27" s="12"/>
      <c r="M27" s="13">
        <f t="shared" si="5"/>
        <v>2</v>
      </c>
      <c r="N27" s="13">
        <f t="shared" si="5"/>
        <v>0</v>
      </c>
    </row>
    <row r="28" spans="1:14" x14ac:dyDescent="0.4">
      <c r="A28" s="35"/>
      <c r="B28" s="6" t="s">
        <v>18</v>
      </c>
      <c r="C28" s="29">
        <v>4</v>
      </c>
      <c r="D28" s="6"/>
      <c r="E28" s="4">
        <v>0.5</v>
      </c>
      <c r="F28" s="4">
        <v>0.5</v>
      </c>
      <c r="G28" s="8">
        <f t="shared" si="3"/>
        <v>1</v>
      </c>
      <c r="H28" s="11"/>
      <c r="I28" s="4">
        <v>0</v>
      </c>
      <c r="J28" s="4">
        <v>0</v>
      </c>
      <c r="K28" s="8">
        <f t="shared" si="4"/>
        <v>0</v>
      </c>
      <c r="L28" s="12"/>
      <c r="M28" s="13">
        <f t="shared" si="5"/>
        <v>0</v>
      </c>
      <c r="N28" s="13">
        <f t="shared" si="5"/>
        <v>0</v>
      </c>
    </row>
    <row r="29" spans="1:14" x14ac:dyDescent="0.4">
      <c r="A29" s="35"/>
      <c r="B29" s="6" t="s">
        <v>45</v>
      </c>
      <c r="C29" s="29">
        <v>1</v>
      </c>
      <c r="D29" s="6" t="s">
        <v>46</v>
      </c>
      <c r="E29" s="4">
        <v>0.5</v>
      </c>
      <c r="F29" s="3">
        <v>0.5</v>
      </c>
      <c r="G29" s="8">
        <f t="shared" si="3"/>
        <v>1</v>
      </c>
      <c r="H29" s="11"/>
      <c r="I29" s="4">
        <v>0</v>
      </c>
      <c r="J29" s="3">
        <v>0</v>
      </c>
      <c r="K29" s="8">
        <f t="shared" si="4"/>
        <v>0</v>
      </c>
      <c r="L29" s="12"/>
      <c r="M29" s="13">
        <f t="shared" si="5"/>
        <v>0</v>
      </c>
      <c r="N29" s="13">
        <f t="shared" si="5"/>
        <v>0</v>
      </c>
    </row>
    <row r="30" spans="1:14" x14ac:dyDescent="0.4">
      <c r="I30" s="31" t="s">
        <v>19</v>
      </c>
      <c r="J30" s="31"/>
      <c r="K30" s="31"/>
      <c r="M30" s="14">
        <f>SUM(M10:M29)</f>
        <v>16.8</v>
      </c>
      <c r="N30" s="14">
        <f>SUM(N10:N29)</f>
        <v>15.2</v>
      </c>
    </row>
    <row r="33" spans="1:2" ht="29.15" x14ac:dyDescent="0.4">
      <c r="A33" s="15" t="s">
        <v>20</v>
      </c>
      <c r="B33" s="16" t="s">
        <v>21</v>
      </c>
    </row>
    <row r="34" spans="1:2" x14ac:dyDescent="0.4">
      <c r="A34" s="2" t="s">
        <v>24</v>
      </c>
      <c r="B34" s="5" t="b">
        <f t="shared" ref="B34:B57" si="6">COUNTIF(D$10:D$29,"*"&amp;A34&amp;"*")&gt;0</f>
        <v>1</v>
      </c>
    </row>
    <row r="35" spans="1:2" x14ac:dyDescent="0.4">
      <c r="A35" s="2" t="s">
        <v>25</v>
      </c>
      <c r="B35" s="5" t="b">
        <f t="shared" si="6"/>
        <v>1</v>
      </c>
    </row>
    <row r="36" spans="1:2" x14ac:dyDescent="0.4">
      <c r="A36" s="2" t="s">
        <v>26</v>
      </c>
      <c r="B36" s="5" t="b">
        <f t="shared" si="6"/>
        <v>1</v>
      </c>
    </row>
    <row r="37" spans="1:2" x14ac:dyDescent="0.4">
      <c r="A37" s="2" t="s">
        <v>48</v>
      </c>
      <c r="B37" s="5" t="b">
        <f t="shared" si="6"/>
        <v>1</v>
      </c>
    </row>
    <row r="38" spans="1:2" x14ac:dyDescent="0.4">
      <c r="A38" s="2" t="s">
        <v>49</v>
      </c>
      <c r="B38" s="5" t="b">
        <f t="shared" si="6"/>
        <v>1</v>
      </c>
    </row>
    <row r="39" spans="1:2" x14ac:dyDescent="0.4">
      <c r="A39" s="2" t="s">
        <v>52</v>
      </c>
      <c r="B39" s="5" t="b">
        <f t="shared" si="6"/>
        <v>1</v>
      </c>
    </row>
    <row r="40" spans="1:2" x14ac:dyDescent="0.4">
      <c r="A40" s="2" t="s">
        <v>55</v>
      </c>
      <c r="B40" s="5" t="b">
        <f t="shared" si="6"/>
        <v>1</v>
      </c>
    </row>
    <row r="41" spans="1:2" x14ac:dyDescent="0.4">
      <c r="A41" s="2" t="s">
        <v>53</v>
      </c>
      <c r="B41" s="5" t="b">
        <f t="shared" si="6"/>
        <v>1</v>
      </c>
    </row>
    <row r="42" spans="1:2" x14ac:dyDescent="0.4">
      <c r="A42" s="2" t="s">
        <v>56</v>
      </c>
      <c r="B42" s="5" t="b">
        <f t="shared" si="6"/>
        <v>1</v>
      </c>
    </row>
    <row r="43" spans="1:2" x14ac:dyDescent="0.4">
      <c r="A43" s="2" t="s">
        <v>44</v>
      </c>
      <c r="B43" s="5" t="b">
        <f t="shared" si="6"/>
        <v>1</v>
      </c>
    </row>
    <row r="44" spans="1:2" x14ac:dyDescent="0.4">
      <c r="A44" s="2" t="s">
        <v>58</v>
      </c>
      <c r="B44" s="5" t="b">
        <f t="shared" si="6"/>
        <v>1</v>
      </c>
    </row>
    <row r="45" spans="1:2" x14ac:dyDescent="0.4">
      <c r="A45" s="2" t="s">
        <v>42</v>
      </c>
      <c r="B45" s="5" t="b">
        <f t="shared" si="6"/>
        <v>1</v>
      </c>
    </row>
    <row r="46" spans="1:2" x14ac:dyDescent="0.4">
      <c r="A46" s="6" t="s">
        <v>59</v>
      </c>
      <c r="B46" s="5" t="b">
        <f t="shared" si="6"/>
        <v>1</v>
      </c>
    </row>
    <row r="47" spans="1:2" x14ac:dyDescent="0.4">
      <c r="A47" s="6" t="s">
        <v>16</v>
      </c>
      <c r="B47" s="5" t="b">
        <f t="shared" si="6"/>
        <v>1</v>
      </c>
    </row>
    <row r="48" spans="1:2" x14ac:dyDescent="0.4">
      <c r="A48" s="6" t="s">
        <v>46</v>
      </c>
      <c r="B48" s="5" t="b">
        <f t="shared" si="6"/>
        <v>1</v>
      </c>
    </row>
    <row r="49" spans="1:2" x14ac:dyDescent="0.4">
      <c r="A49" s="2" t="s">
        <v>60</v>
      </c>
      <c r="B49" s="5" t="b">
        <f t="shared" si="6"/>
        <v>0</v>
      </c>
    </row>
    <row r="50" spans="1:2" x14ac:dyDescent="0.4">
      <c r="A50" s="2" t="s">
        <v>61</v>
      </c>
      <c r="B50" s="5" t="b">
        <f t="shared" si="6"/>
        <v>0</v>
      </c>
    </row>
    <row r="51" spans="1:2" x14ac:dyDescent="0.4">
      <c r="A51" s="2" t="s">
        <v>62</v>
      </c>
      <c r="B51" s="5" t="b">
        <f t="shared" si="6"/>
        <v>0</v>
      </c>
    </row>
    <row r="52" spans="1:2" x14ac:dyDescent="0.4">
      <c r="A52" s="2" t="s">
        <v>63</v>
      </c>
      <c r="B52" s="5" t="b">
        <f t="shared" si="6"/>
        <v>0</v>
      </c>
    </row>
    <row r="53" spans="1:2" x14ac:dyDescent="0.4">
      <c r="A53" s="2" t="s">
        <v>10</v>
      </c>
      <c r="B53" s="5" t="b">
        <f t="shared" si="6"/>
        <v>0</v>
      </c>
    </row>
    <row r="54" spans="1:2" x14ac:dyDescent="0.4">
      <c r="A54" s="2" t="s">
        <v>22</v>
      </c>
      <c r="B54" s="5" t="b">
        <f t="shared" si="6"/>
        <v>0</v>
      </c>
    </row>
    <row r="55" spans="1:2" x14ac:dyDescent="0.4">
      <c r="A55" s="2" t="s">
        <v>23</v>
      </c>
      <c r="B55" s="5" t="b">
        <f t="shared" si="6"/>
        <v>0</v>
      </c>
    </row>
    <row r="56" spans="1:2" x14ac:dyDescent="0.4">
      <c r="A56" s="2" t="s">
        <v>12</v>
      </c>
      <c r="B56" s="5" t="b">
        <f t="shared" si="6"/>
        <v>0</v>
      </c>
    </row>
    <row r="57" spans="1:2" x14ac:dyDescent="0.4">
      <c r="A57" s="2" t="s">
        <v>13</v>
      </c>
      <c r="B57" s="5" t="b">
        <f t="shared" si="6"/>
        <v>0</v>
      </c>
    </row>
  </sheetData>
  <mergeCells count="11">
    <mergeCell ref="A26:A29"/>
    <mergeCell ref="A1:G1"/>
    <mergeCell ref="A10:A11"/>
    <mergeCell ref="A12:A19"/>
    <mergeCell ref="A20:A24"/>
    <mergeCell ref="C7:C9"/>
    <mergeCell ref="I30:K30"/>
    <mergeCell ref="I7:N7"/>
    <mergeCell ref="E7:G8"/>
    <mergeCell ref="I8:K8"/>
    <mergeCell ref="M8:N8"/>
  </mergeCells>
  <conditionalFormatting sqref="E19:F19 E25:F29 E10:F14 I10:J29">
    <cfRule type="cellIs" dxfId="30" priority="38" operator="greaterThan">
      <formula>0.59</formula>
    </cfRule>
    <cfRule type="cellIs" dxfId="29" priority="39" operator="greaterThan">
      <formula>0.69</formula>
    </cfRule>
    <cfRule type="cellIs" dxfId="28" priority="40" operator="greaterThan">
      <formula>0.8</formula>
    </cfRule>
  </conditionalFormatting>
  <conditionalFormatting sqref="B34:B57">
    <cfRule type="cellIs" dxfId="27" priority="31" operator="equal">
      <formula>FALSE</formula>
    </cfRule>
  </conditionalFormatting>
  <conditionalFormatting sqref="E16:F16">
    <cfRule type="cellIs" dxfId="26" priority="28" operator="greaterThan">
      <formula>0.59</formula>
    </cfRule>
    <cfRule type="cellIs" dxfId="25" priority="29" operator="greaterThan">
      <formula>0.69</formula>
    </cfRule>
    <cfRule type="cellIs" dxfId="24" priority="30" operator="greaterThan">
      <formula>0.8</formula>
    </cfRule>
  </conditionalFormatting>
  <conditionalFormatting sqref="E18:F18">
    <cfRule type="cellIs" dxfId="23" priority="25" operator="greaterThan">
      <formula>0.59</formula>
    </cfRule>
    <cfRule type="cellIs" dxfId="22" priority="26" operator="greaterThan">
      <formula>0.69</formula>
    </cfRule>
    <cfRule type="cellIs" dxfId="21" priority="27" operator="greaterThan">
      <formula>0.8</formula>
    </cfRule>
  </conditionalFormatting>
  <conditionalFormatting sqref="E15:F15">
    <cfRule type="cellIs" dxfId="20" priority="22" operator="greaterThan">
      <formula>0.59</formula>
    </cfRule>
    <cfRule type="cellIs" dxfId="19" priority="23" operator="greaterThan">
      <formula>0.69</formula>
    </cfRule>
    <cfRule type="cellIs" dxfId="18" priority="24" operator="greaterThan">
      <formula>0.8</formula>
    </cfRule>
  </conditionalFormatting>
  <conditionalFormatting sqref="E17:F17">
    <cfRule type="cellIs" dxfId="17" priority="19" operator="greaterThan">
      <formula>0.59</formula>
    </cfRule>
    <cfRule type="cellIs" dxfId="16" priority="20" operator="greaterThan">
      <formula>0.69</formula>
    </cfRule>
    <cfRule type="cellIs" dxfId="15" priority="21" operator="greaterThan">
      <formula>0.8</formula>
    </cfRule>
  </conditionalFormatting>
  <conditionalFormatting sqref="E20:F20">
    <cfRule type="cellIs" dxfId="14" priority="13" operator="greaterThan">
      <formula>0.59</formula>
    </cfRule>
    <cfRule type="cellIs" dxfId="13" priority="14" operator="greaterThan">
      <formula>0.69</formula>
    </cfRule>
    <cfRule type="cellIs" dxfId="12" priority="15" operator="greaterThan">
      <formula>0.8</formula>
    </cfRule>
  </conditionalFormatting>
  <conditionalFormatting sqref="E22:F22">
    <cfRule type="cellIs" dxfId="11" priority="10" operator="greaterThan">
      <formula>0.59</formula>
    </cfRule>
    <cfRule type="cellIs" dxfId="10" priority="11" operator="greaterThan">
      <formula>0.69</formula>
    </cfRule>
    <cfRule type="cellIs" dxfId="9" priority="12" operator="greaterThan">
      <formula>0.8</formula>
    </cfRule>
  </conditionalFormatting>
  <conditionalFormatting sqref="E24:F24">
    <cfRule type="cellIs" dxfId="8" priority="7" operator="greaterThan">
      <formula>0.59</formula>
    </cfRule>
    <cfRule type="cellIs" dxfId="7" priority="8" operator="greaterThan">
      <formula>0.69</formula>
    </cfRule>
    <cfRule type="cellIs" dxfId="6" priority="9" operator="greaterThan">
      <formula>0.8</formula>
    </cfRule>
  </conditionalFormatting>
  <conditionalFormatting sqref="E23:F23">
    <cfRule type="cellIs" dxfId="5" priority="4" operator="greaterThan">
      <formula>0.59</formula>
    </cfRule>
    <cfRule type="cellIs" dxfId="4" priority="5" operator="greaterThan">
      <formula>0.69</formula>
    </cfRule>
    <cfRule type="cellIs" dxfId="3" priority="6" operator="greaterThan">
      <formula>0.8</formula>
    </cfRule>
  </conditionalFormatting>
  <conditionalFormatting sqref="E21:F21">
    <cfRule type="cellIs" dxfId="2" priority="1" operator="greaterThan">
      <formula>0.59</formula>
    </cfRule>
    <cfRule type="cellIs" dxfId="1" priority="2" operator="greaterThan">
      <formula>0.69</formula>
    </cfRule>
    <cfRule type="cellIs" dxfId="0" priority="3" operator="greaterThan">
      <formula>0.8</formula>
    </cfRule>
  </conditionalFormatting>
  <pageMargins left="0.7" right="0.7" top="0.75" bottom="0.75" header="0.3" footer="0.3"/>
  <pageSetup paperSize="9"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Zlatan Haljeta</cp:lastModifiedBy>
  <cp:revision/>
  <dcterms:created xsi:type="dcterms:W3CDTF">2017-01-05T13:45:44Z</dcterms:created>
  <dcterms:modified xsi:type="dcterms:W3CDTF">2020-06-22T17:19:43Z</dcterms:modified>
  <cp:category/>
  <cp:contentStatus/>
</cp:coreProperties>
</file>