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Jacob\Documents\Repo\FireMC-PiHaT\"/>
    </mc:Choice>
  </mc:AlternateContent>
  <bookViews>
    <workbookView xWindow="0" yWindow="0" windowWidth="28800" windowHeight="12435"/>
  </bookViews>
  <sheets>
    <sheet name="Parts_List" sheetId="1" r:id="rId1"/>
  </sheets>
  <definedNames>
    <definedName name="_xlnm.Print_Area" localSheetId="0">Parts_List!$A$1:$J$50</definedName>
    <definedName name="_xlnm.Print_Titles" localSheetId="0">Parts_List!$1:$1</definedName>
  </definedNames>
  <calcPr calcId="152511"/>
</workbook>
</file>

<file path=xl/calcChain.xml><?xml version="1.0" encoding="utf-8"?>
<calcChain xmlns="http://schemas.openxmlformats.org/spreadsheetml/2006/main">
  <c r="J51" i="1" l="1"/>
  <c r="J16" i="1"/>
  <c r="J17" i="1"/>
  <c r="J35" i="1"/>
  <c r="J26" i="1" l="1"/>
  <c r="J4" i="1"/>
  <c r="J5" i="1"/>
  <c r="J6" i="1"/>
  <c r="J7" i="1"/>
  <c r="J8" i="1"/>
  <c r="J9" i="1"/>
  <c r="J10" i="1"/>
  <c r="J11" i="1"/>
  <c r="J12" i="1"/>
  <c r="J13" i="1"/>
  <c r="J14" i="1"/>
  <c r="J15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3" i="1" l="1"/>
  <c r="J2" i="1"/>
</calcChain>
</file>

<file path=xl/sharedStrings.xml><?xml version="1.0" encoding="utf-8"?>
<sst xmlns="http://schemas.openxmlformats.org/spreadsheetml/2006/main" count="406" uniqueCount="173">
  <si>
    <t>Component Type</t>
  </si>
  <si>
    <t>Manufacturer</t>
  </si>
  <si>
    <t>Part Number</t>
  </si>
  <si>
    <t>Description</t>
  </si>
  <si>
    <t>QTY</t>
  </si>
  <si>
    <t>Package</t>
  </si>
  <si>
    <t>Requires Custom</t>
  </si>
  <si>
    <t>Package Created</t>
  </si>
  <si>
    <t>Library Name</t>
  </si>
  <si>
    <t>File Name</t>
  </si>
  <si>
    <t>Notes</t>
  </si>
  <si>
    <t>C</t>
  </si>
  <si>
    <t>Cornell Dubilier Electronics</t>
  </si>
  <si>
    <t>AVE107M25E16T-F</t>
  </si>
  <si>
    <t>CAP ALUM 100UF 20% 25V SMD</t>
  </si>
  <si>
    <t>CAPAE840X650N</t>
  </si>
  <si>
    <t>Y</t>
  </si>
  <si>
    <t>IPC_CAP.pretty</t>
  </si>
  <si>
    <t>United Chemi-Con</t>
  </si>
  <si>
    <t>EMZJ160ADA151MF80G</t>
  </si>
  <si>
    <t>CAP ALUM 150UF 20% 16V SMD</t>
  </si>
  <si>
    <t>CAPAE660X770N</t>
  </si>
  <si>
    <t>Murata</t>
  </si>
  <si>
    <t>GRM1885C1H132JA01D</t>
  </si>
  <si>
    <t>CAP CER 1300PF 50V NP0 0603</t>
  </si>
  <si>
    <t>CAPC1608X90N</t>
  </si>
  <si>
    <t>GRM1885C1H620JA01D</t>
  </si>
  <si>
    <t>CAP CER 62PF 50V NP0 0603</t>
  </si>
  <si>
    <t>GRM188R61C106KAALD</t>
  </si>
  <si>
    <t>CAP CER 10UF 16V X5R 0603</t>
  </si>
  <si>
    <t>CAPC1608X95N</t>
  </si>
  <si>
    <t>GRM188R61C225KE15D</t>
  </si>
  <si>
    <t>CAP CER 2.2UF 16V X5R 0603</t>
  </si>
  <si>
    <t>GRM188R61C475KAAJD</t>
  </si>
  <si>
    <t>CAP CER 4.7UF 16V X5R 0603</t>
  </si>
  <si>
    <t>GRM188R71C103KA01D</t>
  </si>
  <si>
    <t>CAP CER 10000PF 16V X7R 0603</t>
  </si>
  <si>
    <t>GRM188R71C104KA01D</t>
  </si>
  <si>
    <t>CAP CER 0.1UF 16V X7R 0603</t>
  </si>
  <si>
    <t>GRM188R71C184KA01D</t>
  </si>
  <si>
    <t>CAP CER 0.18UF 16V X7R 0603</t>
  </si>
  <si>
    <t>GRM188R71C224KA01D</t>
  </si>
  <si>
    <t>CAP CER 0.22UF 16V X7R 0603</t>
  </si>
  <si>
    <t>GRM188R71H152KA01D</t>
  </si>
  <si>
    <t>CAP CER 1500PF 50V X7R 0603</t>
  </si>
  <si>
    <t>GRM188R71H562KA01D</t>
  </si>
  <si>
    <t>CAP CER 5600PF 50V X7R 0603</t>
  </si>
  <si>
    <t>D</t>
  </si>
  <si>
    <t>Wurth</t>
  </si>
  <si>
    <t>150060GS75000</t>
  </si>
  <si>
    <t>LED GREEN CLEAR 0603 SMD</t>
  </si>
  <si>
    <t>N</t>
  </si>
  <si>
    <t>IPC_LED.pretty</t>
  </si>
  <si>
    <t>NXP</t>
  </si>
  <si>
    <t>PMEG3050EP,115</t>
  </si>
  <si>
    <t>DIODE SCHOTTKY 30V 5A SOD128</t>
  </si>
  <si>
    <t>SOD4725X100N</t>
  </si>
  <si>
    <t>IPC_SOD.pretty</t>
  </si>
  <si>
    <t>F</t>
  </si>
  <si>
    <t>Littlefuse</t>
  </si>
  <si>
    <t>0ATO005.V</t>
  </si>
  <si>
    <t>FUSE AUTO 5A 32VAC/VDC BLADE</t>
  </si>
  <si>
    <t>N/A</t>
  </si>
  <si>
    <t>0ATO010.V</t>
  </si>
  <si>
    <t>FUSE AUTO 10A 32VAC/VDC BLADE</t>
  </si>
  <si>
    <t>MPD</t>
  </si>
  <si>
    <t>BK-6010</t>
  </si>
  <si>
    <t>FUSE BLOCK BLADE PCB</t>
  </si>
  <si>
    <t>IPC_MFG.pretty</t>
  </si>
  <si>
    <t>J</t>
  </si>
  <si>
    <t>Phoenix Contact</t>
  </si>
  <si>
    <t>TERM BLOCK PLUG 2POS STR 5.08MM</t>
  </si>
  <si>
    <t>TERM BLOCK HDR 2POS R/A 5.08MM</t>
  </si>
  <si>
    <t>Molex</t>
  </si>
  <si>
    <t>22-23-2041</t>
  </si>
  <si>
    <t>CONN HEADER 4POS .100 VERT TIN</t>
  </si>
  <si>
    <t>MOLEX_22-23-2041</t>
  </si>
  <si>
    <t>TE Connectivity</t>
  </si>
  <si>
    <t>5-146254-3</t>
  </si>
  <si>
    <t>CONN HEADER BRKWAY 6POS DL .100</t>
  </si>
  <si>
    <t>TE_5-146254-3</t>
  </si>
  <si>
    <t>Sullins</t>
  </si>
  <si>
    <t>part number for stepstick interface</t>
  </si>
  <si>
    <t>CONN HEADER FEM 40POS .1" DL TIN</t>
  </si>
  <si>
    <t>L</t>
  </si>
  <si>
    <t>Bourns</t>
  </si>
  <si>
    <t>SRP1265A-6R8M</t>
  </si>
  <si>
    <t>FIXED IND 6.8UH 11.5A 11.5 MOHM</t>
  </si>
  <si>
    <t>INDM1213X620N</t>
  </si>
  <si>
    <t>IPC_IND.pretty</t>
  </si>
  <si>
    <t>Q</t>
  </si>
  <si>
    <t>R</t>
  </si>
  <si>
    <t>Yageo</t>
  </si>
  <si>
    <t>RC0603FR-07100KL</t>
  </si>
  <si>
    <t>RES SMD 100 KOHM 1% 1/10W 0603</t>
  </si>
  <si>
    <t>RESC1608X55N</t>
  </si>
  <si>
    <t>IPC_RES.pretty</t>
  </si>
  <si>
    <t>RC0603FR-0710KL</t>
  </si>
  <si>
    <t>RES SMD 10 KOHM 1% 1/10W 0603</t>
  </si>
  <si>
    <t>RC0603FR-071K37L</t>
  </si>
  <si>
    <t>RES SMD 1.37 KOHM 1% 1/10W 0603</t>
  </si>
  <si>
    <t>RC0603FR-071KL</t>
  </si>
  <si>
    <t>RES SMD 1 KOHM 1% 1/10W 0603</t>
  </si>
  <si>
    <t>RES SMD 2.21K OHM 1% 1/10W 0603</t>
  </si>
  <si>
    <t>RC0603FR-073K3L</t>
  </si>
  <si>
    <t>RES SMD 3.3 KOHM 1% 1/10W 0603</t>
  </si>
  <si>
    <t>RC0603FR-0756K2L</t>
  </si>
  <si>
    <t>RES SMD 56.2 KOHM 1% 1/10W 0603</t>
  </si>
  <si>
    <t>U</t>
  </si>
  <si>
    <t>Intersil</t>
  </si>
  <si>
    <t>ISL6420B</t>
  </si>
  <si>
    <t>IC REG CTRLR BUCK 20TSSOP</t>
  </si>
  <si>
    <t>SOP63P600X155-20N</t>
  </si>
  <si>
    <t>IPC_SOP.pretty</t>
  </si>
  <si>
    <t>Maxim Integrated</t>
  </si>
  <si>
    <t>MAX7301AAX+T</t>
  </si>
  <si>
    <t>IC I/O EXPANDER SPI 28B 36SSOP</t>
  </si>
  <si>
    <t>SOP80P1030X260-36N</t>
  </si>
  <si>
    <t>Microchip Technologies</t>
  </si>
  <si>
    <t>MCP23S17T-E/SO</t>
  </si>
  <si>
    <t>IC I/O EXPANDER SPI 16B 28SOIC</t>
  </si>
  <si>
    <t>SOIC127P1030X265-28N</t>
  </si>
  <si>
    <t>IPC_SOIC127P.pretty</t>
  </si>
  <si>
    <t>Texas Instruments</t>
  </si>
  <si>
    <t>SN74LV32APWR</t>
  </si>
  <si>
    <t>IC GATE OR 4CH 2-INP 14-TSSOP</t>
  </si>
  <si>
    <t>SN74LVC1G14DBVR</t>
  </si>
  <si>
    <t>IC SCHMITT TRIG INV SOT-23-5</t>
  </si>
  <si>
    <t>IPC_SOT.pretty</t>
  </si>
  <si>
    <t>Trinamic</t>
  </si>
  <si>
    <t>TMC SILENTSTEPSTICK</t>
  </si>
  <si>
    <t>STEPPER MOTOR DRIVER BRD TMC2100</t>
  </si>
  <si>
    <t>stepstick</t>
  </si>
  <si>
    <t>LEDM1608X70N</t>
  </si>
  <si>
    <t>MPD_BK-6010</t>
  </si>
  <si>
    <t>PRPC002SAAN-RC</t>
  </si>
  <si>
    <t>CONN HEADER .100" SNGL STR 2POS</t>
  </si>
  <si>
    <t>PRPC003SAAN-RC</t>
  </si>
  <si>
    <t>PRPC004SAAN-RC</t>
  </si>
  <si>
    <t>CONN HEADER .100" SNGL STR 3POS</t>
  </si>
  <si>
    <t>CONN HEADER .100" SNGL STR 4POS</t>
  </si>
  <si>
    <t>PHEONIX_1923869</t>
  </si>
  <si>
    <t>MOLEX_395321002</t>
  </si>
  <si>
    <t>SOP65P640X120-14N</t>
  </si>
  <si>
    <t>SOT95P280X145-5N</t>
  </si>
  <si>
    <t>PPPC081LFBN-RC</t>
  </si>
  <si>
    <t>PPPC202LFBN-RC</t>
  </si>
  <si>
    <t>CONN HEADER FEMALE 8POS .1" G</t>
  </si>
  <si>
    <t>SULLINS_PPxC202LFBN-RC</t>
  </si>
  <si>
    <t>SULLINS_PPxC081LFBN-RC</t>
  </si>
  <si>
    <t>CAP CER 5600PF 50V U2J 0603</t>
  </si>
  <si>
    <t>GRM1887U1H562JA01D</t>
  </si>
  <si>
    <t>RE1J002YNTCL</t>
  </si>
  <si>
    <t>Rohm</t>
  </si>
  <si>
    <t>MOSFET N-CH 1.2V DRIVE EMT3FM</t>
  </si>
  <si>
    <t>SOTFL3P50_160X85L45X28N</t>
  </si>
  <si>
    <t>IPC_SOFL.pretty</t>
  </si>
  <si>
    <t>RES SMD 665 OHM 1% 1/10W 0603</t>
  </si>
  <si>
    <t>RC0603FR-07665RL</t>
  </si>
  <si>
    <t>RC0603FR-07191RL</t>
  </si>
  <si>
    <t>RES SMD 191 OHM 1% 1/10W 0603</t>
  </si>
  <si>
    <t>GRM188R61C105KA93D</t>
  </si>
  <si>
    <t>CAP CER 1UF 16V X5R 0603</t>
  </si>
  <si>
    <t>LP38693SD-3.3/NOPB</t>
  </si>
  <si>
    <t xml:space="preserve"> IC REG LDO 3.3V 0.5A 6WSON</t>
  </si>
  <si>
    <t>SON7P95_300X300X80L40X35T210X160N</t>
  </si>
  <si>
    <t>IPC_SON.pretty</t>
  </si>
  <si>
    <t>SULLINS_PRPC002SAAN-RC</t>
  </si>
  <si>
    <t>SULLINS_PRPC003SAAN-RC</t>
  </si>
  <si>
    <t>SULLINS_PRPC004SAAN-RC</t>
  </si>
  <si>
    <t>SI7386DP-T1-E3</t>
  </si>
  <si>
    <t>Vishay</t>
  </si>
  <si>
    <t>MOSFET N-CH 30V 12A PPAK SO-8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</si>
</sst>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"/>
  <sheetViews>
    <sheetView tabSelected="1" zoomScaleNormal="100" workbookViewId="0">
      <pane ySplit="1" topLeftCell="A23" activePane="bottomLeft" state="frozen"/>
      <selection pane="bottomLeft" activeCell="I34" sqref="I34"/>
    </sheetView>
  </sheetViews>
  <sheetFormatPr defaultRowHeight="15" x14ac:dyDescent="0.25"/>
  <cols>
    <col min="1" max="1" width="11.42578125" style="1" bestFit="1" customWidth="1"/>
    <col min="2" max="2" width="25.5703125" style="1" bestFit="1" customWidth="1"/>
    <col min="3" max="3" width="21.7109375" style="1" bestFit="1" customWidth="1"/>
    <col min="4" max="4" width="35.5703125" style="1" bestFit="1" customWidth="1"/>
    <col min="5" max="5" width="4.42578125" style="1" bestFit="1" customWidth="1"/>
    <col min="6" max="6" width="36.7109375" style="1" bestFit="1" customWidth="1"/>
    <col min="7" max="7" width="8.85546875" style="1" bestFit="1" customWidth="1"/>
    <col min="8" max="8" width="8.140625" style="1" bestFit="1" customWidth="1"/>
    <col min="9" max="9" width="19.42578125" style="1" bestFit="1" customWidth="1"/>
    <col min="10" max="10" width="47.28515625" style="1" bestFit="1" customWidth="1"/>
    <col min="11" max="11" width="32.42578125" style="1" bestFit="1" customWidth="1"/>
  </cols>
  <sheetData>
    <row r="1" spans="1:11" ht="30.7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25">
      <c r="A2" s="3" t="s">
        <v>11</v>
      </c>
      <c r="B2" s="3" t="s">
        <v>12</v>
      </c>
      <c r="C2" s="3" t="s">
        <v>13</v>
      </c>
      <c r="D2" s="3" t="s">
        <v>14</v>
      </c>
      <c r="E2" s="3">
        <v>4</v>
      </c>
      <c r="F2" s="3" t="s">
        <v>15</v>
      </c>
      <c r="G2" s="3" t="s">
        <v>16</v>
      </c>
      <c r="H2" s="3" t="s">
        <v>16</v>
      </c>
      <c r="I2" s="3" t="s">
        <v>17</v>
      </c>
      <c r="J2" s="3" t="str">
        <f>IF(G2="Y",F2&amp;".kicad_mod","")</f>
        <v>CAPAE840X650N.kicad_mod</v>
      </c>
      <c r="K2" s="3"/>
    </row>
    <row r="3" spans="1:11" x14ac:dyDescent="0.25">
      <c r="A3" s="2" t="s">
        <v>11</v>
      </c>
      <c r="B3" s="2" t="s">
        <v>18</v>
      </c>
      <c r="C3" s="2" t="s">
        <v>19</v>
      </c>
      <c r="D3" s="2" t="s">
        <v>20</v>
      </c>
      <c r="E3" s="2">
        <v>3</v>
      </c>
      <c r="F3" s="2" t="s">
        <v>21</v>
      </c>
      <c r="G3" s="2" t="s">
        <v>16</v>
      </c>
      <c r="H3" s="2" t="s">
        <v>16</v>
      </c>
      <c r="I3" s="2" t="s">
        <v>17</v>
      </c>
      <c r="J3" s="3" t="str">
        <f t="shared" ref="J3" si="0">IF(G3="Y",F3&amp;".kicad_mod","")</f>
        <v>CAPAE660X770N.kicad_mod</v>
      </c>
      <c r="K3" s="2"/>
    </row>
    <row r="4" spans="1:11" x14ac:dyDescent="0.25">
      <c r="A4" s="2" t="s">
        <v>11</v>
      </c>
      <c r="B4" s="2" t="s">
        <v>22</v>
      </c>
      <c r="C4" s="2" t="s">
        <v>23</v>
      </c>
      <c r="D4" s="2" t="s">
        <v>24</v>
      </c>
      <c r="E4" s="2">
        <v>1</v>
      </c>
      <c r="F4" s="2" t="s">
        <v>25</v>
      </c>
      <c r="G4" s="2" t="s">
        <v>16</v>
      </c>
      <c r="H4" s="2" t="s">
        <v>16</v>
      </c>
      <c r="I4" s="2" t="s">
        <v>17</v>
      </c>
      <c r="J4" s="3" t="str">
        <f t="shared" ref="J4:J24" si="1">IF(AND(OR(G4="Y",G4="y"),OR(H4="Y",H4="y")),F4&amp;".kicad_mod","")</f>
        <v>CAPC1608X90N.kicad_mod</v>
      </c>
      <c r="K4" s="2"/>
    </row>
    <row r="5" spans="1:11" x14ac:dyDescent="0.25">
      <c r="A5" s="2" t="s">
        <v>11</v>
      </c>
      <c r="B5" s="2" t="s">
        <v>22</v>
      </c>
      <c r="C5" s="2" t="s">
        <v>26</v>
      </c>
      <c r="D5" s="2" t="s">
        <v>27</v>
      </c>
      <c r="E5" s="2">
        <v>1</v>
      </c>
      <c r="F5" s="2" t="s">
        <v>25</v>
      </c>
      <c r="G5" s="2" t="s">
        <v>16</v>
      </c>
      <c r="H5" s="2" t="s">
        <v>16</v>
      </c>
      <c r="I5" s="2" t="s">
        <v>17</v>
      </c>
      <c r="J5" s="3" t="str">
        <f t="shared" si="1"/>
        <v>CAPC1608X90N.kicad_mod</v>
      </c>
      <c r="K5" s="2"/>
    </row>
    <row r="6" spans="1:11" x14ac:dyDescent="0.25">
      <c r="A6" s="2" t="s">
        <v>11</v>
      </c>
      <c r="B6" s="2" t="s">
        <v>22</v>
      </c>
      <c r="C6" s="2" t="s">
        <v>151</v>
      </c>
      <c r="D6" s="2" t="s">
        <v>150</v>
      </c>
      <c r="E6" s="2">
        <v>1</v>
      </c>
      <c r="F6" s="2" t="s">
        <v>25</v>
      </c>
      <c r="G6" s="2" t="s">
        <v>16</v>
      </c>
      <c r="H6" s="2" t="s">
        <v>16</v>
      </c>
      <c r="I6" s="2" t="s">
        <v>17</v>
      </c>
      <c r="J6" s="3" t="str">
        <f t="shared" si="1"/>
        <v>CAPC1608X90N.kicad_mod</v>
      </c>
      <c r="K6" s="2"/>
    </row>
    <row r="7" spans="1:11" x14ac:dyDescent="0.25">
      <c r="A7" s="2" t="s">
        <v>11</v>
      </c>
      <c r="B7" s="2" t="s">
        <v>22</v>
      </c>
      <c r="C7" s="2" t="s">
        <v>28</v>
      </c>
      <c r="D7" s="2" t="s">
        <v>29</v>
      </c>
      <c r="E7" s="2">
        <v>5</v>
      </c>
      <c r="F7" s="2" t="s">
        <v>30</v>
      </c>
      <c r="G7" s="2" t="s">
        <v>16</v>
      </c>
      <c r="H7" s="2" t="s">
        <v>16</v>
      </c>
      <c r="I7" s="2" t="s">
        <v>17</v>
      </c>
      <c r="J7" s="3" t="str">
        <f t="shared" si="1"/>
        <v>CAPC1608X95N.kicad_mod</v>
      </c>
      <c r="K7" s="2"/>
    </row>
    <row r="8" spans="1:11" x14ac:dyDescent="0.25">
      <c r="A8" s="2" t="s">
        <v>11</v>
      </c>
      <c r="B8" s="2" t="s">
        <v>22</v>
      </c>
      <c r="C8" s="2" t="s">
        <v>31</v>
      </c>
      <c r="D8" s="2" t="s">
        <v>32</v>
      </c>
      <c r="E8" s="2">
        <v>1</v>
      </c>
      <c r="F8" s="2" t="s">
        <v>25</v>
      </c>
      <c r="G8" s="2" t="s">
        <v>16</v>
      </c>
      <c r="H8" s="2" t="s">
        <v>16</v>
      </c>
      <c r="I8" s="2" t="s">
        <v>17</v>
      </c>
      <c r="J8" s="3" t="str">
        <f t="shared" si="1"/>
        <v>CAPC1608X90N.kicad_mod</v>
      </c>
      <c r="K8" s="2"/>
    </row>
    <row r="9" spans="1:11" x14ac:dyDescent="0.25">
      <c r="A9" s="2" t="s">
        <v>11</v>
      </c>
      <c r="B9" s="2" t="s">
        <v>22</v>
      </c>
      <c r="C9" s="2" t="s">
        <v>33</v>
      </c>
      <c r="D9" s="2" t="s">
        <v>34</v>
      </c>
      <c r="E9" s="2">
        <v>1</v>
      </c>
      <c r="F9" s="2" t="s">
        <v>30</v>
      </c>
      <c r="G9" s="2" t="s">
        <v>16</v>
      </c>
      <c r="H9" s="2" t="s">
        <v>16</v>
      </c>
      <c r="I9" s="2" t="s">
        <v>17</v>
      </c>
      <c r="J9" s="3" t="str">
        <f t="shared" si="1"/>
        <v>CAPC1608X95N.kicad_mod</v>
      </c>
      <c r="K9" s="2"/>
    </row>
    <row r="10" spans="1:11" x14ac:dyDescent="0.25">
      <c r="A10" s="2" t="s">
        <v>11</v>
      </c>
      <c r="B10" s="2" t="s">
        <v>22</v>
      </c>
      <c r="C10" s="2" t="s">
        <v>35</v>
      </c>
      <c r="D10" s="2" t="s">
        <v>36</v>
      </c>
      <c r="E10" s="2">
        <v>1</v>
      </c>
      <c r="F10" s="2" t="s">
        <v>25</v>
      </c>
      <c r="G10" s="2" t="s">
        <v>16</v>
      </c>
      <c r="H10" s="2" t="s">
        <v>16</v>
      </c>
      <c r="I10" s="2" t="s">
        <v>17</v>
      </c>
      <c r="J10" s="3" t="str">
        <f t="shared" si="1"/>
        <v>CAPC1608X90N.kicad_mod</v>
      </c>
      <c r="K10" s="2"/>
    </row>
    <row r="11" spans="1:11" x14ac:dyDescent="0.25">
      <c r="A11" s="2" t="s">
        <v>11</v>
      </c>
      <c r="B11" s="2" t="s">
        <v>22</v>
      </c>
      <c r="C11" s="2" t="s">
        <v>37</v>
      </c>
      <c r="D11" s="2" t="s">
        <v>38</v>
      </c>
      <c r="E11" s="2">
        <v>3</v>
      </c>
      <c r="F11" s="2" t="s">
        <v>25</v>
      </c>
      <c r="G11" s="2" t="s">
        <v>16</v>
      </c>
      <c r="H11" s="2" t="s">
        <v>16</v>
      </c>
      <c r="I11" s="2" t="s">
        <v>17</v>
      </c>
      <c r="J11" s="3" t="str">
        <f t="shared" si="1"/>
        <v>CAPC1608X90N.kicad_mod</v>
      </c>
      <c r="K11" s="2"/>
    </row>
    <row r="12" spans="1:11" x14ac:dyDescent="0.25">
      <c r="A12" s="2" t="s">
        <v>11</v>
      </c>
      <c r="B12" s="2" t="s">
        <v>22</v>
      </c>
      <c r="C12" s="2" t="s">
        <v>39</v>
      </c>
      <c r="D12" s="2" t="s">
        <v>40</v>
      </c>
      <c r="E12" s="2">
        <v>1</v>
      </c>
      <c r="F12" s="2" t="s">
        <v>25</v>
      </c>
      <c r="G12" s="2" t="s">
        <v>16</v>
      </c>
      <c r="H12" s="2" t="s">
        <v>16</v>
      </c>
      <c r="I12" s="2" t="s">
        <v>17</v>
      </c>
      <c r="J12" s="3" t="str">
        <f t="shared" si="1"/>
        <v>CAPC1608X90N.kicad_mod</v>
      </c>
      <c r="K12" s="2"/>
    </row>
    <row r="13" spans="1:11" x14ac:dyDescent="0.25">
      <c r="A13" s="2" t="s">
        <v>11</v>
      </c>
      <c r="B13" s="2" t="s">
        <v>22</v>
      </c>
      <c r="C13" s="2" t="s">
        <v>41</v>
      </c>
      <c r="D13" s="2" t="s">
        <v>42</v>
      </c>
      <c r="E13" s="2">
        <v>1</v>
      </c>
      <c r="F13" s="2" t="s">
        <v>25</v>
      </c>
      <c r="G13" s="2" t="s">
        <v>16</v>
      </c>
      <c r="H13" s="2" t="s">
        <v>16</v>
      </c>
      <c r="I13" s="2" t="s">
        <v>17</v>
      </c>
      <c r="J13" s="3" t="str">
        <f t="shared" si="1"/>
        <v>CAPC1608X90N.kicad_mod</v>
      </c>
      <c r="K13" s="2"/>
    </row>
    <row r="14" spans="1:11" x14ac:dyDescent="0.25">
      <c r="A14" s="2" t="s">
        <v>11</v>
      </c>
      <c r="B14" s="2" t="s">
        <v>22</v>
      </c>
      <c r="C14" s="2" t="s">
        <v>43</v>
      </c>
      <c r="D14" s="2" t="s">
        <v>44</v>
      </c>
      <c r="E14" s="2">
        <v>1</v>
      </c>
      <c r="F14" s="2" t="s">
        <v>25</v>
      </c>
      <c r="G14" s="2" t="s">
        <v>16</v>
      </c>
      <c r="H14" s="2" t="s">
        <v>16</v>
      </c>
      <c r="I14" s="2" t="s">
        <v>17</v>
      </c>
      <c r="J14" s="3" t="str">
        <f t="shared" si="1"/>
        <v>CAPC1608X90N.kicad_mod</v>
      </c>
      <c r="K14" s="2"/>
    </row>
    <row r="15" spans="1:11" x14ac:dyDescent="0.25">
      <c r="A15" s="2" t="s">
        <v>11</v>
      </c>
      <c r="B15" s="2" t="s">
        <v>22</v>
      </c>
      <c r="C15" s="2" t="s">
        <v>45</v>
      </c>
      <c r="D15" s="2" t="s">
        <v>46</v>
      </c>
      <c r="E15" s="2">
        <v>1</v>
      </c>
      <c r="F15" s="2" t="s">
        <v>25</v>
      </c>
      <c r="G15" s="2" t="s">
        <v>16</v>
      </c>
      <c r="H15" s="2" t="s">
        <v>16</v>
      </c>
      <c r="I15" s="2" t="s">
        <v>17</v>
      </c>
      <c r="J15" s="3" t="str">
        <f t="shared" si="1"/>
        <v>CAPC1608X90N.kicad_mod</v>
      </c>
      <c r="K15" s="2"/>
    </row>
    <row r="16" spans="1:11" x14ac:dyDescent="0.25">
      <c r="A16" s="2" t="s">
        <v>11</v>
      </c>
      <c r="B16" s="2" t="s">
        <v>22</v>
      </c>
      <c r="C16" s="2" t="s">
        <v>161</v>
      </c>
      <c r="D16" s="2" t="s">
        <v>162</v>
      </c>
      <c r="E16" s="2">
        <v>2</v>
      </c>
      <c r="F16" s="2" t="s">
        <v>25</v>
      </c>
      <c r="G16" s="2" t="s">
        <v>16</v>
      </c>
      <c r="H16" s="2" t="s">
        <v>16</v>
      </c>
      <c r="I16" s="2" t="s">
        <v>17</v>
      </c>
      <c r="J16" s="3" t="str">
        <f t="shared" si="1"/>
        <v>CAPC1608X90N.kicad_mod</v>
      </c>
      <c r="K16" s="2"/>
    </row>
    <row r="17" spans="1:11" x14ac:dyDescent="0.25">
      <c r="A17" s="2" t="s">
        <v>47</v>
      </c>
      <c r="B17" s="2" t="s">
        <v>48</v>
      </c>
      <c r="C17" s="2" t="s">
        <v>49</v>
      </c>
      <c r="D17" s="2" t="s">
        <v>50</v>
      </c>
      <c r="E17" s="2">
        <v>3</v>
      </c>
      <c r="F17" s="2" t="s">
        <v>133</v>
      </c>
      <c r="G17" s="2" t="s">
        <v>16</v>
      </c>
      <c r="H17" s="2" t="s">
        <v>16</v>
      </c>
      <c r="I17" s="2" t="s">
        <v>52</v>
      </c>
      <c r="J17" s="3" t="str">
        <f t="shared" si="1"/>
        <v>LEDM1608X70N.kicad_mod</v>
      </c>
      <c r="K17" s="2"/>
    </row>
    <row r="18" spans="1:11" x14ac:dyDescent="0.25">
      <c r="A18" s="2" t="s">
        <v>47</v>
      </c>
      <c r="B18" s="2" t="s">
        <v>53</v>
      </c>
      <c r="C18" s="2" t="s">
        <v>54</v>
      </c>
      <c r="D18" s="2" t="s">
        <v>55</v>
      </c>
      <c r="E18" s="2">
        <v>1</v>
      </c>
      <c r="F18" s="2" t="s">
        <v>56</v>
      </c>
      <c r="G18" s="2" t="s">
        <v>16</v>
      </c>
      <c r="H18" s="2" t="s">
        <v>16</v>
      </c>
      <c r="I18" s="2" t="s">
        <v>57</v>
      </c>
      <c r="J18" s="3" t="str">
        <f t="shared" si="1"/>
        <v>SOD4725X100N.kicad_mod</v>
      </c>
      <c r="K18" s="2"/>
    </row>
    <row r="19" spans="1:11" x14ac:dyDescent="0.25">
      <c r="A19" s="2" t="s">
        <v>58</v>
      </c>
      <c r="B19" s="2" t="s">
        <v>59</v>
      </c>
      <c r="C19" s="2" t="s">
        <v>60</v>
      </c>
      <c r="D19" s="2" t="s">
        <v>61</v>
      </c>
      <c r="E19" s="2">
        <v>1</v>
      </c>
      <c r="F19" s="2" t="s">
        <v>62</v>
      </c>
      <c r="G19" s="2" t="s">
        <v>51</v>
      </c>
      <c r="H19" s="2" t="s">
        <v>62</v>
      </c>
      <c r="I19" s="2" t="s">
        <v>62</v>
      </c>
      <c r="J19" s="3" t="str">
        <f t="shared" si="1"/>
        <v/>
      </c>
      <c r="K19" s="2"/>
    </row>
    <row r="20" spans="1:11" x14ac:dyDescent="0.25">
      <c r="A20" s="2" t="s">
        <v>58</v>
      </c>
      <c r="B20" s="2" t="s">
        <v>59</v>
      </c>
      <c r="C20" s="2" t="s">
        <v>63</v>
      </c>
      <c r="D20" s="2" t="s">
        <v>64</v>
      </c>
      <c r="E20" s="2">
        <v>1</v>
      </c>
      <c r="F20" s="2" t="s">
        <v>62</v>
      </c>
      <c r="G20" s="2" t="s">
        <v>51</v>
      </c>
      <c r="H20" s="2" t="s">
        <v>62</v>
      </c>
      <c r="I20" s="2" t="s">
        <v>62</v>
      </c>
      <c r="J20" s="3" t="str">
        <f t="shared" si="1"/>
        <v/>
      </c>
      <c r="K20" s="2"/>
    </row>
    <row r="21" spans="1:11" x14ac:dyDescent="0.25">
      <c r="A21" s="2" t="s">
        <v>58</v>
      </c>
      <c r="B21" s="2" t="s">
        <v>65</v>
      </c>
      <c r="C21" s="2" t="s">
        <v>66</v>
      </c>
      <c r="D21" s="2" t="s">
        <v>67</v>
      </c>
      <c r="E21" s="2">
        <v>2</v>
      </c>
      <c r="F21" s="2" t="s">
        <v>134</v>
      </c>
      <c r="G21" s="2" t="s">
        <v>16</v>
      </c>
      <c r="H21" s="2" t="s">
        <v>16</v>
      </c>
      <c r="I21" s="2" t="s">
        <v>68</v>
      </c>
      <c r="J21" s="3" t="str">
        <f t="shared" si="1"/>
        <v>MPD_BK-6010.kicad_mod</v>
      </c>
      <c r="K21" s="2"/>
    </row>
    <row r="22" spans="1:11" x14ac:dyDescent="0.25">
      <c r="A22" s="2" t="s">
        <v>69</v>
      </c>
      <c r="B22" s="2" t="s">
        <v>70</v>
      </c>
      <c r="C22" s="2">
        <v>1911965</v>
      </c>
      <c r="D22" s="2" t="s">
        <v>71</v>
      </c>
      <c r="E22" s="2">
        <v>1</v>
      </c>
      <c r="F22" s="2" t="s">
        <v>62</v>
      </c>
      <c r="G22" s="2" t="s">
        <v>51</v>
      </c>
      <c r="H22" s="2" t="s">
        <v>62</v>
      </c>
      <c r="I22" s="2" t="s">
        <v>62</v>
      </c>
      <c r="J22" s="3" t="str">
        <f t="shared" si="1"/>
        <v/>
      </c>
      <c r="K22" s="2"/>
    </row>
    <row r="23" spans="1:11" x14ac:dyDescent="0.25">
      <c r="A23" s="2" t="s">
        <v>69</v>
      </c>
      <c r="B23" s="2" t="s">
        <v>70</v>
      </c>
      <c r="C23" s="2">
        <v>1923869</v>
      </c>
      <c r="D23" s="2" t="s">
        <v>72</v>
      </c>
      <c r="E23" s="2">
        <v>1</v>
      </c>
      <c r="F23" s="2" t="s">
        <v>141</v>
      </c>
      <c r="G23" s="2" t="s">
        <v>16</v>
      </c>
      <c r="H23" s="2" t="s">
        <v>16</v>
      </c>
      <c r="I23" s="2" t="s">
        <v>68</v>
      </c>
      <c r="J23" s="3" t="str">
        <f t="shared" si="1"/>
        <v>PHEONIX_1923869.kicad_mod</v>
      </c>
      <c r="K23" s="2"/>
    </row>
    <row r="24" spans="1:11" x14ac:dyDescent="0.25">
      <c r="A24" s="2" t="s">
        <v>69</v>
      </c>
      <c r="B24" s="2" t="s">
        <v>81</v>
      </c>
      <c r="C24" s="2" t="s">
        <v>135</v>
      </c>
      <c r="D24" s="2" t="s">
        <v>136</v>
      </c>
      <c r="E24" s="2">
        <v>4</v>
      </c>
      <c r="F24" s="2" t="s">
        <v>167</v>
      </c>
      <c r="G24" s="2" t="s">
        <v>16</v>
      </c>
      <c r="H24" s="2" t="s">
        <v>16</v>
      </c>
      <c r="I24" s="2" t="s">
        <v>68</v>
      </c>
      <c r="J24" s="3" t="str">
        <f t="shared" si="1"/>
        <v>SULLINS_PRPC002SAAN-RC.kicad_mod</v>
      </c>
      <c r="K24" s="2"/>
    </row>
    <row r="25" spans="1:11" x14ac:dyDescent="0.25">
      <c r="A25" s="2" t="s">
        <v>69</v>
      </c>
      <c r="B25" s="2" t="s">
        <v>81</v>
      </c>
      <c r="C25" s="2" t="s">
        <v>137</v>
      </c>
      <c r="D25" s="2" t="s">
        <v>139</v>
      </c>
      <c r="E25" s="2">
        <v>4</v>
      </c>
      <c r="F25" s="2" t="s">
        <v>168</v>
      </c>
      <c r="G25" s="2" t="s">
        <v>16</v>
      </c>
      <c r="H25" s="2" t="s">
        <v>16</v>
      </c>
      <c r="I25" s="2" t="s">
        <v>68</v>
      </c>
      <c r="J25" s="3" t="str">
        <f t="shared" ref="J25:J51" si="2">IF(AND(OR(G25="Y",G25="y"),OR(H25="Y",H25="y")),F25&amp;".kicad_mod","")</f>
        <v>SULLINS_PRPC003SAAN-RC.kicad_mod</v>
      </c>
      <c r="K25" s="2"/>
    </row>
    <row r="26" spans="1:11" x14ac:dyDescent="0.25">
      <c r="A26" s="2" t="s">
        <v>69</v>
      </c>
      <c r="B26" s="2" t="s">
        <v>81</v>
      </c>
      <c r="C26" s="2" t="s">
        <v>138</v>
      </c>
      <c r="D26" s="2" t="s">
        <v>140</v>
      </c>
      <c r="E26" s="2">
        <v>4</v>
      </c>
      <c r="F26" s="2" t="s">
        <v>169</v>
      </c>
      <c r="G26" s="2" t="s">
        <v>16</v>
      </c>
      <c r="H26" s="2" t="s">
        <v>16</v>
      </c>
      <c r="I26" s="2" t="s">
        <v>68</v>
      </c>
      <c r="J26" s="3" t="str">
        <f t="shared" si="2"/>
        <v>SULLINS_PRPC004SAAN-RC.kicad_mod</v>
      </c>
      <c r="K26" s="2"/>
    </row>
    <row r="27" spans="1:11" x14ac:dyDescent="0.25">
      <c r="A27" s="2" t="s">
        <v>69</v>
      </c>
      <c r="B27" s="2" t="s">
        <v>73</v>
      </c>
      <c r="C27" s="2" t="s">
        <v>74</v>
      </c>
      <c r="D27" s="2" t="s">
        <v>75</v>
      </c>
      <c r="E27" s="2">
        <v>1</v>
      </c>
      <c r="F27" s="2" t="s">
        <v>76</v>
      </c>
      <c r="G27" s="2" t="s">
        <v>16</v>
      </c>
      <c r="H27" s="2" t="s">
        <v>16</v>
      </c>
      <c r="I27" s="2" t="s">
        <v>68</v>
      </c>
      <c r="J27" s="3" t="str">
        <f t="shared" si="2"/>
        <v>MOLEX_22-23-2041.kicad_mod</v>
      </c>
      <c r="K27" s="2"/>
    </row>
    <row r="28" spans="1:11" x14ac:dyDescent="0.25">
      <c r="A28" s="2" t="s">
        <v>69</v>
      </c>
      <c r="B28" s="2" t="s">
        <v>73</v>
      </c>
      <c r="C28" s="2">
        <v>395300002</v>
      </c>
      <c r="D28" s="2" t="s">
        <v>71</v>
      </c>
      <c r="E28" s="2">
        <v>1</v>
      </c>
      <c r="F28" s="2" t="s">
        <v>62</v>
      </c>
      <c r="G28" s="2" t="s">
        <v>51</v>
      </c>
      <c r="H28" s="2" t="s">
        <v>62</v>
      </c>
      <c r="I28" s="2" t="s">
        <v>62</v>
      </c>
      <c r="J28" s="3" t="str">
        <f t="shared" si="2"/>
        <v/>
      </c>
      <c r="K28" s="2"/>
    </row>
    <row r="29" spans="1:11" x14ac:dyDescent="0.25">
      <c r="A29" s="2" t="s">
        <v>69</v>
      </c>
      <c r="B29" s="2" t="s">
        <v>73</v>
      </c>
      <c r="C29" s="2">
        <v>395321002</v>
      </c>
      <c r="D29" s="2" t="s">
        <v>72</v>
      </c>
      <c r="E29" s="2">
        <v>1</v>
      </c>
      <c r="F29" s="2" t="s">
        <v>142</v>
      </c>
      <c r="G29" s="2" t="s">
        <v>16</v>
      </c>
      <c r="H29" s="2" t="s">
        <v>16</v>
      </c>
      <c r="I29" s="2" t="s">
        <v>68</v>
      </c>
      <c r="J29" s="3" t="str">
        <f t="shared" si="2"/>
        <v>MOLEX_395321002.kicad_mod</v>
      </c>
      <c r="K29" s="2"/>
    </row>
    <row r="30" spans="1:11" x14ac:dyDescent="0.25">
      <c r="A30" s="2" t="s">
        <v>69</v>
      </c>
      <c r="B30" s="2" t="s">
        <v>77</v>
      </c>
      <c r="C30" s="2" t="s">
        <v>78</v>
      </c>
      <c r="D30" s="2" t="s">
        <v>79</v>
      </c>
      <c r="E30" s="2">
        <v>4</v>
      </c>
      <c r="F30" s="2" t="s">
        <v>80</v>
      </c>
      <c r="G30" s="2" t="s">
        <v>16</v>
      </c>
      <c r="H30" s="2" t="s">
        <v>16</v>
      </c>
      <c r="I30" s="2" t="s">
        <v>68</v>
      </c>
      <c r="J30" s="3" t="str">
        <f t="shared" si="2"/>
        <v>TE_5-146254-3.kicad_mod</v>
      </c>
      <c r="K30" s="2"/>
    </row>
    <row r="31" spans="1:11" x14ac:dyDescent="0.25">
      <c r="A31" s="2" t="s">
        <v>69</v>
      </c>
      <c r="B31" s="2" t="s">
        <v>81</v>
      </c>
      <c r="C31" s="2" t="s">
        <v>145</v>
      </c>
      <c r="D31" s="2" t="s">
        <v>147</v>
      </c>
      <c r="E31" s="2">
        <v>8</v>
      </c>
      <c r="F31" s="2" t="s">
        <v>149</v>
      </c>
      <c r="G31" s="2" t="s">
        <v>16</v>
      </c>
      <c r="H31" s="2" t="s">
        <v>16</v>
      </c>
      <c r="I31" s="2" t="s">
        <v>68</v>
      </c>
      <c r="J31" s="3" t="str">
        <f t="shared" si="2"/>
        <v>SULLINS_PPxC081LFBN-RC.kicad_mod</v>
      </c>
      <c r="K31" s="2" t="s">
        <v>82</v>
      </c>
    </row>
    <row r="32" spans="1:11" x14ac:dyDescent="0.25">
      <c r="A32" s="2" t="s">
        <v>69</v>
      </c>
      <c r="B32" s="2" t="s">
        <v>81</v>
      </c>
      <c r="C32" s="2" t="s">
        <v>146</v>
      </c>
      <c r="D32" s="2" t="s">
        <v>83</v>
      </c>
      <c r="E32" s="2">
        <v>1</v>
      </c>
      <c r="F32" s="2" t="s">
        <v>148</v>
      </c>
      <c r="G32" s="2" t="s">
        <v>16</v>
      </c>
      <c r="H32" s="2" t="s">
        <v>16</v>
      </c>
      <c r="I32" s="2" t="s">
        <v>68</v>
      </c>
      <c r="J32" s="3" t="str">
        <f t="shared" si="2"/>
        <v>SULLINS_PPxC202LFBN-RC.kicad_mod</v>
      </c>
      <c r="K32" s="2"/>
    </row>
    <row r="33" spans="1:11" x14ac:dyDescent="0.25">
      <c r="A33" s="2" t="s">
        <v>84</v>
      </c>
      <c r="B33" s="2" t="s">
        <v>85</v>
      </c>
      <c r="C33" s="2" t="s">
        <v>86</v>
      </c>
      <c r="D33" s="2" t="s">
        <v>87</v>
      </c>
      <c r="E33" s="2">
        <v>1</v>
      </c>
      <c r="F33" s="2" t="s">
        <v>88</v>
      </c>
      <c r="G33" s="2" t="s">
        <v>16</v>
      </c>
      <c r="H33" s="2" t="s">
        <v>16</v>
      </c>
      <c r="I33" s="2" t="s">
        <v>89</v>
      </c>
      <c r="J33" s="3" t="str">
        <f t="shared" si="2"/>
        <v>INDM1213X620N.kicad_mod</v>
      </c>
      <c r="K33" s="2"/>
    </row>
    <row r="34" spans="1:11" x14ac:dyDescent="0.25">
      <c r="A34" s="2" t="s">
        <v>90</v>
      </c>
      <c r="B34" s="2" t="s">
        <v>171</v>
      </c>
      <c r="C34" s="2" t="s">
        <v>170</v>
      </c>
      <c r="D34" s="2" t="s">
        <v>172</v>
      </c>
      <c r="E34" s="2">
        <v>5</v>
      </c>
      <c r="F34" s="2"/>
      <c r="G34" s="2" t="s">
        <v>16</v>
      </c>
      <c r="H34" s="2" t="s">
        <v>51</v>
      </c>
      <c r="I34" s="2"/>
      <c r="J34" s="3" t="str">
        <f t="shared" si="2"/>
        <v/>
      </c>
      <c r="K34" s="2"/>
    </row>
    <row r="35" spans="1:11" x14ac:dyDescent="0.25">
      <c r="A35" s="2" t="s">
        <v>90</v>
      </c>
      <c r="B35" s="2" t="s">
        <v>153</v>
      </c>
      <c r="C35" s="2" t="s">
        <v>152</v>
      </c>
      <c r="D35" s="2" t="s">
        <v>154</v>
      </c>
      <c r="E35" s="2">
        <v>1</v>
      </c>
      <c r="F35" s="2" t="s">
        <v>155</v>
      </c>
      <c r="G35" s="2" t="s">
        <v>16</v>
      </c>
      <c r="H35" s="2" t="s">
        <v>16</v>
      </c>
      <c r="I35" s="2" t="s">
        <v>156</v>
      </c>
      <c r="J35" s="3" t="str">
        <f t="shared" si="2"/>
        <v>SOTFL3P50_160X85L45X28N.kicad_mod</v>
      </c>
      <c r="K35" s="2"/>
    </row>
    <row r="36" spans="1:11" x14ac:dyDescent="0.25">
      <c r="A36" s="2" t="s">
        <v>91</v>
      </c>
      <c r="B36" s="2" t="s">
        <v>92</v>
      </c>
      <c r="C36" s="2" t="s">
        <v>93</v>
      </c>
      <c r="D36" s="2" t="s">
        <v>94</v>
      </c>
      <c r="E36" s="2">
        <v>4</v>
      </c>
      <c r="F36" s="2" t="s">
        <v>95</v>
      </c>
      <c r="G36" s="2" t="s">
        <v>16</v>
      </c>
      <c r="H36" s="2" t="s">
        <v>16</v>
      </c>
      <c r="I36" s="2" t="s">
        <v>96</v>
      </c>
      <c r="J36" s="3" t="str">
        <f t="shared" si="2"/>
        <v>RESC1608X55N.kicad_mod</v>
      </c>
      <c r="K36" s="2"/>
    </row>
    <row r="37" spans="1:11" x14ac:dyDescent="0.25">
      <c r="A37" s="2" t="s">
        <v>91</v>
      </c>
      <c r="B37" s="2" t="s">
        <v>92</v>
      </c>
      <c r="C37" s="2" t="s">
        <v>97</v>
      </c>
      <c r="D37" s="2" t="s">
        <v>98</v>
      </c>
      <c r="E37" s="2">
        <v>4</v>
      </c>
      <c r="F37" s="2" t="s">
        <v>95</v>
      </c>
      <c r="G37" s="2" t="s">
        <v>16</v>
      </c>
      <c r="H37" s="2" t="s">
        <v>16</v>
      </c>
      <c r="I37" s="2" t="s">
        <v>96</v>
      </c>
      <c r="J37" s="3" t="str">
        <f t="shared" si="2"/>
        <v>RESC1608X55N.kicad_mod</v>
      </c>
      <c r="K37" s="2"/>
    </row>
    <row r="38" spans="1:11" x14ac:dyDescent="0.25">
      <c r="A38" s="2" t="s">
        <v>91</v>
      </c>
      <c r="B38" s="2" t="s">
        <v>92</v>
      </c>
      <c r="C38" s="2" t="s">
        <v>159</v>
      </c>
      <c r="D38" s="2" t="s">
        <v>160</v>
      </c>
      <c r="E38" s="2">
        <v>1</v>
      </c>
      <c r="F38" s="2" t="s">
        <v>95</v>
      </c>
      <c r="G38" s="2" t="s">
        <v>16</v>
      </c>
      <c r="H38" s="2" t="s">
        <v>16</v>
      </c>
      <c r="I38" s="2" t="s">
        <v>96</v>
      </c>
      <c r="J38" s="3" t="str">
        <f t="shared" si="2"/>
        <v>RESC1608X55N.kicad_mod</v>
      </c>
      <c r="K38" s="2"/>
    </row>
    <row r="39" spans="1:11" x14ac:dyDescent="0.25">
      <c r="A39" s="2" t="s">
        <v>91</v>
      </c>
      <c r="B39" s="2" t="s">
        <v>92</v>
      </c>
      <c r="C39" s="2" t="s">
        <v>99</v>
      </c>
      <c r="D39" s="2" t="s">
        <v>100</v>
      </c>
      <c r="E39" s="2">
        <v>1</v>
      </c>
      <c r="F39" s="2" t="s">
        <v>95</v>
      </c>
      <c r="G39" s="2" t="s">
        <v>16</v>
      </c>
      <c r="H39" s="2" t="s">
        <v>16</v>
      </c>
      <c r="I39" s="2" t="s">
        <v>96</v>
      </c>
      <c r="J39" s="3" t="str">
        <f t="shared" si="2"/>
        <v>RESC1608X55N.kicad_mod</v>
      </c>
      <c r="K39" s="2"/>
    </row>
    <row r="40" spans="1:11" x14ac:dyDescent="0.25">
      <c r="A40" s="2" t="s">
        <v>91</v>
      </c>
      <c r="B40" s="2" t="s">
        <v>92</v>
      </c>
      <c r="C40" s="2" t="s">
        <v>101</v>
      </c>
      <c r="D40" s="2" t="s">
        <v>102</v>
      </c>
      <c r="E40" s="2">
        <v>1</v>
      </c>
      <c r="F40" s="2" t="s">
        <v>95</v>
      </c>
      <c r="G40" s="2" t="s">
        <v>16</v>
      </c>
      <c r="H40" s="2" t="s">
        <v>16</v>
      </c>
      <c r="I40" s="2" t="s">
        <v>96</v>
      </c>
      <c r="J40" s="3" t="str">
        <f t="shared" si="2"/>
        <v>RESC1608X55N.kicad_mod</v>
      </c>
      <c r="K40" s="2"/>
    </row>
    <row r="41" spans="1:11" x14ac:dyDescent="0.25">
      <c r="A41" s="2" t="s">
        <v>91</v>
      </c>
      <c r="B41" s="2" t="s">
        <v>92</v>
      </c>
      <c r="C41" s="2" t="s">
        <v>99</v>
      </c>
      <c r="D41" s="2" t="s">
        <v>103</v>
      </c>
      <c r="E41" s="2">
        <v>4</v>
      </c>
      <c r="F41" s="2" t="s">
        <v>95</v>
      </c>
      <c r="G41" s="2" t="s">
        <v>16</v>
      </c>
      <c r="H41" s="2" t="s">
        <v>16</v>
      </c>
      <c r="I41" s="2" t="s">
        <v>96</v>
      </c>
      <c r="J41" s="3" t="str">
        <f t="shared" si="2"/>
        <v>RESC1608X55N.kicad_mod</v>
      </c>
      <c r="K41" s="2"/>
    </row>
    <row r="42" spans="1:11" x14ac:dyDescent="0.25">
      <c r="A42" s="2" t="s">
        <v>91</v>
      </c>
      <c r="B42" s="2" t="s">
        <v>92</v>
      </c>
      <c r="C42" s="2" t="s">
        <v>104</v>
      </c>
      <c r="D42" s="2" t="s">
        <v>105</v>
      </c>
      <c r="E42" s="2">
        <v>10</v>
      </c>
      <c r="F42" s="2" t="s">
        <v>95</v>
      </c>
      <c r="G42" s="2" t="s">
        <v>16</v>
      </c>
      <c r="H42" s="2" t="s">
        <v>16</v>
      </c>
      <c r="I42" s="2" t="s">
        <v>96</v>
      </c>
      <c r="J42" s="3" t="str">
        <f t="shared" si="2"/>
        <v>RESC1608X55N.kicad_mod</v>
      </c>
      <c r="K42" s="2"/>
    </row>
    <row r="43" spans="1:11" x14ac:dyDescent="0.25">
      <c r="A43" s="2" t="s">
        <v>91</v>
      </c>
      <c r="B43" s="2" t="s">
        <v>92</v>
      </c>
      <c r="C43" s="2" t="s">
        <v>158</v>
      </c>
      <c r="D43" s="2" t="s">
        <v>157</v>
      </c>
      <c r="E43" s="2">
        <v>1</v>
      </c>
      <c r="F43" s="2" t="s">
        <v>95</v>
      </c>
      <c r="G43" s="2" t="s">
        <v>16</v>
      </c>
      <c r="H43" s="2" t="s">
        <v>16</v>
      </c>
      <c r="I43" s="2" t="s">
        <v>96</v>
      </c>
      <c r="J43" s="3" t="str">
        <f t="shared" si="2"/>
        <v>RESC1608X55N.kicad_mod</v>
      </c>
      <c r="K43" s="2"/>
    </row>
    <row r="44" spans="1:11" x14ac:dyDescent="0.25">
      <c r="A44" s="2" t="s">
        <v>91</v>
      </c>
      <c r="B44" s="2" t="s">
        <v>92</v>
      </c>
      <c r="C44" s="2" t="s">
        <v>106</v>
      </c>
      <c r="D44" s="2" t="s">
        <v>107</v>
      </c>
      <c r="E44" s="2">
        <v>1</v>
      </c>
      <c r="F44" s="2" t="s">
        <v>95</v>
      </c>
      <c r="G44" s="2" t="s">
        <v>16</v>
      </c>
      <c r="H44" s="2" t="s">
        <v>16</v>
      </c>
      <c r="I44" s="2" t="s">
        <v>96</v>
      </c>
      <c r="J44" s="3" t="str">
        <f t="shared" si="2"/>
        <v>RESC1608X55N.kicad_mod</v>
      </c>
      <c r="K44" s="2"/>
    </row>
    <row r="45" spans="1:11" x14ac:dyDescent="0.25">
      <c r="A45" s="2" t="s">
        <v>108</v>
      </c>
      <c r="B45" s="2" t="s">
        <v>109</v>
      </c>
      <c r="C45" s="2" t="s">
        <v>110</v>
      </c>
      <c r="D45" s="2" t="s">
        <v>111</v>
      </c>
      <c r="E45" s="2">
        <v>1</v>
      </c>
      <c r="F45" s="2" t="s">
        <v>112</v>
      </c>
      <c r="G45" s="2" t="s">
        <v>16</v>
      </c>
      <c r="H45" s="2" t="s">
        <v>16</v>
      </c>
      <c r="I45" s="2" t="s">
        <v>113</v>
      </c>
      <c r="J45" s="3" t="str">
        <f t="shared" si="2"/>
        <v>SOP63P600X155-20N.kicad_mod</v>
      </c>
      <c r="K45" s="2"/>
    </row>
    <row r="46" spans="1:11" x14ac:dyDescent="0.25">
      <c r="A46" s="2" t="s">
        <v>108</v>
      </c>
      <c r="B46" s="2" t="s">
        <v>114</v>
      </c>
      <c r="C46" s="2" t="s">
        <v>115</v>
      </c>
      <c r="D46" s="2" t="s">
        <v>116</v>
      </c>
      <c r="E46" s="2"/>
      <c r="F46" s="2" t="s">
        <v>117</v>
      </c>
      <c r="G46" s="2" t="s">
        <v>16</v>
      </c>
      <c r="H46" s="2" t="s">
        <v>16</v>
      </c>
      <c r="I46" s="2" t="s">
        <v>113</v>
      </c>
      <c r="J46" s="3" t="str">
        <f t="shared" si="2"/>
        <v>SOP80P1030X260-36N.kicad_mod</v>
      </c>
      <c r="K46" s="2"/>
    </row>
    <row r="47" spans="1:11" x14ac:dyDescent="0.25">
      <c r="A47" s="2" t="s">
        <v>108</v>
      </c>
      <c r="B47" s="2" t="s">
        <v>118</v>
      </c>
      <c r="C47" s="2" t="s">
        <v>119</v>
      </c>
      <c r="D47" s="2" t="s">
        <v>120</v>
      </c>
      <c r="E47" s="2">
        <v>1</v>
      </c>
      <c r="F47" s="2" t="s">
        <v>121</v>
      </c>
      <c r="G47" s="2" t="s">
        <v>16</v>
      </c>
      <c r="H47" s="2" t="s">
        <v>16</v>
      </c>
      <c r="I47" s="2" t="s">
        <v>122</v>
      </c>
      <c r="J47" s="3" t="str">
        <f t="shared" si="2"/>
        <v>SOIC127P1030X265-28N.kicad_mod</v>
      </c>
      <c r="K47" s="2"/>
    </row>
    <row r="48" spans="1:11" x14ac:dyDescent="0.25">
      <c r="A48" s="2" t="s">
        <v>108</v>
      </c>
      <c r="B48" s="2" t="s">
        <v>123</v>
      </c>
      <c r="C48" s="2" t="s">
        <v>124</v>
      </c>
      <c r="D48" s="2" t="s">
        <v>125</v>
      </c>
      <c r="E48" s="2">
        <v>1</v>
      </c>
      <c r="F48" s="2" t="s">
        <v>143</v>
      </c>
      <c r="G48" s="2" t="s">
        <v>16</v>
      </c>
      <c r="H48" s="2" t="s">
        <v>16</v>
      </c>
      <c r="I48" s="2" t="s">
        <v>113</v>
      </c>
      <c r="J48" s="3" t="str">
        <f t="shared" si="2"/>
        <v>SOP65P640X120-14N.kicad_mod</v>
      </c>
      <c r="K48" s="2"/>
    </row>
    <row r="49" spans="1:11" x14ac:dyDescent="0.25">
      <c r="A49" s="2" t="s">
        <v>108</v>
      </c>
      <c r="B49" s="2" t="s">
        <v>123</v>
      </c>
      <c r="C49" s="2" t="s">
        <v>126</v>
      </c>
      <c r="D49" s="2" t="s">
        <v>127</v>
      </c>
      <c r="E49" s="2">
        <v>1</v>
      </c>
      <c r="F49" s="2" t="s">
        <v>144</v>
      </c>
      <c r="G49" s="2" t="s">
        <v>16</v>
      </c>
      <c r="H49" s="2" t="s">
        <v>16</v>
      </c>
      <c r="I49" s="2" t="s">
        <v>128</v>
      </c>
      <c r="J49" s="3" t="str">
        <f t="shared" si="2"/>
        <v>SOT95P280X145-5N.kicad_mod</v>
      </c>
      <c r="K49" s="2"/>
    </row>
    <row r="50" spans="1:11" x14ac:dyDescent="0.25">
      <c r="A50" s="2" t="s">
        <v>108</v>
      </c>
      <c r="B50" s="2" t="s">
        <v>129</v>
      </c>
      <c r="C50" s="2" t="s">
        <v>130</v>
      </c>
      <c r="D50" s="2" t="s">
        <v>131</v>
      </c>
      <c r="E50" s="2">
        <v>4</v>
      </c>
      <c r="F50" s="2" t="s">
        <v>132</v>
      </c>
      <c r="G50" s="2" t="s">
        <v>16</v>
      </c>
      <c r="H50" s="2" t="s">
        <v>16</v>
      </c>
      <c r="I50" s="2" t="s">
        <v>68</v>
      </c>
      <c r="J50" s="3" t="str">
        <f t="shared" si="2"/>
        <v>stepstick.kicad_mod</v>
      </c>
      <c r="K50" s="2"/>
    </row>
    <row r="51" spans="1:11" x14ac:dyDescent="0.25">
      <c r="A51" s="2" t="s">
        <v>108</v>
      </c>
      <c r="B51" s="2" t="s">
        <v>123</v>
      </c>
      <c r="C51" s="5" t="s">
        <v>163</v>
      </c>
      <c r="D51" s="5" t="s">
        <v>164</v>
      </c>
      <c r="E51" s="5">
        <v>1</v>
      </c>
      <c r="F51" s="5" t="s">
        <v>165</v>
      </c>
      <c r="G51" s="5" t="s">
        <v>16</v>
      </c>
      <c r="H51" s="5" t="s">
        <v>16</v>
      </c>
      <c r="I51" s="5" t="s">
        <v>166</v>
      </c>
      <c r="J51" s="5" t="str">
        <f t="shared" si="2"/>
        <v>SON7P95_300X300X80L40X35T210X160N.kicad_mod</v>
      </c>
      <c r="K51" s="6"/>
    </row>
  </sheetData>
  <pageMargins left="0.7" right="0.7" top="0.75" bottom="0.75" header="0.3" footer="0.3"/>
  <pageSetup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Parts_List</vt:lpstr>
      <vt:lpstr>Parts_List!Print_Area</vt:lpstr>
      <vt:lpstr>Parts_List!Print_Titles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Putz</dc:creator>
  <cp:lastModifiedBy>Jacob Putz</cp:lastModifiedBy>
  <cp:lastPrinted>2016-09-23T20:27:57Z</cp:lastPrinted>
  <dcterms:modified xsi:type="dcterms:W3CDTF">2017-02-11T13:33:06Z</dcterms:modified>
</cp:coreProperties>
</file>