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1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<sst xmlns="http://schemas.openxmlformats.org/spreadsheetml/2006/main" count="6" uniqueCount="6">
  <si>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P6(Pa)</t>
  </si>
  <si>
    <t xml:space="preserve">P6.5(Pa)</t>
  </si>
  <si>
    <t xml:space="preserve">P7(Pa)</t>
  </si>
  <si>
    <t xml:space="preserve">P7.5(Pa)</t>
  </si>
  <si>
    <t xml:space="preserve">P8(Pa)</t>
  </si>
  <si>
    <t xml:space="preserve">Time(s)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</si>
</sst>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4070A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DD58A"/>
      <rgbColor rgb="FFFFFF99"/>
      <rgbColor rgb="FF87D1D1"/>
      <rgbColor rgb="FFFF99CC"/>
      <rgbColor rgb="FFCC99FF"/>
      <rgbColor rgb="FFFFCC99"/>
      <rgbColor rgb="FF3366FF"/>
      <rgbColor rgb="FF33CCCC"/>
      <rgbColor rgb="FF99CC00"/>
      <rgbColor rgb="FFE3D200"/>
      <rgbColor rgb="FFF58220"/>
      <rgbColor rgb="FFFF420E"/>
      <rgbColor rgb="FF666699"/>
      <rgbColor rgb="FF969696"/>
      <rgbColor rgb="FF003366"/>
      <rgbColor rgb="FF00B274"/>
      <rgbColor rgb="FF003300"/>
      <rgbColor rgb="FF333300"/>
      <rgbColor rgb="FF95231F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59066670683578"/>
          <c:y val="0.0307421451787649"/>
          <c:w val="0.766697797728437"/>
          <c:h val="0.7050379198266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10,23</c:v>
                </c:pt>
              </c:strCache>
            </c:strRef>
          </c:tx>
          <c:spPr>
            <a:solidFill>
              <a:srgbClr val="94070a"/>
            </a:solidFill>
            <a:ln w="28800">
              <a:noFill/>
            </a:ln>
          </c:spPr>
          <c:marker>
            <c:symbol val="square"/>
            <c:size val="6"/>
            <c:spPr>
              <a:solidFill>
                <a:srgbClr val="94070a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95231f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Sheet1!$B$2:$F$2</c:f>
              <c:numCache>
                <c:formatCode>General</c:formatCode>
                <c:ptCount val="5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117705.98337624</c:v>
                </c:pt>
                <c:pt idx="1">
                  <c:v>125056.484219244</c:v>
                </c:pt>
                <c:pt idx="2">
                  <c:v>166523.78651603</c:v>
                </c:pt>
                <c:pt idx="3">
                  <c:v>139762.613055472</c:v>
                </c:pt>
                <c:pt idx="4">
                  <c:v>147118.952724252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30,23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square"/>
            <c:size val="10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Sheet1!$B$2:$F$2</c:f>
              <c:numCache>
                <c:formatCode>General</c:formatCode>
                <c:ptCount val="5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117700.195290579</c:v>
                </c:pt>
                <c:pt idx="1">
                  <c:v>125053.836140216</c:v>
                </c:pt>
                <c:pt idx="2">
                  <c:v>166515.972565075</c:v>
                </c:pt>
                <c:pt idx="3">
                  <c:v>139763.297144739</c:v>
                </c:pt>
                <c:pt idx="4">
                  <c:v>147119.417478587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470,23</c:v>
                </c:pt>
              </c:strCache>
            </c:strRef>
          </c:tx>
          <c:spPr>
            <a:solidFill>
              <a:srgbClr val="f5822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58220"/>
              </a:solidFill>
            </c:spPr>
          </c:marker>
          <c:dPt>
            <c:idx val="3"/>
            <c:spPr>
              <a:solidFill>
                <a:srgbClr val="f58220"/>
              </a:solidFill>
              <a:ln w="28800">
                <a:noFill/>
              </a:ln>
            </c:spPr>
          </c:dPt>
          <c:dLbls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Sheet1!$B$2:$F$2</c:f>
              <c:numCache>
                <c:formatCode>General</c:formatCode>
                <c:ptCount val="5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117681.63325957</c:v>
                </c:pt>
                <c:pt idx="1">
                  <c:v>125746.438443735</c:v>
                </c:pt>
                <c:pt idx="2">
                  <c:v>165859.055785825</c:v>
                </c:pt>
                <c:pt idx="3">
                  <c:v>141806.294244175</c:v>
                </c:pt>
                <c:pt idx="4">
                  <c:v>146941.918325243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860,23</c:v>
                </c:pt>
              </c:strCache>
            </c:strRef>
          </c:tx>
          <c:spPr>
            <a:solidFill>
              <a:srgbClr val="e3d2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3d2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e3d200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Sheet1!$B$2:$F$2</c:f>
              <c:numCache>
                <c:formatCode>General</c:formatCode>
                <c:ptCount val="5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</c:numCache>
            </c:numRef>
          </c:xVal>
          <c:yVal>
            <c:numRef>
              <c:f>Sheet1!$B$6:$F$6</c:f>
              <c:numCache>
                <c:formatCode>General</c:formatCode>
                <c:ptCount val="5"/>
                <c:pt idx="0">
                  <c:v>117676.004639996</c:v>
                </c:pt>
                <c:pt idx="1">
                  <c:v>126600.784311328</c:v>
                </c:pt>
                <c:pt idx="2">
                  <c:v>164002.963523688</c:v>
                </c:pt>
                <c:pt idx="3">
                  <c:v>142097.69893574</c:v>
                </c:pt>
                <c:pt idx="4">
                  <c:v>144233.823950818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1360,23</c:v>
                </c:pt>
              </c:strCache>
            </c:strRef>
          </c:tx>
          <c:spPr>
            <a:solidFill>
              <a:srgbClr val="add58a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dd58a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add58a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Sheet1!$B$2:$F$2</c:f>
              <c:numCache>
                <c:formatCode>General</c:formatCode>
                <c:ptCount val="5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</c:numCache>
            </c:numRef>
          </c:xVal>
          <c:yVal>
            <c:numRef>
              <c:f>Sheet1!$B$7:$F$7</c:f>
              <c:numCache>
                <c:formatCode>General</c:formatCode>
                <c:ptCount val="5"/>
                <c:pt idx="0">
                  <c:v>117671.223983358</c:v>
                </c:pt>
                <c:pt idx="1">
                  <c:v>119015.163136567</c:v>
                </c:pt>
                <c:pt idx="2">
                  <c:v>109847.003094322</c:v>
                </c:pt>
                <c:pt idx="3">
                  <c:v>125956.404231241</c:v>
                </c:pt>
                <c:pt idx="4">
                  <c:v>134017.814318138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2740,23</c:v>
                </c:pt>
              </c:strCache>
            </c:strRef>
          </c:tx>
          <c:spPr>
            <a:solidFill>
              <a:srgbClr val="00b27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b27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b274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Sheet1!$B$2:$F$2</c:f>
              <c:numCache>
                <c:formatCode>General</c:formatCode>
                <c:ptCount val="5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</c:numCache>
            </c:numRef>
          </c:xVal>
          <c:yVal>
            <c:numRef>
              <c:f>Sheet1!$B$8:$F$8</c:f>
              <c:numCache>
                <c:formatCode>General</c:formatCode>
                <c:ptCount val="5"/>
                <c:pt idx="0">
                  <c:v>117662.937256205</c:v>
                </c:pt>
                <c:pt idx="1">
                  <c:v>112818.437002387</c:v>
                </c:pt>
                <c:pt idx="2">
                  <c:v>103765.791443336</c:v>
                </c:pt>
                <c:pt idx="3">
                  <c:v>116931.554286356</c:v>
                </c:pt>
                <c:pt idx="4">
                  <c:v>125422.950218064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Sheet1!$A$10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rgbClr val="87d1d1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87d1d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87d1d1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Sheet1!$B$2:$F$2</c:f>
              <c:numCache>
                <c:formatCode>General</c:formatCode>
                <c:ptCount val="5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</c:numCache>
            </c:numRef>
          </c:xVal>
          <c:yVal>
            <c:numRef>
              <c:f>Sheet1!$B$10:$F$10</c:f>
              <c:numCache>
                <c:formatCode>General</c:formatCode>
                <c:ptCount val="5"/>
                <c:pt idx="0">
                  <c:v>115654.727619616</c:v>
                </c:pt>
                <c:pt idx="1">
                  <c:v>111375.238911862</c:v>
                </c:pt>
                <c:pt idx="2">
                  <c:v>103758.994348205</c:v>
                </c:pt>
                <c:pt idx="3">
                  <c:v>111663.539255329</c:v>
                </c:pt>
                <c:pt idx="4">
                  <c:v>117271.421760623</c:v>
                </c:pt>
              </c:numCache>
            </c:numRef>
          </c:yVal>
          <c:smooth val="0"/>
        </c:ser>
        <c:axId val="94748637"/>
        <c:axId val="60353186"/>
      </c:scatterChart>
      <c:valAx>
        <c:axId val="947486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Height (m)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353186"/>
        <c:crosses val="autoZero"/>
        <c:crossBetween val="midCat"/>
      </c:valAx>
      <c:valAx>
        <c:axId val="60353186"/>
        <c:scaling>
          <c:orientation val="minMax"/>
          <c:max val="170000"/>
          <c:min val="8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Pressure (Pa)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74863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49320</xdr:colOff>
      <xdr:row>10</xdr:row>
      <xdr:rowOff>144720</xdr:rowOff>
    </xdr:from>
    <xdr:to>
      <xdr:col>26</xdr:col>
      <xdr:colOff>432720</xdr:colOff>
      <xdr:row>51</xdr:row>
      <xdr:rowOff>13680</xdr:rowOff>
    </xdr:to>
    <xdr:graphicFrame>
      <xdr:nvGraphicFramePr>
        <xdr:cNvPr id="0" name=""/>
        <xdr:cNvGraphicFramePr/>
      </xdr:nvGraphicFramePr>
      <xdr:xfrm>
        <a:off x="9962640" y="2049480"/>
        <a:ext cx="11949480" cy="664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12</xdr:row>
      <xdr:rowOff>0</xdr:rowOff>
    </xdr:from>
    <xdr:to>
      <xdr:col>10</xdr:col>
      <xdr:colOff>422640</xdr:colOff>
      <xdr:row>46</xdr:row>
      <xdr:rowOff>123480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0" y="2257920"/>
          <a:ext cx="8683920" cy="5650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7"/>
  <sheetViews>
    <sheetView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selection pane="topLeft" activeCell="I57" activeCellId="0" sqref="I57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0" t="s">
        <v>5</v>
      </c>
      <c r="B2" s="0" t="n">
        <v>6</v>
      </c>
      <c r="C2" s="0" t="n">
        <v>6.5</v>
      </c>
      <c r="D2" s="0" t="n">
        <v>7</v>
      </c>
      <c r="E2" s="0" t="n">
        <v>7.5</v>
      </c>
      <c r="F2" s="0" t="n">
        <v>8</v>
      </c>
    </row>
    <row r="3" customFormat="false" ht="15" hidden="false" customHeight="false" outlineLevel="0" collapsed="false">
      <c r="A3" s="0" t="n">
        <v>10.23</v>
      </c>
      <c r="B3" s="0" t="n">
        <v>117705.98337624</v>
      </c>
      <c r="C3" s="0" t="n">
        <v>125056.484219244</v>
      </c>
      <c r="D3" s="0" t="n">
        <v>166523.78651603</v>
      </c>
      <c r="E3" s="0" t="n">
        <v>139762.613055472</v>
      </c>
      <c r="F3" s="0" t="n">
        <v>147118.952724252</v>
      </c>
    </row>
    <row r="4" customFormat="false" ht="15" hidden="false" customHeight="false" outlineLevel="0" collapsed="false">
      <c r="A4" s="0" t="n">
        <v>30.23</v>
      </c>
      <c r="B4" s="0" t="n">
        <v>117700.195290579</v>
      </c>
      <c r="C4" s="0" t="n">
        <v>125053.836140216</v>
      </c>
      <c r="D4" s="0" t="n">
        <v>166515.972565075</v>
      </c>
      <c r="E4" s="0" t="n">
        <v>139763.297144739</v>
      </c>
      <c r="F4" s="0" t="n">
        <v>147119.417478587</v>
      </c>
    </row>
    <row r="5" customFormat="false" ht="15" hidden="false" customHeight="false" outlineLevel="0" collapsed="false">
      <c r="A5" s="0" t="n">
        <v>470.23</v>
      </c>
      <c r="B5" s="0" t="n">
        <v>117681.63325957</v>
      </c>
      <c r="C5" s="0" t="n">
        <v>125746.438443735</v>
      </c>
      <c r="D5" s="0" t="n">
        <v>165859.055785825</v>
      </c>
      <c r="E5" s="0" t="n">
        <v>141806.294244175</v>
      </c>
      <c r="F5" s="0" t="n">
        <v>146941.918325243</v>
      </c>
    </row>
    <row r="6" customFormat="false" ht="15" hidden="false" customHeight="false" outlineLevel="0" collapsed="false">
      <c r="A6" s="0" t="n">
        <v>860.23</v>
      </c>
      <c r="B6" s="0" t="n">
        <v>117676.004639996</v>
      </c>
      <c r="C6" s="0" t="n">
        <v>126600.784311328</v>
      </c>
      <c r="D6" s="0" t="n">
        <v>164002.963523688</v>
      </c>
      <c r="E6" s="0" t="n">
        <v>142097.69893574</v>
      </c>
      <c r="F6" s="0" t="n">
        <v>144233.823950818</v>
      </c>
    </row>
    <row r="7" customFormat="false" ht="15" hidden="false" customHeight="false" outlineLevel="0" collapsed="false">
      <c r="A7" s="0" t="n">
        <v>1360.23</v>
      </c>
      <c r="B7" s="0" t="n">
        <v>117671.223983358</v>
      </c>
      <c r="C7" s="0" t="n">
        <v>119015.163136567</v>
      </c>
      <c r="D7" s="0" t="n">
        <v>109847.003094322</v>
      </c>
      <c r="E7" s="0" t="n">
        <v>125956.404231241</v>
      </c>
      <c r="F7" s="0" t="n">
        <v>134017.814318138</v>
      </c>
    </row>
    <row r="8" customFormat="false" ht="15" hidden="false" customHeight="false" outlineLevel="0" collapsed="false">
      <c r="A8" s="0" t="n">
        <v>2740.23</v>
      </c>
      <c r="B8" s="0" t="n">
        <v>117662.937256205</v>
      </c>
      <c r="C8" s="0" t="n">
        <v>112818.437002387</v>
      </c>
      <c r="D8" s="0" t="n">
        <v>103765.791443336</v>
      </c>
      <c r="E8" s="0" t="n">
        <v>116931.554286356</v>
      </c>
      <c r="F8" s="0" t="n">
        <v>125422.950218064</v>
      </c>
    </row>
    <row r="9" customFormat="false" ht="15" hidden="false" customHeight="false" outlineLevel="0" collapsed="false">
      <c r="A9" s="0" t="n">
        <v>3000.23</v>
      </c>
      <c r="B9" s="0" t="n">
        <v>117661.768503801</v>
      </c>
      <c r="C9" s="0" t="n">
        <v>112442.802764706</v>
      </c>
      <c r="D9" s="0" t="n">
        <v>103764.746762601</v>
      </c>
      <c r="E9" s="0" t="n">
        <v>116088.076861368</v>
      </c>
      <c r="F9" s="0" t="n">
        <v>124134.359952822</v>
      </c>
    </row>
    <row r="10" customFormat="false" ht="15" hidden="false" customHeight="false" outlineLevel="0" collapsed="false">
      <c r="A10" s="0" t="n">
        <v>5000</v>
      </c>
      <c r="B10" s="0" t="n">
        <v>115654.727619616</v>
      </c>
      <c r="C10" s="0" t="n">
        <v>111375.238911862</v>
      </c>
      <c r="D10" s="0" t="n">
        <v>103758.994348205</v>
      </c>
      <c r="E10" s="0" t="n">
        <v>111663.539255329</v>
      </c>
      <c r="F10" s="0" t="n">
        <v>117271.421760623</v>
      </c>
    </row>
    <row r="12" customFormat="false" ht="15" hidden="false" customHeight="false" outlineLevel="0" collapsed="false"/>
    <row r="49" customFormat="false" ht="15" hidden="false" customHeight="false" outlineLevel="0" collapsed="false">
      <c r="F49" s="0" t="n">
        <v>118000</v>
      </c>
      <c r="G49" s="0" t="n">
        <v>100500</v>
      </c>
      <c r="H49" s="0" t="n">
        <f aca="false">F49-G49</f>
        <v>17500</v>
      </c>
    </row>
    <row r="50" customFormat="false" ht="15" hidden="false" customHeight="false" outlineLevel="0" collapsed="false">
      <c r="F50" s="0" t="n">
        <v>7.6</v>
      </c>
      <c r="G50" s="0" t="n">
        <v>4.4</v>
      </c>
      <c r="H50" s="0" t="n">
        <f aca="false">F50-G50</f>
        <v>3.2</v>
      </c>
    </row>
    <row r="51" customFormat="false" ht="15" hidden="false" customHeight="false" outlineLevel="0" collapsed="false">
      <c r="H51" s="0" t="n">
        <f aca="false">(H49/H50)*1/9.81</f>
        <v>557.466870540265</v>
      </c>
      <c r="I51" s="0" t="n">
        <v>0.99</v>
      </c>
      <c r="J51" s="0" t="n">
        <f aca="false">1-I51</f>
        <v>0.01</v>
      </c>
    </row>
    <row r="52" customFormat="false" ht="15" hidden="false" customHeight="false" outlineLevel="0" collapsed="false">
      <c r="I52" s="0" t="n">
        <f aca="false">(H51-J52*J51)/I51</f>
        <v>552.996838929561</v>
      </c>
      <c r="J52" s="0" t="n">
        <v>1000</v>
      </c>
    </row>
    <row r="54" customFormat="false" ht="12.8" hidden="false" customHeight="false" outlineLevel="0" collapsed="false">
      <c r="F54" s="0" t="n">
        <v>160000</v>
      </c>
      <c r="G54" s="0" t="n">
        <v>105000</v>
      </c>
      <c r="H54" s="0" t="n">
        <f aca="false">F54-G54</f>
        <v>55000</v>
      </c>
    </row>
    <row r="55" customFormat="false" ht="12.8" hidden="false" customHeight="false" outlineLevel="0" collapsed="false">
      <c r="F55" s="0" t="n">
        <v>7.6</v>
      </c>
      <c r="G55" s="0" t="n">
        <v>4.4</v>
      </c>
      <c r="H55" s="0" t="n">
        <f aca="false">F55-G55</f>
        <v>3.2</v>
      </c>
    </row>
    <row r="56" customFormat="false" ht="19" hidden="false" customHeight="true" outlineLevel="0" collapsed="false">
      <c r="H56" s="0" t="n">
        <f aca="false">(H54/H55)*1/9.81</f>
        <v>1752.03873598369</v>
      </c>
      <c r="I56" s="0" t="n">
        <v>0.5</v>
      </c>
      <c r="J56" s="0" t="n">
        <f aca="false">1-I56</f>
        <v>0.5</v>
      </c>
    </row>
    <row r="57" customFormat="false" ht="24" hidden="false" customHeight="true" outlineLevel="0" collapsed="false">
      <c r="I57" s="0" t="n">
        <f aca="false">(H56-J57*J56)/I56</f>
        <v>2504.07747196738</v>
      </c>
      <c r="J57" s="0" t="n">
        <v>1000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2019-11-02T06:23:28Z</dcterms:modified>
  <cp:revision>1</cp:revision>
  <dc:subject/>
  <dc:title/>
</cp:coreProperties>
</file>