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fz751\Desktop\git.private\gas\inst\"/>
    </mc:Choice>
  </mc:AlternateContent>
  <bookViews>
    <workbookView xWindow="0" yWindow="0" windowWidth="22050" windowHeight="9600" activeTab="2"/>
  </bookViews>
  <sheets>
    <sheet name="Beal" sheetId="3" r:id="rId1"/>
    <sheet name="Standing" sheetId="1" r:id="rId2"/>
    <sheet name="Beggs-Robinson" sheetId="4" r:id="rId3"/>
  </sheets>
  <definedNames>
    <definedName name="a">Beal!$B$4</definedName>
    <definedName name="A1.br">'Beggs-Robinson'!$B$3</definedName>
    <definedName name="A1.st">Standing!$B$3</definedName>
    <definedName name="A2.br">'Beggs-Robinson'!$B$4</definedName>
    <definedName name="A2.st">Standing!$B$4</definedName>
    <definedName name="API">Beal!$B$2</definedName>
    <definedName name="muob.br">'Beggs-Robinson'!$B$5</definedName>
    <definedName name="muob.st">Standing!$B$5</definedName>
    <definedName name="muod">Beal!$B$5</definedName>
    <definedName name="Rs">Beal!$B$6</definedName>
    <definedName name="T">Beal!$B$3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3" i="4"/>
  <c r="B4" i="3"/>
  <c r="B5" i="3" s="1"/>
  <c r="B4" i="1"/>
  <c r="B3" i="1"/>
  <c r="B5" i="1" l="1"/>
  <c r="B5" i="4"/>
</calcChain>
</file>

<file path=xl/comments1.xml><?xml version="1.0" encoding="utf-8"?>
<comments xmlns="http://schemas.openxmlformats.org/spreadsheetml/2006/main">
  <authors>
    <author>Alfonso Reyes</author>
  </authors>
  <commentList>
    <comment ref="B5" authorId="0" shapeId="0">
      <text>
        <r>
          <rPr>
            <b/>
            <sz val="9"/>
            <color indexed="81"/>
            <rFont val="Tahoma"/>
            <charset val="1"/>
          </rPr>
          <t>Equation 2.28 in Pierre Donnez book</t>
        </r>
      </text>
    </comment>
  </commentList>
</comments>
</file>

<file path=xl/sharedStrings.xml><?xml version="1.0" encoding="utf-8"?>
<sst xmlns="http://schemas.openxmlformats.org/spreadsheetml/2006/main" count="18" uniqueCount="18">
  <si>
    <t>API</t>
  </si>
  <si>
    <t>T</t>
  </si>
  <si>
    <t>muod</t>
  </si>
  <si>
    <t>a</t>
  </si>
  <si>
    <t>dead oil viscosity at stock tank conditions</t>
  </si>
  <si>
    <t>Rs</t>
  </si>
  <si>
    <t>Saturated oil viscosity, Standing</t>
  </si>
  <si>
    <t>Saturated oil viscosity, Beggs and Robinson</t>
  </si>
  <si>
    <t>A1.st</t>
  </si>
  <si>
    <t>A2.st</t>
  </si>
  <si>
    <t>muob.st</t>
  </si>
  <si>
    <t>A1.br</t>
  </si>
  <si>
    <t>A2.br</t>
  </si>
  <si>
    <t>muob.br</t>
  </si>
  <si>
    <t>Note. In this case, the dead oil viscosity from Beal is being used.</t>
  </si>
  <si>
    <t>Beggs-Robinson calculate dead oil viscosity with their own</t>
  </si>
  <si>
    <t>correlation.</t>
  </si>
  <si>
    <t>See separate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</si>
</sst>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6"/>
  <sheetViews>
    <sheetView workbookViewId="0">
      <selection activeCell="B3" sqref="B3"/>
    </sheetView>
  </sheetViews>
  <sheetFormatPr defaultRowHeight="15" x14ac:dyDescent="0.25"/>
  <sheetData>
    <row r="2" spans="1:3" x14ac:dyDescent="0.25">
      <c r="A2" t="s">
        <v>0</v>
      </c>
      <c r="B2">
        <v>30</v>
      </c>
    </row>
    <row r="3" spans="1:3" x14ac:dyDescent="0.25">
      <c r="A3" t="s">
        <v>1</v>
      </c>
      <c r="B3">
        <v>200</v>
      </c>
    </row>
    <row r="4" spans="1:3" x14ac:dyDescent="0.25">
      <c r="A4" t="s">
        <v>3</v>
      </c>
      <c r="B4">
        <f>10^(0.43 + (8.33 / API))</f>
        <v>5.1011332323852292</v>
      </c>
    </row>
    <row r="5" spans="1:3" x14ac:dyDescent="0.25">
      <c r="A5" t="s">
        <v>2</v>
      </c>
      <c r="B5">
        <f>(0.32 + (1.8 * 10^7 / API^4.53)) * (360 / (T +200))^a</f>
        <v>2.3273699547107598</v>
      </c>
      <c r="C5" t="s">
        <v>4</v>
      </c>
    </row>
    <row r="6" spans="1:3" x14ac:dyDescent="0.25">
      <c r="A6" t="s">
        <v>5</v>
      </c>
      <c r="B6">
        <v>350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7" sqref="A7"/>
    </sheetView>
  </sheetViews>
  <sheetFormatPr defaultRowHeight="15" x14ac:dyDescent="0.25"/>
  <sheetData>
    <row r="2" spans="1:2" x14ac:dyDescent="0.25">
      <c r="A2" s="1" t="s">
        <v>6</v>
      </c>
    </row>
    <row r="3" spans="1:2" x14ac:dyDescent="0.25">
      <c r="A3" t="s">
        <v>8</v>
      </c>
      <c r="B3">
        <f>10^(-7.4 * 10^-4*Rs+2.2*10^-7*Rs^2)</f>
        <v>0.58607068674843343</v>
      </c>
    </row>
    <row r="4" spans="1:2" x14ac:dyDescent="0.25">
      <c r="A4" t="s">
        <v>9</v>
      </c>
      <c r="B4">
        <f xml:space="preserve"> 0.68 / 10^(8.62 * 10^-5 * Rs) + 0.25  / 10^(1.1 * 10^-3 * Rs) + 0.062 / 10^(3.74 * 10^-3 * Rs)</f>
        <v>0.74043256921714806</v>
      </c>
    </row>
    <row r="5" spans="1:2" x14ac:dyDescent="0.25">
      <c r="A5" t="s">
        <v>10</v>
      </c>
      <c r="B5">
        <f xml:space="preserve"> A1.st * muod^A2.st</f>
        <v>1.095441293741535</v>
      </c>
    </row>
    <row r="7" spans="1:2" x14ac:dyDescent="0.25">
      <c r="A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B11" sqref="B11"/>
    </sheetView>
  </sheetViews>
  <sheetFormatPr defaultRowHeight="15" x14ac:dyDescent="0.25"/>
  <sheetData>
    <row r="2" spans="1:2" x14ac:dyDescent="0.25">
      <c r="A2" s="1" t="s">
        <v>7</v>
      </c>
    </row>
    <row r="3" spans="1:2" x14ac:dyDescent="0.25">
      <c r="A3" t="s">
        <v>11</v>
      </c>
      <c r="B3">
        <f>10.715*(Rs + 100)^-0.515</f>
        <v>0.46087986051925239</v>
      </c>
    </row>
    <row r="4" spans="1:2" x14ac:dyDescent="0.25">
      <c r="A4" t="s">
        <v>12</v>
      </c>
      <c r="B4">
        <f>5.44*(Rs+150)^-0.338</f>
        <v>0.6658049784997383</v>
      </c>
    </row>
    <row r="5" spans="1:2" x14ac:dyDescent="0.25">
      <c r="A5" t="s">
        <v>13</v>
      </c>
      <c r="B5">
        <f xml:space="preserve"> A1.br * muod^A2.br</f>
        <v>0.8088138066748225</v>
      </c>
    </row>
    <row r="8" spans="1:2" x14ac:dyDescent="0.25">
      <c r="B8" t="s">
        <v>14</v>
      </c>
    </row>
    <row r="9" spans="1:2" x14ac:dyDescent="0.25">
      <c r="B9" t="s">
        <v>15</v>
      </c>
    </row>
    <row r="10" spans="1:2" x14ac:dyDescent="0.25">
      <c r="B10" t="s">
        <v>16</v>
      </c>
    </row>
    <row r="11" spans="1:2" x14ac:dyDescent="0.25">
      <c r="B1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Beal</vt:lpstr>
      <vt:lpstr>Standing</vt:lpstr>
      <vt:lpstr>Beggs-Robinson</vt:lpstr>
      <vt:lpstr>a</vt:lpstr>
      <vt:lpstr>A1.br</vt:lpstr>
      <vt:lpstr>A1.st</vt:lpstr>
      <vt:lpstr>A2.br</vt:lpstr>
      <vt:lpstr>A2.st</vt:lpstr>
      <vt:lpstr>API</vt:lpstr>
      <vt:lpstr>muob.br</vt:lpstr>
      <vt:lpstr>muob.st</vt:lpstr>
      <vt:lpstr>muod</vt:lpstr>
      <vt:lpstr>Rs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Reyes</dc:creator>
  <cp:lastModifiedBy>Alfonso Reyes</cp:lastModifiedBy>
  <dcterms:created xsi:type="dcterms:W3CDTF">2017-04-10T15:16:34Z</dcterms:created>
  <dcterms:modified xsi:type="dcterms:W3CDTF">2017-04-10T17:38:06Z</dcterms:modified>
</cp:coreProperties>
</file>